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Dianos, Egles\Viešiųjų pirkimų konkursai\Konkursai\Chemland\Konkursui\"/>
    </mc:Choice>
  </mc:AlternateContent>
  <xr:revisionPtr revIDLastSave="0" documentId="13_ncr:1_{32D77511-2CAD-4AAF-92CF-58BEF89918DC}" xr6:coauthVersionLast="47" xr6:coauthVersionMax="47" xr10:uidLastSave="{00000000-0000-0000-0000-000000000000}"/>
  <bookViews>
    <workbookView xWindow="0" yWindow="0" windowWidth="28800" windowHeight="15480" xr2:uid="{81D07946-16FA-44A4-96EF-53835208D86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3" i="1" l="1"/>
  <c r="I37" i="1"/>
  <c r="H23" i="1"/>
  <c r="H13" i="1"/>
  <c r="H37" i="1"/>
  <c r="I14" i="1" l="1"/>
  <c r="I15" i="1" l="1"/>
  <c r="I16" i="1"/>
  <c r="I17" i="1"/>
  <c r="I18" i="1"/>
  <c r="I19" i="1"/>
  <c r="I20" i="1"/>
  <c r="I21" i="1"/>
  <c r="I22" i="1"/>
  <c r="I23" i="1"/>
  <c r="I24" i="1"/>
  <c r="I25" i="1"/>
  <c r="I26" i="1"/>
  <c r="I27" i="1"/>
  <c r="I28" i="1"/>
  <c r="I29" i="1"/>
  <c r="I30" i="1"/>
  <c r="I31" i="1"/>
  <c r="I32" i="1"/>
  <c r="I33" i="1"/>
  <c r="I34" i="1"/>
  <c r="I35" i="1"/>
  <c r="I36" i="1"/>
  <c r="I38" i="1"/>
  <c r="H14" i="1"/>
  <c r="H15" i="1"/>
  <c r="H16" i="1"/>
  <c r="H17" i="1"/>
  <c r="H18" i="1"/>
  <c r="H19" i="1"/>
  <c r="H20" i="1"/>
  <c r="H21" i="1"/>
  <c r="H22" i="1"/>
  <c r="H24" i="1"/>
  <c r="H25" i="1"/>
  <c r="H26" i="1"/>
  <c r="H27" i="1"/>
  <c r="H28" i="1"/>
  <c r="H29" i="1"/>
  <c r="H30" i="1"/>
  <c r="H31" i="1"/>
  <c r="H32" i="1"/>
  <c r="H33" i="1"/>
  <c r="H34" i="1"/>
  <c r="H35" i="1"/>
  <c r="H36" i="1"/>
  <c r="H38" i="1"/>
  <c r="H39" i="1" l="1"/>
  <c r="H41" i="1" s="1"/>
  <c r="H4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Karolis Urbanavičius</author>
  </authors>
  <commentList>
    <comment ref="A6" authorId="0" shapeId="0" xr:uid="{696040E1-38F1-4DB3-A102-6A426FE6F06F}">
      <text>
        <r>
          <rPr>
            <sz val="9"/>
            <color indexed="81"/>
            <rFont val="Tahoma"/>
            <family val="2"/>
          </rPr>
          <t>Tiekėjas privalo siūlyti vieną  elektroninės parduotuvės prekių katalogą. 
Jeigu šioje skiltyje bus pasiūlytas daugiau nei vienas katalogas arba katalogas apskritai nepasiūlytas, bus laikoma, kad pasiūlymas neatitinka pirkimo dokumentuose nustatytų reikalavimų.</t>
        </r>
      </text>
    </comment>
    <comment ref="D12" authorId="0" shapeId="0" xr:uid="{4AD46268-A7A6-4F62-BA2C-1E9338C7889F}">
      <text>
        <r>
          <rPr>
            <sz val="9"/>
            <color indexed="81"/>
            <rFont val="Tahoma"/>
            <family val="2"/>
          </rPr>
          <t>Tais atvejais, kai mato vienetas yra "Vienetas" ar "rinkinys", ar "pakuotė" D stulpelyje turi būti nurodyti kiekiai po 1 vnt.</t>
        </r>
      </text>
    </comment>
    <comment ref="E12" authorId="0" shapeId="0" xr:uid="{52A693B2-DE70-44D5-B6AF-C9F725652ED8}">
      <text>
        <r>
          <rPr>
            <sz val="9"/>
            <color indexed="81"/>
            <rFont val="Tahoma"/>
            <family val="2"/>
          </rPr>
          <t xml:space="preserve">Šiame stulpelyje pateiktas visas bendras prekių vienetų kiekis visose C stulpelyje nurodytose pakuotėse.
G stulpelyje turi būti nurodytas 1 vnt. E stulpelio prekės įkainis.
</t>
        </r>
      </text>
    </comment>
  </commentList>
</comments>
</file>

<file path=xl/sharedStrings.xml><?xml version="1.0" encoding="utf-8"?>
<sst xmlns="http://schemas.openxmlformats.org/spreadsheetml/2006/main" count="81" uniqueCount="56">
  <si>
    <t>Prekės aprašymas</t>
  </si>
  <si>
    <t>Mato vnt.</t>
  </si>
  <si>
    <t>Orientacinis mato vnt. kiekis</t>
  </si>
  <si>
    <t>Orientacinis vnt. Kiekis</t>
  </si>
  <si>
    <t>Pildo tiekėjas</t>
  </si>
  <si>
    <r>
      <t xml:space="preserve">Siūlomą pakuotę sudarantis vnt skaičius 
</t>
    </r>
    <r>
      <rPr>
        <b/>
        <sz val="11"/>
        <color rgb="FFFF0000"/>
        <rFont val="Times New Roman"/>
        <family val="1"/>
      </rPr>
      <t>Pildo tiekėjas</t>
    </r>
    <r>
      <rPr>
        <b/>
        <sz val="11"/>
        <rFont val="Times New Roman"/>
        <family val="1"/>
      </rPr>
      <t xml:space="preserve"> </t>
    </r>
    <r>
      <rPr>
        <sz val="11"/>
        <rFont val="Times New Roman"/>
        <family val="1"/>
      </rPr>
      <t>(nurodomas tik skaičius)</t>
    </r>
  </si>
  <si>
    <r>
      <t xml:space="preserve">Suma EUR be PVM
</t>
    </r>
    <r>
      <rPr>
        <sz val="11"/>
        <rFont val="Times New Roman"/>
        <family val="1"/>
      </rPr>
      <t>(E ir G stulpelių  sandauga)</t>
    </r>
  </si>
  <si>
    <r>
      <t xml:space="preserve">1 pakuotės kaina
</t>
    </r>
    <r>
      <rPr>
        <sz val="11"/>
        <rFont val="Times New Roman"/>
        <family val="1"/>
      </rPr>
      <t>(D ir G stulpelių  sandauga)</t>
    </r>
  </si>
  <si>
    <t>vienetas</t>
  </si>
  <si>
    <t>Spec. Sąlygų (Sutarties) priedas Nr. 2.1.</t>
  </si>
  <si>
    <t>TECHNINĖ SPECIFIKACIJA IR KAINOS PASIŪLYMO FORMA</t>
  </si>
  <si>
    <t>Preliminarus prekių sąrašas ir orientacinis ketinamas įsigyti jų kiekis</t>
  </si>
  <si>
    <t>Prekių katalogas 
(pateikiama nuoroda į tiekėjo vieną siūlomą viešai skelbiamą  elektroninės parduotuvės prekių katalogą, kuris privalo atitikti pirkimo dokumentų reikalavimus)</t>
  </si>
  <si>
    <r>
      <t>Nurodomas prekių katalogo regionas (valstybė)
(</t>
    </r>
    <r>
      <rPr>
        <b/>
        <i/>
        <sz val="11"/>
        <color rgb="FFFF0000"/>
        <rFont val="Times New Roman"/>
        <family val="1"/>
      </rPr>
      <t>pildoma, jeigu siūlomas  elektroninės parduotuvės prekių katalogas veikia daugiau, nei viename regione (valstybėje) ir todėl skiriasi prekių kainos</t>
    </r>
    <r>
      <rPr>
        <b/>
        <sz val="11"/>
        <color theme="1"/>
        <rFont val="Times New Roman"/>
        <family val="1"/>
      </rPr>
      <t>)</t>
    </r>
  </si>
  <si>
    <t>Stiklinis kamštis, pilnaviduris, šlifiniu paviršiumis, NS 24/29</t>
  </si>
  <si>
    <t>Dean Stark 10 ml talpos rinktuvas su politetrafluoretileno (PTFE) kraneliu ir papildomu sutvirtinančiu vamdeliu, NS 29/32, graduotas, borosilikatinis stiklas</t>
  </si>
  <si>
    <t>Chromatografinė kolonėlė su PTFE kraneliu, su porėtu G-0 stiklo filtru, skersmuo 30 mm, aukštis 600 mm, borosilikatinis stiklas</t>
  </si>
  <si>
    <t>Tamsaus stiklo butelis su užsukamu GL 45 dangteliu, graduotas, borosilikatinis stiklas, 500 ml</t>
  </si>
  <si>
    <t>Stiklinis garinimo indas su snapeliu, 500ml, 150x75 mm</t>
  </si>
  <si>
    <t>Lašinamasis piltuvas, cilindrinis, šlifas 24/29 mm, su plastikiniu kraneliu ir kamšteliu, 100 ml, graduotas, borosilikatinis stiklas</t>
  </si>
  <si>
    <t>Kriaušės formos kolba su 2 kakleliais, 25 ml, abiejų šlifų dydis 14/23 mm, atspari karščiui, borosilikatinis stiklas</t>
  </si>
  <si>
    <t>Plastikinis indelis su užsukamu dangteliu, 150 ml, sterilus, graduotas</t>
  </si>
  <si>
    <t>Guminis kamštis su viena skyle centre, skersmuo apačioje 23 mm, skersmuo viršuje 29 mm, aukštis 30 mm, skylės diametras 5 mm</t>
  </si>
  <si>
    <t xml:space="preserve">Stiklinis Biuchnerio piltuvas su porėtu stikliniu filtru G2 (porų dydis mikronais 40–100 μm), 80 ml, skersmuo 45-46 mm </t>
  </si>
  <si>
    <t>Darbui laboratorijoje skirti indai ir priemonės</t>
  </si>
  <si>
    <r>
      <rPr>
        <b/>
        <sz val="11"/>
        <rFont val="Times New Roman"/>
        <family val="1"/>
      </rPr>
      <t>Reikalavimai Tiekėjo siūlomo elektroninės parduotuvės prekių katalogo asortimentui</t>
    </r>
    <r>
      <rPr>
        <sz val="11"/>
        <rFont val="Times New Roman"/>
        <family val="1"/>
      </rPr>
      <t xml:space="preserve">
1.	Katalogas turi būti viešai skelbiamas internete su viešai skelbiamomis prekių kainomis, veikiantis ir prieinamas pasinaudoti (suformuoti elektroninį užsakymą) bet kokiam Lietuvoje esančiam fiziniam ar juridiniam asmeniui be papildomos registracijos ar katalogo valdytojo patvirtinimo. 
2.	Tiekėjo siūlomame prekių kataloge turi būti ne mažesnis nei žemiau nurodytas siūlomų skirtingų komponentų kiekis (pasiūlymo pateikimo dieną ir visą Sutarties vykdymo laikotarpį):
2.1. laboratorinių reikmenų pagamintų iš stiklo asortimentas ne mažiau 800 pozicijų; 
2.2.  laboratorinių reikmenų pagamintų iš metalo asortimentas ne mažiau 100 pozicijų;
2.3.  laboratorinių reikmenų pagamintų iš plastiko ir gumos asortimentas ne mažiau 1000 pozicijų;  
2.4.  laboratorinių reikmenų pagamintų iš porceliano asortimentas ne mažiau 40 pozicijų; </t>
    </r>
  </si>
  <si>
    <t>Plastikinė Pastero pipetė su gradacija, 2,0 ml, 500 vnt./pak.</t>
  </si>
  <si>
    <r>
      <t>Filtravimo popierius, 600 x 600 mm, gramatūra 80 +/- 5 g/m</t>
    </r>
    <r>
      <rPr>
        <vertAlign val="superscript"/>
        <sz val="11"/>
        <rFont val="Times New Roman"/>
        <family val="1"/>
      </rPr>
      <t>2</t>
    </r>
    <r>
      <rPr>
        <sz val="11"/>
        <rFont val="Times New Roman"/>
        <family val="1"/>
      </rPr>
      <t xml:space="preserve">, porų dydis 80–120 µm, 100 vnt./pak. </t>
    </r>
  </si>
  <si>
    <r>
      <t xml:space="preserve">Siūloma prekė (siūlomos elektroninės parduotuvės konkretaus produkto, atitinkančio nustatytus reikalavimus, katalogo kodas)
</t>
    </r>
    <r>
      <rPr>
        <b/>
        <i/>
        <sz val="11"/>
        <color rgb="FFFF0000"/>
        <rFont val="Times New Roman"/>
        <family val="1"/>
      </rPr>
      <t>Pildo tiekėjas</t>
    </r>
  </si>
  <si>
    <t>Bendra pasiūlymo kaina, EUR be PVM:</t>
  </si>
  <si>
    <t>Bendra pasiūlymo kaina pritaikius nuolaidą/antkainį, EUR be PVM:</t>
  </si>
  <si>
    <t>Pasiūlymo palyginamoji kaina, EUR su PVM:</t>
  </si>
  <si>
    <r>
      <t>pakuotė</t>
    </r>
    <r>
      <rPr>
        <vertAlign val="superscript"/>
        <sz val="11"/>
        <rFont val="Times New Roman"/>
        <family val="1"/>
      </rPr>
      <t>1</t>
    </r>
  </si>
  <si>
    <r>
      <rPr>
        <vertAlign val="superscript"/>
        <sz val="11"/>
        <color theme="1"/>
        <rFont val="Times New Roman"/>
        <family val="1"/>
      </rPr>
      <t>1</t>
    </r>
    <r>
      <rPr>
        <sz val="11"/>
        <color theme="1"/>
        <rFont val="Times New Roman"/>
        <family val="1"/>
      </rPr>
      <t xml:space="preserve"> pakuotę sudarančiam  vienetų skaičiui taikoma ±50 % paklaida (pvz. vietoj pakuotės, kurią sudaro 12 vienetų, tiekėjas gali siūlyti nuo 6 iki 18 vienetų)</t>
    </r>
  </si>
  <si>
    <r>
      <t>1 vnt. Prekės, esančios pakuotėje, įkainis EUR be PVM</t>
    </r>
    <r>
      <rPr>
        <b/>
        <vertAlign val="superscript"/>
        <sz val="11"/>
        <rFont val="Times New Roman"/>
        <family val="1"/>
      </rPr>
      <t>2</t>
    </r>
    <r>
      <rPr>
        <b/>
        <sz val="11"/>
        <rFont val="Times New Roman"/>
        <family val="1"/>
      </rPr>
      <t xml:space="preserve"> 
</t>
    </r>
    <r>
      <rPr>
        <b/>
        <sz val="11"/>
        <color rgb="FFFF0000"/>
        <rFont val="Times New Roman"/>
        <family val="1"/>
      </rPr>
      <t>Pildo tiekėjas</t>
    </r>
    <r>
      <rPr>
        <b/>
        <sz val="11"/>
        <rFont val="Times New Roman"/>
        <family val="1"/>
      </rPr>
      <t xml:space="preserve"> </t>
    </r>
  </si>
  <si>
    <r>
      <rPr>
        <vertAlign val="superscript"/>
        <sz val="11"/>
        <rFont val="Times New Roman"/>
        <family val="1"/>
      </rPr>
      <t>3</t>
    </r>
    <r>
      <rPr>
        <sz val="11"/>
        <rFont val="Times New Roman"/>
        <family val="1"/>
      </rPr>
      <t xml:space="preserve"> Lygiaverčiu laikomas pirkimo objektas, kurio savybės nėra prastesnės (t. y. tokios pat arba geresnės) negu pirkimo dokumentuose perkamam objektui keliami reikalavimai ir siūlomą lygiavertį pirkimo objektą galima panaudoti pagal paskirtį be jokių apribojimų (įskaitant bet neapsiribojant išvardintais):
•     neatliekant papildomų sąveikaujančių elementų pakeitimų;
•    panaudojimas neturės įtakos sąveikaujančių elementų greitesniam susidėvėjimui, gedimams ir (ar) garantijos praradimui;
•     numatytas tarnavimo laikotarpis nėra  trumpesnis;
•     nėra prastesnio techninio pažangumo lygio.</t>
    </r>
  </si>
  <si>
    <r>
      <rPr>
        <b/>
        <i/>
        <sz val="11"/>
        <rFont val="Times New Roman"/>
        <family val="1"/>
      </rPr>
      <t>Siūlomų prekių aprašymas</t>
    </r>
    <r>
      <rPr>
        <b/>
        <sz val="11"/>
        <rFont val="Times New Roman"/>
        <family val="1"/>
      </rPr>
      <t xml:space="preserve">
</t>
    </r>
    <r>
      <rPr>
        <sz val="11"/>
        <rFont val="Times New Roman"/>
        <family val="1"/>
      </rPr>
      <t>(Pildo tiekėjas tik tuo atveju, jei siūlomos lygiaverčių parametrų prekės</t>
    </r>
    <r>
      <rPr>
        <vertAlign val="superscript"/>
        <sz val="11"/>
        <rFont val="Times New Roman"/>
        <family val="1"/>
      </rPr>
      <t>3</t>
    </r>
    <r>
      <rPr>
        <sz val="11"/>
        <rFont val="Times New Roman"/>
        <family val="1"/>
      </rPr>
      <t>)</t>
    </r>
  </si>
  <si>
    <r>
      <rPr>
        <b/>
        <sz val="11"/>
        <color theme="1"/>
        <rFont val="Times New Roman"/>
        <family val="1"/>
      </rPr>
      <t>Siūloma nuolaida/antkainis</t>
    </r>
    <r>
      <rPr>
        <b/>
        <vertAlign val="superscript"/>
        <sz val="11"/>
        <color theme="1"/>
        <rFont val="Times New Roman"/>
        <family val="1"/>
      </rPr>
      <t>4</t>
    </r>
    <r>
      <rPr>
        <b/>
        <sz val="11"/>
        <color theme="1"/>
        <rFont val="Times New Roman"/>
        <family val="1"/>
      </rPr>
      <t>, proc.</t>
    </r>
    <r>
      <rPr>
        <sz val="11"/>
        <color theme="1"/>
        <rFont val="Times New Roman"/>
        <family val="1"/>
      </rPr>
      <t xml:space="preserve"> (sveikas skaičius, antkainis pateikiamas su minuso ženklu, pvz.: nuolaida 10 arba antkainis -10) </t>
    </r>
    <r>
      <rPr>
        <b/>
        <i/>
        <sz val="11"/>
        <color rgb="FFFF0000"/>
        <rFont val="Times New Roman"/>
        <family val="1"/>
      </rPr>
      <t>pildo tiekėjas</t>
    </r>
  </si>
  <si>
    <r>
      <rPr>
        <vertAlign val="superscript"/>
        <sz val="11"/>
        <rFont val="Times New Roman"/>
        <family val="1"/>
      </rPr>
      <t>4</t>
    </r>
    <r>
      <rPr>
        <sz val="11"/>
        <rFont val="Times New Roman"/>
        <family val="1"/>
      </rPr>
      <t xml:space="preserve"> sutarties galiojimo laikotarpiu tiekėjas įsipareigoja visiems užsakymams taikyti nurodytą nuolaidą/antkainį nuo elektroninės parduotuvės prekių kataloge esančios kainos užsakymo pateikimo dieną. Tiekėjo pasiūlytos nuolaidos netaikymo atvejis - nuolaida sutarties vykdymo metu nėra sumuojama su kitomis tiekėjo taikomomis nuolaidomis, o taikoma ta nuolaida, kuri prekių užsakymo pateikimo dieną yra didesnė. </t>
    </r>
  </si>
  <si>
    <t>Stiklinis distiliavimo aparatas su deflegmatoriumi, su nusodintuvu aukštesnės virimo temperatūros frakcijoms, kurios kondensuojasi deflefmatoriuje, surinkti, su šlifine NS 14/23 anga termometrui, ilgis 400mm, WS45/40, borosilikatinis stiklas</t>
  </si>
  <si>
    <t>Stiklinis butelis su šlifiniu kamščiu ir kraneliu turinio išpylimui, 10000 ml</t>
  </si>
  <si>
    <t>Kolona Vigreux, efektyvus ilgis 500 mm, visas ilgis 600 mm, šlifai viršuje ir apačioje NS 29/32, stiklas</t>
  </si>
  <si>
    <t>Tamsaus stiklo eksikatorius su šlifuotu dangčiu, su stikliniu kraneliu ir porcelianiniu įdėklu, vidinis skersmuo 300 mm</t>
  </si>
  <si>
    <t>Stiklinis kranelis, dviejų lygiagrečių srautų, prijungimui prie kitų stiklinių prietaisų, kanalo skersmuo 2 mm</t>
  </si>
  <si>
    <t>Sferinė šlifuota jungtis, puodelio formos, vidinis S19, minimalus ilgis 100 mm, borosilikatinis stiklas</t>
  </si>
  <si>
    <r>
      <t xml:space="preserve">Kapiliarai, vidinis diametras 1,0 mm, išorinis skersmuo 1,6-1,7 mm, ilgis 75 mm, talpa 70 </t>
    </r>
    <r>
      <rPr>
        <sz val="11"/>
        <color theme="1"/>
        <rFont val="Calibri"/>
        <family val="2"/>
      </rPr>
      <t>μ</t>
    </r>
    <r>
      <rPr>
        <sz val="11"/>
        <color theme="1"/>
        <rFont val="Times New Roman"/>
        <family val="1"/>
      </rPr>
      <t>l, stiklas, 100 vnt./pak.</t>
    </r>
  </si>
  <si>
    <t>Vienos žymės matavimo pipetė, 15 ml, AS klasės, paklaida +/- 0,03 ml, stiklas</t>
  </si>
  <si>
    <t>Stiklinė, žemos formos, su rankena ir snapeliu, 800 ml, atspari karščiui, graduota,borosilikatinio stiklo</t>
  </si>
  <si>
    <t>Kvarcinio stiklo kiuvetė su plastikiniu dangteliu, spindulio kelio ilgis 10 mm, vidinis plotis 20 mm, 45x12,5x22,5 mm</t>
  </si>
  <si>
    <t>Dujų žarna sustiprintais galais, natūrali guma, vidinis diametras 8 mm, išorinis diametras 14 mm, ilgis 450 mm</t>
  </si>
  <si>
    <t>Tamsaus stiklo kūginė matavimo kolba, A klasės, 100 ml, šlifo dydis 14/23, su polipropileno (PP) kamščiu, paklaida +/- 0,1 ml, borosilikatinio stiklo</t>
  </si>
  <si>
    <t>Skaidraus stiklo buteliukai su ND24 sriegiais, 20 ml, be dangtelių, 100 vnt./pak.</t>
  </si>
  <si>
    <t>A formos trikojis stovo pagrindas su strypu, matmenys 180x210 mm, strypo aukštis 600 mm, strypo skersmuo 13 mm, stovo pagrindas dažytas ketus, strypas nerūdijančio plieno</t>
  </si>
  <si>
    <r>
      <rPr>
        <vertAlign val="superscript"/>
        <sz val="11"/>
        <color theme="1"/>
        <rFont val="Times New Roman"/>
        <family val="1"/>
      </rPr>
      <t>5</t>
    </r>
    <r>
      <rPr>
        <sz val="11"/>
        <color theme="1"/>
        <rFont val="Times New Roman"/>
        <family val="1"/>
      </rPr>
      <t xml:space="preserve"> Esant skirtingam tiekėjų PVM mokėtojų statusui, galutinės pasiūlymų kainos bus vertinamos atsižvelgiant į Viešųjų pirkimų tarnybos išaiškinimą: 
https://klausk.vpt.lt/hc/lt/articles/115005730785-Kaip-vertinti-pasi%C5%ABlymus-kai-tiek%C4%97j%C5%B3-statusas-pagal-PVM-mok%C4%97jim%C4%85-yra-nevienodas- </t>
    </r>
  </si>
  <si>
    <r>
      <t>PVM</t>
    </r>
    <r>
      <rPr>
        <vertAlign val="superscript"/>
        <sz val="11"/>
        <color theme="1"/>
        <rFont val="Times New Roman"/>
        <family val="1"/>
      </rPr>
      <t>5</t>
    </r>
    <r>
      <rPr>
        <sz val="11"/>
        <color theme="1"/>
        <rFont val="Times New Roman"/>
        <family val="1"/>
      </rPr>
      <t xml:space="preserve">, proc. </t>
    </r>
    <r>
      <rPr>
        <b/>
        <i/>
        <sz val="11"/>
        <color rgb="FFFF0000"/>
        <rFont val="Times New Roman"/>
        <family val="1"/>
      </rPr>
      <t>pildo tiekėjas</t>
    </r>
  </si>
  <si>
    <r>
      <rPr>
        <vertAlign val="superscript"/>
        <sz val="11"/>
        <color theme="1"/>
        <rFont val="Times New Roman"/>
        <family val="1"/>
      </rPr>
      <t>2</t>
    </r>
    <r>
      <rPr>
        <sz val="11"/>
        <color theme="1"/>
        <rFont val="Times New Roman"/>
        <family val="1"/>
      </rPr>
      <t xml:space="preserve"> prekės kaina, kuri yra pateikta elektroninės parduotuvės prekių kataloge, </t>
    </r>
    <r>
      <rPr>
        <sz val="11"/>
        <rFont val="Times New Roman"/>
        <family val="1"/>
      </rPr>
      <t>pasiūlymo pateikimo dieną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</si>
</sst>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7" x14ac:knownFonts="1">
    <font>
      <sz val="11"/>
      <color theme="1"/>
      <name val="Calibri"/>
      <family val="2"/>
      <charset val="186"/>
      <scheme val="minor"/>
    </font>
    <font>
      <sz val="11"/>
      <color indexed="8"/>
      <name val="Calibri"/>
      <family val="2"/>
      <scheme val="minor"/>
    </font>
    <font>
      <b/>
      <i/>
      <sz val="11"/>
      <color rgb="FFFF0000"/>
      <name val="Times New Roman"/>
      <family val="1"/>
    </font>
    <font>
      <sz val="9"/>
      <color indexed="81"/>
      <name val="Tahoma"/>
      <family val="2"/>
    </font>
    <font>
      <b/>
      <sz val="11"/>
      <color theme="1"/>
      <name val="Times New Roman"/>
      <family val="1"/>
    </font>
    <font>
      <sz val="11"/>
      <color theme="1"/>
      <name val="Times New Roman"/>
      <family val="1"/>
    </font>
    <font>
      <sz val="11"/>
      <name val="Times New Roman"/>
      <family val="1"/>
    </font>
    <font>
      <b/>
      <sz val="11"/>
      <name val="Times New Roman"/>
      <family val="1"/>
    </font>
    <font>
      <b/>
      <sz val="11"/>
      <color rgb="FFFF0000"/>
      <name val="Times New Roman"/>
      <family val="1"/>
    </font>
    <font>
      <b/>
      <i/>
      <sz val="11"/>
      <name val="Times New Roman"/>
      <family val="1"/>
    </font>
    <font>
      <b/>
      <sz val="11"/>
      <color theme="1"/>
      <name val="Times New Roman"/>
      <family val="1"/>
      <charset val="186"/>
    </font>
    <font>
      <u/>
      <sz val="11"/>
      <color theme="10"/>
      <name val="Calibri"/>
      <family val="2"/>
      <charset val="186"/>
      <scheme val="minor"/>
    </font>
    <font>
      <sz val="11"/>
      <color theme="1"/>
      <name val="Calibri"/>
      <family val="2"/>
    </font>
    <font>
      <vertAlign val="superscript"/>
      <sz val="11"/>
      <name val="Times New Roman"/>
      <family val="1"/>
    </font>
    <font>
      <vertAlign val="superscript"/>
      <sz val="11"/>
      <color theme="1"/>
      <name val="Times New Roman"/>
      <family val="1"/>
    </font>
    <font>
      <b/>
      <vertAlign val="superscript"/>
      <sz val="11"/>
      <name val="Times New Roman"/>
      <family val="1"/>
    </font>
    <font>
      <b/>
      <vertAlign val="superscript"/>
      <sz val="11"/>
      <color theme="1"/>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11" fillId="0" borderId="0" applyNumberFormat="0" applyFill="0" applyBorder="0" applyAlignment="0" applyProtection="0"/>
  </cellStyleXfs>
  <cellXfs count="46">
    <xf numFmtId="0" fontId="0" fillId="0" borderId="0" xfId="0"/>
    <xf numFmtId="0" fontId="6" fillId="0" borderId="0" xfId="0" applyFont="1" applyAlignment="1">
      <alignment wrapText="1"/>
    </xf>
    <xf numFmtId="0" fontId="7" fillId="0" borderId="0" xfId="0" applyFont="1" applyFill="1" applyAlignment="1"/>
    <xf numFmtId="0" fontId="7" fillId="0" borderId="0" xfId="0" applyFont="1" applyAlignment="1">
      <alignment horizontal="center" vertical="center" wrapText="1"/>
    </xf>
    <xf numFmtId="0" fontId="6" fillId="0" borderId="0" xfId="0" applyFont="1" applyAlignment="1">
      <alignment vertical="top" wrapText="1"/>
    </xf>
    <xf numFmtId="0" fontId="7" fillId="2" borderId="1" xfId="1" applyFont="1" applyFill="1" applyBorder="1" applyAlignment="1">
      <alignment horizontal="center" vertical="center" wrapText="1"/>
    </xf>
    <xf numFmtId="2" fontId="6" fillId="0" borderId="1" xfId="0" applyNumberFormat="1" applyFont="1" applyBorder="1" applyAlignment="1">
      <alignment horizontal="center" vertical="top" wrapText="1"/>
    </xf>
    <xf numFmtId="2" fontId="6" fillId="0" borderId="1" xfId="0" applyNumberFormat="1" applyFont="1" applyBorder="1" applyAlignment="1">
      <alignment horizontal="center" wrapText="1"/>
    </xf>
    <xf numFmtId="0" fontId="10" fillId="0" borderId="0" xfId="0" applyFont="1"/>
    <xf numFmtId="0" fontId="6" fillId="0" borderId="0" xfId="0" applyFont="1" applyFill="1" applyAlignment="1">
      <alignment wrapText="1"/>
    </xf>
    <xf numFmtId="0" fontId="5" fillId="0" borderId="0" xfId="0" applyFont="1" applyAlignment="1">
      <alignment vertical="top" wrapText="1"/>
    </xf>
    <xf numFmtId="0" fontId="6" fillId="0" borderId="0" xfId="0" applyFont="1" applyAlignment="1">
      <alignment horizontal="center" wrapText="1"/>
    </xf>
    <xf numFmtId="0" fontId="6" fillId="0" borderId="0" xfId="0" applyFont="1" applyAlignment="1">
      <alignment horizontal="left" vertical="top" wrapText="1"/>
    </xf>
    <xf numFmtId="0" fontId="5" fillId="5"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vertical="top" wrapText="1"/>
    </xf>
    <xf numFmtId="0" fontId="6" fillId="0" borderId="1"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6" fillId="0" borderId="0" xfId="0" applyFont="1" applyFill="1" applyAlignment="1">
      <alignment vertical="top" wrapText="1"/>
    </xf>
    <xf numFmtId="0" fontId="6" fillId="0" borderId="1" xfId="2" applyFont="1" applyBorder="1" applyAlignment="1">
      <alignment wrapText="1"/>
    </xf>
    <xf numFmtId="0" fontId="6" fillId="0" borderId="1" xfId="2" applyFont="1" applyFill="1" applyBorder="1" applyAlignment="1">
      <alignment wrapText="1"/>
    </xf>
    <xf numFmtId="0" fontId="0" fillId="0" borderId="1" xfId="0" applyFill="1" applyBorder="1" applyAlignment="1">
      <alignment horizontal="center" vertical="top" wrapText="1"/>
    </xf>
    <xf numFmtId="0" fontId="6" fillId="6" borderId="1" xfId="0" applyFont="1" applyFill="1" applyBorder="1"/>
    <xf numFmtId="0" fontId="6" fillId="6" borderId="0" xfId="0" applyFont="1" applyFill="1"/>
    <xf numFmtId="0" fontId="5" fillId="0" borderId="0" xfId="0" applyFont="1" applyAlignment="1">
      <alignment horizontal="left" vertical="top" wrapText="1"/>
    </xf>
    <xf numFmtId="0" fontId="6" fillId="6" borderId="1" xfId="0" applyFont="1" applyFill="1" applyBorder="1" applyAlignment="1">
      <alignment horizontal="center" vertical="top" wrapText="1"/>
    </xf>
    <xf numFmtId="164" fontId="6" fillId="6" borderId="1" xfId="0" applyNumberFormat="1" applyFont="1" applyFill="1" applyBorder="1" applyAlignment="1">
      <alignment horizontal="center" vertical="top" wrapText="1"/>
    </xf>
    <xf numFmtId="0" fontId="5" fillId="0" borderId="0" xfId="0" applyFont="1" applyAlignment="1">
      <alignment horizontal="left" vertical="top"/>
    </xf>
    <xf numFmtId="2" fontId="6" fillId="6" borderId="1" xfId="0" applyNumberFormat="1" applyFont="1" applyFill="1" applyBorder="1" applyAlignment="1">
      <alignment horizontal="center" wrapText="1"/>
    </xf>
    <xf numFmtId="0" fontId="6" fillId="6" borderId="1" xfId="0" applyFont="1" applyFill="1" applyBorder="1" applyAlignment="1">
      <alignment vertical="top" wrapText="1"/>
    </xf>
    <xf numFmtId="0" fontId="7" fillId="0" borderId="0" xfId="0" applyFont="1" applyFill="1" applyAlignment="1">
      <alignment horizontal="center"/>
    </xf>
    <xf numFmtId="0" fontId="5" fillId="0" borderId="0" xfId="0" applyFont="1" applyAlignment="1">
      <alignment horizontal="left"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2" fillId="6" borderId="2" xfId="0" applyFont="1" applyFill="1" applyBorder="1" applyAlignment="1" applyProtection="1">
      <alignment horizontal="left" vertical="center" wrapText="1"/>
      <protection locked="0"/>
    </xf>
    <xf numFmtId="0" fontId="2" fillId="6" borderId="4" xfId="0" applyFont="1" applyFill="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protection locked="0"/>
    </xf>
    <xf numFmtId="0" fontId="6" fillId="0" borderId="0" xfId="0" applyFont="1" applyFill="1" applyAlignment="1">
      <alignment horizontal="left" vertical="top" wrapText="1"/>
    </xf>
    <xf numFmtId="0" fontId="5" fillId="4" borderId="2" xfId="0" applyFont="1" applyFill="1" applyBorder="1" applyAlignment="1">
      <alignment horizontal="right" vertical="top" wrapText="1"/>
    </xf>
    <xf numFmtId="0" fontId="5" fillId="4" borderId="3" xfId="0" applyFont="1" applyFill="1" applyBorder="1" applyAlignment="1">
      <alignment horizontal="right" vertical="top" wrapText="1"/>
    </xf>
    <xf numFmtId="0" fontId="4" fillId="4" borderId="2" xfId="0" applyFont="1" applyFill="1" applyBorder="1" applyAlignment="1">
      <alignment horizontal="right" vertical="top" wrapText="1"/>
    </xf>
    <xf numFmtId="0" fontId="4" fillId="4" borderId="3" xfId="0" applyFont="1" applyFill="1" applyBorder="1" applyAlignment="1">
      <alignment horizontal="right" vertical="top" wrapText="1"/>
    </xf>
    <xf numFmtId="0" fontId="6" fillId="0" borderId="0" xfId="0" applyFont="1" applyAlignment="1">
      <alignment horizontal="left" vertical="top" wrapText="1"/>
    </xf>
    <xf numFmtId="0" fontId="7" fillId="0" borderId="0" xfId="0" applyFont="1" applyAlignment="1">
      <alignment horizontal="left" vertical="top" wrapText="1"/>
    </xf>
    <xf numFmtId="0" fontId="5" fillId="7" borderId="2" xfId="0" applyFont="1" applyFill="1" applyBorder="1" applyAlignment="1">
      <alignment horizontal="right" vertical="top" wrapText="1"/>
    </xf>
    <xf numFmtId="0" fontId="5" fillId="7" borderId="3" xfId="0" applyFont="1" applyFill="1" applyBorder="1" applyAlignment="1">
      <alignment horizontal="right" vertical="top" wrapText="1"/>
    </xf>
  </cellXfs>
  <cellStyles count="3">
    <cellStyle name="Hyperlink" xfId="2" builtinId="8"/>
    <cellStyle name="Normal" xfId="0" builtinId="0"/>
    <cellStyle name="Normal 2" xfId="1" xr:uid="{F4E3DE20-17CD-46AA-B042-CB08619D8C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B8FA2-FDD7-4C7B-9934-715B33703FAA}">
  <dimension ref="A1:K49"/>
  <sheetViews>
    <sheetView tabSelected="1" topLeftCell="A4" zoomScale="110" zoomScaleNormal="110" workbookViewId="0">
      <selection activeCell="I49" sqref="I49"/>
    </sheetView>
  </sheetViews>
  <sheetFormatPr defaultRowHeight="15" x14ac:dyDescent="0.25"/>
  <cols>
    <col min="1" max="1" width="64.7109375" style="1" customWidth="1"/>
    <col min="2" max="2" width="9.140625" style="1"/>
    <col min="3" max="3" width="12.85546875" style="1" customWidth="1"/>
    <col min="4" max="4" width="22.5703125" style="1" customWidth="1"/>
    <col min="5" max="5" width="11.85546875" style="1" customWidth="1"/>
    <col min="6" max="6" width="40.140625" style="1" customWidth="1"/>
    <col min="7" max="7" width="21.85546875" style="1" customWidth="1"/>
    <col min="8" max="8" width="14.7109375" style="1" customWidth="1"/>
    <col min="9" max="9" width="14.85546875" style="1" customWidth="1"/>
    <col min="10" max="10" width="25" style="1" customWidth="1"/>
    <col min="11" max="16384" width="9.140625" style="1"/>
  </cols>
  <sheetData>
    <row r="1" spans="1:10" x14ac:dyDescent="0.25">
      <c r="F1" s="9" t="s">
        <v>9</v>
      </c>
    </row>
    <row r="2" spans="1:10" x14ac:dyDescent="0.25">
      <c r="C2" s="8" t="s">
        <v>10</v>
      </c>
      <c r="D2" s="8"/>
    </row>
    <row r="3" spans="1:10" x14ac:dyDescent="0.25">
      <c r="B3" s="2"/>
      <c r="C3" s="30" t="s">
        <v>24</v>
      </c>
      <c r="D3" s="30"/>
      <c r="E3" s="30"/>
    </row>
    <row r="4" spans="1:10" x14ac:dyDescent="0.25">
      <c r="B4" s="2"/>
    </row>
    <row r="5" spans="1:10" x14ac:dyDescent="0.25">
      <c r="B5" s="2"/>
    </row>
    <row r="6" spans="1:10" ht="60.75" customHeight="1" x14ac:dyDescent="0.25">
      <c r="A6" s="32" t="s">
        <v>12</v>
      </c>
      <c r="B6" s="33"/>
      <c r="C6" s="34" t="s">
        <v>4</v>
      </c>
      <c r="D6" s="35"/>
      <c r="E6" s="35"/>
      <c r="F6" s="36"/>
    </row>
    <row r="7" spans="1:10" ht="48.75" customHeight="1" x14ac:dyDescent="0.25">
      <c r="A7" s="32" t="s">
        <v>13</v>
      </c>
      <c r="B7" s="33"/>
      <c r="C7" s="34" t="s">
        <v>4</v>
      </c>
      <c r="D7" s="35"/>
      <c r="E7" s="35"/>
      <c r="F7" s="36"/>
    </row>
    <row r="8" spans="1:10" x14ac:dyDescent="0.25">
      <c r="B8" s="2"/>
    </row>
    <row r="9" spans="1:10" s="12" customFormat="1" ht="147.75" customHeight="1" x14ac:dyDescent="0.25">
      <c r="A9" s="42" t="s">
        <v>25</v>
      </c>
      <c r="B9" s="42"/>
      <c r="C9" s="42"/>
      <c r="D9" s="42"/>
      <c r="E9" s="42"/>
      <c r="F9" s="42"/>
      <c r="G9" s="42"/>
    </row>
    <row r="10" spans="1:10" ht="20.25" customHeight="1" x14ac:dyDescent="0.25">
      <c r="A10" s="11"/>
      <c r="B10" s="11"/>
      <c r="C10" s="11"/>
      <c r="D10" s="11"/>
      <c r="E10" s="11"/>
      <c r="F10" s="11"/>
      <c r="G10" s="11"/>
    </row>
    <row r="11" spans="1:10" ht="17.25" customHeight="1" x14ac:dyDescent="0.25">
      <c r="A11" s="43" t="s">
        <v>11</v>
      </c>
      <c r="B11" s="43"/>
      <c r="C11" s="43"/>
      <c r="D11" s="43"/>
      <c r="E11" s="11"/>
      <c r="F11" s="11"/>
      <c r="G11" s="11"/>
    </row>
    <row r="12" spans="1:10" s="3" customFormat="1" ht="78" x14ac:dyDescent="0.25">
      <c r="A12" s="5" t="s">
        <v>0</v>
      </c>
      <c r="B12" s="5" t="s">
        <v>1</v>
      </c>
      <c r="C12" s="5" t="s">
        <v>2</v>
      </c>
      <c r="D12" s="5" t="s">
        <v>5</v>
      </c>
      <c r="E12" s="5" t="s">
        <v>3</v>
      </c>
      <c r="F12" s="5" t="s">
        <v>28</v>
      </c>
      <c r="G12" s="5" t="s">
        <v>34</v>
      </c>
      <c r="H12" s="5" t="s">
        <v>6</v>
      </c>
      <c r="I12" s="5" t="s">
        <v>7</v>
      </c>
      <c r="J12" s="5" t="s">
        <v>36</v>
      </c>
    </row>
    <row r="13" spans="1:10" s="4" customFormat="1" x14ac:dyDescent="0.25">
      <c r="A13" s="13" t="s">
        <v>14</v>
      </c>
      <c r="B13" s="15" t="s">
        <v>8</v>
      </c>
      <c r="C13" s="21">
        <v>20</v>
      </c>
      <c r="D13" s="25"/>
      <c r="E13" s="16">
        <v>20</v>
      </c>
      <c r="F13" s="22"/>
      <c r="G13" s="26"/>
      <c r="H13" s="6">
        <f>E13*G13</f>
        <v>0</v>
      </c>
      <c r="I13" s="6">
        <f>D13*G13</f>
        <v>0</v>
      </c>
      <c r="J13" s="29"/>
    </row>
    <row r="14" spans="1:10" s="4" customFormat="1" ht="45" x14ac:dyDescent="0.25">
      <c r="A14" s="13" t="s">
        <v>15</v>
      </c>
      <c r="B14" s="15" t="s">
        <v>8</v>
      </c>
      <c r="C14" s="21">
        <v>5</v>
      </c>
      <c r="D14" s="25"/>
      <c r="E14" s="16">
        <v>5</v>
      </c>
      <c r="F14" s="22"/>
      <c r="G14" s="26"/>
      <c r="H14" s="6">
        <f t="shared" ref="H14:H38" si="0">E14*G14</f>
        <v>0</v>
      </c>
      <c r="I14" s="6">
        <f>D14*G14</f>
        <v>0</v>
      </c>
      <c r="J14" s="29"/>
    </row>
    <row r="15" spans="1:10" s="4" customFormat="1" ht="30" x14ac:dyDescent="0.25">
      <c r="A15" s="13" t="s">
        <v>16</v>
      </c>
      <c r="B15" s="15" t="s">
        <v>8</v>
      </c>
      <c r="C15" s="21">
        <v>10</v>
      </c>
      <c r="D15" s="25"/>
      <c r="E15" s="16">
        <v>10</v>
      </c>
      <c r="F15" s="22"/>
      <c r="G15" s="26"/>
      <c r="H15" s="6">
        <f t="shared" si="0"/>
        <v>0</v>
      </c>
      <c r="I15" s="6">
        <f t="shared" ref="I15:I38" si="1">D15*G15</f>
        <v>0</v>
      </c>
      <c r="J15" s="29"/>
    </row>
    <row r="16" spans="1:10" s="4" customFormat="1" ht="60" x14ac:dyDescent="0.25">
      <c r="A16" s="13" t="s">
        <v>39</v>
      </c>
      <c r="B16" s="15" t="s">
        <v>8</v>
      </c>
      <c r="C16" s="21">
        <v>3</v>
      </c>
      <c r="D16" s="25"/>
      <c r="E16" s="16">
        <v>3</v>
      </c>
      <c r="F16" s="22"/>
      <c r="G16" s="26"/>
      <c r="H16" s="6">
        <f t="shared" si="0"/>
        <v>0</v>
      </c>
      <c r="I16" s="6">
        <f t="shared" si="1"/>
        <v>0</v>
      </c>
      <c r="J16" s="29"/>
    </row>
    <row r="17" spans="1:10" s="4" customFormat="1" x14ac:dyDescent="0.25">
      <c r="A17" s="19" t="s">
        <v>40</v>
      </c>
      <c r="B17" s="15" t="s">
        <v>8</v>
      </c>
      <c r="C17" s="21">
        <v>5</v>
      </c>
      <c r="D17" s="25"/>
      <c r="E17" s="16">
        <v>5</v>
      </c>
      <c r="F17" s="22"/>
      <c r="G17" s="26"/>
      <c r="H17" s="6">
        <f t="shared" si="0"/>
        <v>0</v>
      </c>
      <c r="I17" s="6">
        <f t="shared" si="1"/>
        <v>0</v>
      </c>
      <c r="J17" s="29"/>
    </row>
    <row r="18" spans="1:10" s="4" customFormat="1" ht="30" x14ac:dyDescent="0.25">
      <c r="A18" s="13" t="s">
        <v>17</v>
      </c>
      <c r="B18" s="15" t="s">
        <v>8</v>
      </c>
      <c r="C18" s="21">
        <v>20</v>
      </c>
      <c r="D18" s="25"/>
      <c r="E18" s="16">
        <v>20</v>
      </c>
      <c r="F18" s="22"/>
      <c r="G18" s="26"/>
      <c r="H18" s="6">
        <f t="shared" si="0"/>
        <v>0</v>
      </c>
      <c r="I18" s="6">
        <f t="shared" si="1"/>
        <v>0</v>
      </c>
      <c r="J18" s="29"/>
    </row>
    <row r="19" spans="1:10" s="4" customFormat="1" ht="30" x14ac:dyDescent="0.25">
      <c r="A19" s="13" t="s">
        <v>41</v>
      </c>
      <c r="B19" s="15" t="s">
        <v>8</v>
      </c>
      <c r="C19" s="21">
        <v>15</v>
      </c>
      <c r="D19" s="25"/>
      <c r="E19" s="16">
        <v>15</v>
      </c>
      <c r="F19" s="22"/>
      <c r="G19" s="26"/>
      <c r="H19" s="6">
        <f t="shared" si="0"/>
        <v>0</v>
      </c>
      <c r="I19" s="6">
        <f t="shared" si="1"/>
        <v>0</v>
      </c>
      <c r="J19" s="29"/>
    </row>
    <row r="20" spans="1:10" s="4" customFormat="1" ht="30" x14ac:dyDescent="0.25">
      <c r="A20" s="13" t="s">
        <v>42</v>
      </c>
      <c r="B20" s="15" t="s">
        <v>8</v>
      </c>
      <c r="C20" s="21">
        <v>5</v>
      </c>
      <c r="D20" s="25"/>
      <c r="E20" s="16">
        <v>5</v>
      </c>
      <c r="F20" s="22"/>
      <c r="G20" s="26"/>
      <c r="H20" s="6">
        <f t="shared" si="0"/>
        <v>0</v>
      </c>
      <c r="I20" s="6">
        <f t="shared" si="1"/>
        <v>0</v>
      </c>
      <c r="J20" s="29"/>
    </row>
    <row r="21" spans="1:10" s="4" customFormat="1" ht="30" x14ac:dyDescent="0.25">
      <c r="A21" s="13" t="s">
        <v>43</v>
      </c>
      <c r="B21" s="15" t="s">
        <v>8</v>
      </c>
      <c r="C21" s="21">
        <v>5</v>
      </c>
      <c r="D21" s="25"/>
      <c r="E21" s="16">
        <v>5</v>
      </c>
      <c r="F21" s="22"/>
      <c r="G21" s="26"/>
      <c r="H21" s="6">
        <f t="shared" si="0"/>
        <v>0</v>
      </c>
      <c r="I21" s="6">
        <f t="shared" si="1"/>
        <v>0</v>
      </c>
      <c r="J21" s="29"/>
    </row>
    <row r="22" spans="1:10" s="4" customFormat="1" ht="30" x14ac:dyDescent="0.25">
      <c r="A22" s="13" t="s">
        <v>44</v>
      </c>
      <c r="B22" s="15" t="s">
        <v>8</v>
      </c>
      <c r="C22" s="21">
        <v>10</v>
      </c>
      <c r="D22" s="25"/>
      <c r="E22" s="16">
        <v>10</v>
      </c>
      <c r="F22" s="22"/>
      <c r="G22" s="26"/>
      <c r="H22" s="6">
        <f t="shared" si="0"/>
        <v>0</v>
      </c>
      <c r="I22" s="6">
        <f t="shared" si="1"/>
        <v>0</v>
      </c>
      <c r="J22" s="29"/>
    </row>
    <row r="23" spans="1:10" s="4" customFormat="1" ht="30" x14ac:dyDescent="0.25">
      <c r="A23" s="14" t="s">
        <v>50</v>
      </c>
      <c r="B23" s="15" t="s">
        <v>8</v>
      </c>
      <c r="C23" s="21">
        <v>10</v>
      </c>
      <c r="D23" s="25"/>
      <c r="E23" s="16">
        <v>10</v>
      </c>
      <c r="F23" s="22"/>
      <c r="G23" s="26"/>
      <c r="H23" s="6">
        <f>E23*G23</f>
        <v>0</v>
      </c>
      <c r="I23" s="6">
        <f t="shared" si="1"/>
        <v>0</v>
      </c>
      <c r="J23" s="29"/>
    </row>
    <row r="24" spans="1:10" s="4" customFormat="1" ht="30" x14ac:dyDescent="0.25">
      <c r="A24" s="13" t="s">
        <v>45</v>
      </c>
      <c r="B24" s="15" t="s">
        <v>32</v>
      </c>
      <c r="C24" s="21">
        <v>20</v>
      </c>
      <c r="D24" s="25"/>
      <c r="E24" s="16">
        <v>2000</v>
      </c>
      <c r="F24" s="22"/>
      <c r="G24" s="26"/>
      <c r="H24" s="6">
        <f t="shared" si="0"/>
        <v>0</v>
      </c>
      <c r="I24" s="6">
        <f t="shared" si="1"/>
        <v>0</v>
      </c>
      <c r="J24" s="29"/>
    </row>
    <row r="25" spans="1:10" s="4" customFormat="1" ht="30" x14ac:dyDescent="0.25">
      <c r="A25" s="13" t="s">
        <v>46</v>
      </c>
      <c r="B25" s="15" t="s">
        <v>8</v>
      </c>
      <c r="C25" s="21">
        <v>20</v>
      </c>
      <c r="D25" s="25"/>
      <c r="E25" s="16">
        <v>20</v>
      </c>
      <c r="F25" s="22"/>
      <c r="G25" s="26"/>
      <c r="H25" s="6">
        <f t="shared" si="0"/>
        <v>0</v>
      </c>
      <c r="I25" s="6">
        <f t="shared" si="1"/>
        <v>0</v>
      </c>
      <c r="J25" s="29"/>
    </row>
    <row r="26" spans="1:10" s="4" customFormat="1" ht="30" x14ac:dyDescent="0.25">
      <c r="A26" s="19" t="s">
        <v>47</v>
      </c>
      <c r="B26" s="15" t="s">
        <v>8</v>
      </c>
      <c r="C26" s="21">
        <v>20</v>
      </c>
      <c r="D26" s="25"/>
      <c r="E26" s="16">
        <v>20</v>
      </c>
      <c r="F26" s="22"/>
      <c r="G26" s="26"/>
      <c r="H26" s="6">
        <f t="shared" si="0"/>
        <v>0</v>
      </c>
      <c r="I26" s="6">
        <f t="shared" si="1"/>
        <v>0</v>
      </c>
      <c r="J26" s="29"/>
    </row>
    <row r="27" spans="1:10" s="4" customFormat="1" x14ac:dyDescent="0.25">
      <c r="A27" s="13" t="s">
        <v>18</v>
      </c>
      <c r="B27" s="15" t="s">
        <v>8</v>
      </c>
      <c r="C27" s="21">
        <v>20</v>
      </c>
      <c r="D27" s="25"/>
      <c r="E27" s="16">
        <v>20</v>
      </c>
      <c r="F27" s="23"/>
      <c r="G27" s="26"/>
      <c r="H27" s="6">
        <f t="shared" si="0"/>
        <v>0</v>
      </c>
      <c r="I27" s="6">
        <f t="shared" si="1"/>
        <v>0</v>
      </c>
      <c r="J27" s="29"/>
    </row>
    <row r="28" spans="1:10" s="4" customFormat="1" ht="30" x14ac:dyDescent="0.25">
      <c r="A28" s="13" t="s">
        <v>19</v>
      </c>
      <c r="B28" s="15" t="s">
        <v>8</v>
      </c>
      <c r="C28" s="21">
        <v>10</v>
      </c>
      <c r="D28" s="25"/>
      <c r="E28" s="16">
        <v>10</v>
      </c>
      <c r="F28" s="22"/>
      <c r="G28" s="26"/>
      <c r="H28" s="6">
        <f t="shared" si="0"/>
        <v>0</v>
      </c>
      <c r="I28" s="6">
        <f t="shared" si="1"/>
        <v>0</v>
      </c>
      <c r="J28" s="29"/>
    </row>
    <row r="29" spans="1:10" s="4" customFormat="1" ht="30" x14ac:dyDescent="0.25">
      <c r="A29" s="19" t="s">
        <v>20</v>
      </c>
      <c r="B29" s="15" t="s">
        <v>8</v>
      </c>
      <c r="C29" s="21">
        <v>20</v>
      </c>
      <c r="D29" s="25"/>
      <c r="E29" s="16">
        <v>20</v>
      </c>
      <c r="F29" s="22"/>
      <c r="G29" s="26"/>
      <c r="H29" s="6">
        <f t="shared" si="0"/>
        <v>0</v>
      </c>
      <c r="I29" s="6">
        <f t="shared" si="1"/>
        <v>0</v>
      </c>
      <c r="J29" s="29"/>
    </row>
    <row r="30" spans="1:10" s="4" customFormat="1" x14ac:dyDescent="0.25">
      <c r="A30" s="13" t="s">
        <v>21</v>
      </c>
      <c r="B30" s="15" t="s">
        <v>8</v>
      </c>
      <c r="C30" s="21">
        <v>500</v>
      </c>
      <c r="D30" s="25"/>
      <c r="E30" s="16">
        <v>500</v>
      </c>
      <c r="F30" s="22"/>
      <c r="G30" s="26"/>
      <c r="H30" s="6">
        <f t="shared" si="0"/>
        <v>0</v>
      </c>
      <c r="I30" s="6">
        <f t="shared" si="1"/>
        <v>0</v>
      </c>
      <c r="J30" s="29"/>
    </row>
    <row r="31" spans="1:10" s="4" customFormat="1" ht="30" x14ac:dyDescent="0.25">
      <c r="A31" s="19" t="s">
        <v>22</v>
      </c>
      <c r="B31" s="15" t="s">
        <v>8</v>
      </c>
      <c r="C31" s="21">
        <v>40</v>
      </c>
      <c r="D31" s="25"/>
      <c r="E31" s="16">
        <v>40</v>
      </c>
      <c r="F31" s="22"/>
      <c r="G31" s="26"/>
      <c r="H31" s="6">
        <f t="shared" si="0"/>
        <v>0</v>
      </c>
      <c r="I31" s="6">
        <f t="shared" si="1"/>
        <v>0</v>
      </c>
      <c r="J31" s="29"/>
    </row>
    <row r="32" spans="1:10" s="4" customFormat="1" ht="18" x14ac:dyDescent="0.25">
      <c r="A32" s="19" t="s">
        <v>26</v>
      </c>
      <c r="B32" s="15" t="s">
        <v>32</v>
      </c>
      <c r="C32" s="21">
        <v>40</v>
      </c>
      <c r="D32" s="25"/>
      <c r="E32" s="16">
        <v>20000</v>
      </c>
      <c r="F32" s="22"/>
      <c r="G32" s="26"/>
      <c r="H32" s="6">
        <f t="shared" si="0"/>
        <v>0</v>
      </c>
      <c r="I32" s="6">
        <f t="shared" si="1"/>
        <v>0</v>
      </c>
      <c r="J32" s="29"/>
    </row>
    <row r="33" spans="1:11" s="4" customFormat="1" ht="33" x14ac:dyDescent="0.25">
      <c r="A33" s="19" t="s">
        <v>27</v>
      </c>
      <c r="B33" s="15" t="s">
        <v>32</v>
      </c>
      <c r="C33" s="21">
        <v>20</v>
      </c>
      <c r="D33" s="25"/>
      <c r="E33" s="16">
        <v>2000</v>
      </c>
      <c r="F33" s="22"/>
      <c r="G33" s="26"/>
      <c r="H33" s="6">
        <f t="shared" si="0"/>
        <v>0</v>
      </c>
      <c r="I33" s="6">
        <f t="shared" si="1"/>
        <v>0</v>
      </c>
      <c r="J33" s="29"/>
    </row>
    <row r="34" spans="1:11" s="4" customFormat="1" ht="18.75" customHeight="1" x14ac:dyDescent="0.25">
      <c r="A34" s="19" t="s">
        <v>51</v>
      </c>
      <c r="B34" s="15" t="s">
        <v>32</v>
      </c>
      <c r="C34" s="21">
        <v>20</v>
      </c>
      <c r="D34" s="25"/>
      <c r="E34" s="16">
        <v>2000</v>
      </c>
      <c r="F34" s="22"/>
      <c r="G34" s="26"/>
      <c r="H34" s="6">
        <f t="shared" si="0"/>
        <v>0</v>
      </c>
      <c r="I34" s="6">
        <f t="shared" si="1"/>
        <v>0</v>
      </c>
      <c r="J34" s="29"/>
    </row>
    <row r="35" spans="1:11" s="4" customFormat="1" ht="30" x14ac:dyDescent="0.25">
      <c r="A35" s="19" t="s">
        <v>48</v>
      </c>
      <c r="B35" s="15" t="s">
        <v>8</v>
      </c>
      <c r="C35" s="21">
        <v>5</v>
      </c>
      <c r="D35" s="25"/>
      <c r="E35" s="16">
        <v>5</v>
      </c>
      <c r="F35" s="22"/>
      <c r="G35" s="26"/>
      <c r="H35" s="6">
        <f t="shared" si="0"/>
        <v>0</v>
      </c>
      <c r="I35" s="6">
        <f t="shared" si="1"/>
        <v>0</v>
      </c>
      <c r="J35" s="29"/>
    </row>
    <row r="36" spans="1:11" s="18" customFormat="1" ht="30" x14ac:dyDescent="0.25">
      <c r="A36" s="14" t="s">
        <v>49</v>
      </c>
      <c r="B36" s="15" t="s">
        <v>8</v>
      </c>
      <c r="C36" s="21">
        <v>10</v>
      </c>
      <c r="D36" s="25"/>
      <c r="E36" s="16">
        <v>10</v>
      </c>
      <c r="F36" s="22"/>
      <c r="G36" s="26"/>
      <c r="H36" s="17">
        <f t="shared" si="0"/>
        <v>0</v>
      </c>
      <c r="I36" s="17">
        <f t="shared" si="1"/>
        <v>0</v>
      </c>
      <c r="J36" s="29"/>
    </row>
    <row r="37" spans="1:11" s="4" customFormat="1" ht="45" x14ac:dyDescent="0.25">
      <c r="A37" s="20" t="s">
        <v>52</v>
      </c>
      <c r="B37" s="15" t="s">
        <v>8</v>
      </c>
      <c r="C37" s="21">
        <v>10</v>
      </c>
      <c r="D37" s="25"/>
      <c r="E37" s="16">
        <v>10</v>
      </c>
      <c r="F37" s="22"/>
      <c r="G37" s="26"/>
      <c r="H37" s="6">
        <f t="shared" si="0"/>
        <v>0</v>
      </c>
      <c r="I37" s="6">
        <f t="shared" si="1"/>
        <v>0</v>
      </c>
      <c r="J37" s="29"/>
    </row>
    <row r="38" spans="1:11" s="4" customFormat="1" ht="30" x14ac:dyDescent="0.25">
      <c r="A38" s="20" t="s">
        <v>23</v>
      </c>
      <c r="B38" s="15" t="s">
        <v>8</v>
      </c>
      <c r="C38" s="21">
        <v>20</v>
      </c>
      <c r="D38" s="25"/>
      <c r="E38" s="16">
        <v>20</v>
      </c>
      <c r="F38" s="22"/>
      <c r="G38" s="26"/>
      <c r="H38" s="6">
        <f t="shared" si="0"/>
        <v>0</v>
      </c>
      <c r="I38" s="6">
        <f t="shared" si="1"/>
        <v>0</v>
      </c>
      <c r="J38" s="29"/>
    </row>
    <row r="39" spans="1:11" x14ac:dyDescent="0.25">
      <c r="F39" s="38" t="s">
        <v>29</v>
      </c>
      <c r="G39" s="39"/>
      <c r="H39" s="7">
        <f>SUM(H13:H38)</f>
        <v>0</v>
      </c>
    </row>
    <row r="40" spans="1:11" ht="34.5" customHeight="1" x14ac:dyDescent="0.25">
      <c r="F40" s="44" t="s">
        <v>37</v>
      </c>
      <c r="G40" s="45"/>
      <c r="H40" s="28"/>
    </row>
    <row r="41" spans="1:11" x14ac:dyDescent="0.25">
      <c r="F41" s="38" t="s">
        <v>30</v>
      </c>
      <c r="G41" s="39"/>
      <c r="H41" s="7">
        <f>H39-H39*H40/100</f>
        <v>0</v>
      </c>
    </row>
    <row r="42" spans="1:11" ht="18.75" customHeight="1" x14ac:dyDescent="0.25">
      <c r="F42" s="38" t="s">
        <v>54</v>
      </c>
      <c r="G42" s="39"/>
      <c r="H42" s="28"/>
    </row>
    <row r="43" spans="1:11" x14ac:dyDescent="0.25">
      <c r="F43" s="40" t="s">
        <v>31</v>
      </c>
      <c r="G43" s="41"/>
      <c r="H43" s="7">
        <f>H41+H41*H42/100</f>
        <v>0</v>
      </c>
    </row>
    <row r="45" spans="1:11" ht="20.25" customHeight="1" x14ac:dyDescent="0.25">
      <c r="A45" s="31" t="s">
        <v>33</v>
      </c>
      <c r="B45" s="31"/>
      <c r="C45" s="31"/>
      <c r="D45" s="31"/>
      <c r="E45" s="31"/>
      <c r="F45" s="31"/>
      <c r="G45" s="10"/>
      <c r="H45" s="10"/>
      <c r="I45" s="10"/>
      <c r="J45" s="10"/>
      <c r="K45" s="10"/>
    </row>
    <row r="46" spans="1:11" ht="21" customHeight="1" x14ac:dyDescent="0.25">
      <c r="A46" s="27" t="s">
        <v>55</v>
      </c>
      <c r="B46" s="24"/>
      <c r="C46" s="24"/>
      <c r="D46" s="24"/>
      <c r="E46" s="24"/>
      <c r="F46" s="24"/>
      <c r="G46" s="10"/>
      <c r="H46" s="10"/>
      <c r="I46" s="10"/>
      <c r="J46" s="10"/>
      <c r="K46" s="10"/>
    </row>
    <row r="47" spans="1:11" ht="97.5" customHeight="1" x14ac:dyDescent="0.25">
      <c r="A47" s="37" t="s">
        <v>35</v>
      </c>
      <c r="B47" s="37"/>
      <c r="C47" s="37"/>
      <c r="D47" s="37"/>
      <c r="E47" s="37"/>
      <c r="F47" s="37"/>
    </row>
    <row r="48" spans="1:11" ht="49.5" customHeight="1" x14ac:dyDescent="0.25">
      <c r="A48" s="37" t="s">
        <v>38</v>
      </c>
      <c r="B48" s="37"/>
      <c r="C48" s="37"/>
      <c r="D48" s="37"/>
      <c r="E48" s="37"/>
      <c r="F48" s="37"/>
    </row>
    <row r="49" spans="1:6" ht="38.25" customHeight="1" x14ac:dyDescent="0.25">
      <c r="A49" s="31" t="s">
        <v>53</v>
      </c>
      <c r="B49" s="31"/>
      <c r="C49" s="31"/>
      <c r="D49" s="31"/>
      <c r="E49" s="31"/>
      <c r="F49" s="31"/>
    </row>
  </sheetData>
  <mergeCells count="16">
    <mergeCell ref="C3:E3"/>
    <mergeCell ref="A49:F49"/>
    <mergeCell ref="A45:F45"/>
    <mergeCell ref="A6:B6"/>
    <mergeCell ref="C6:F6"/>
    <mergeCell ref="A7:B7"/>
    <mergeCell ref="C7:F7"/>
    <mergeCell ref="A47:F47"/>
    <mergeCell ref="F39:G39"/>
    <mergeCell ref="F41:G41"/>
    <mergeCell ref="F42:G42"/>
    <mergeCell ref="F43:G43"/>
    <mergeCell ref="A9:G9"/>
    <mergeCell ref="A11:D11"/>
    <mergeCell ref="F40:G40"/>
    <mergeCell ref="A48:F48"/>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Eglė Jatautienė</dc:creator>
  <cp:lastModifiedBy>Eglė Jatautienė</cp:lastModifiedBy>
  <dcterms:created xsi:type="dcterms:W3CDTF">2025-06-06T10:41:53Z</dcterms:created>
  <dcterms:modified xsi:type="dcterms:W3CDTF">2026-02-25T11:58:07Z</dcterms:modified>
</cp:coreProperties>
</file>