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lrurm.sharepoint.com/sites/URM-ADD-PS/Bendrai naudojami dokumentai/General/0111 2026/01 01 PIRKIMAI (išskyrus MVP)/P-3819_(AK-000000-TP)_ADD- Renginių organizavimo ir aptarnavimo paslaugos+MB/03_RASTAI/"/>
    </mc:Choice>
  </mc:AlternateContent>
  <xr:revisionPtr revIDLastSave="0" documentId="13_ncr:40000001_{42C9AC25-D1DC-4DE3-B124-5AA4685B57EB}" xr6:coauthVersionLast="47" xr6:coauthVersionMax="47" xr10:uidLastSave="{00000000-0000-0000-0000-000000000000}"/>
  <bookViews>
    <workbookView xWindow="-108" yWindow="-108" windowWidth="23256" windowHeight="13896" xr2:uid="{0DEBC565-ABB2-4BAB-ACC9-6D26B6BC811B}"/>
  </bookViews>
  <sheets>
    <sheet name="Sheet1" sheetId="1" r:id="rId1"/>
  </sheets>
  <externalReferences>
    <externalReference r:id="rId2"/>
  </externalReferences>
  <definedNames>
    <definedName name="Atitiktis">[1]Pasiūlumas!$BK$3:$BK$4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9" i="1" l="1"/>
  <c r="AR66" i="1"/>
  <c r="AR87" i="1"/>
  <c r="AR102" i="1"/>
  <c r="AR110" i="1"/>
  <c r="AR109" i="1"/>
  <c r="AR108" i="1"/>
  <c r="AR107" i="1"/>
  <c r="AR106" i="1"/>
  <c r="AL59" i="1"/>
  <c r="AR59" i="1" s="1"/>
  <c r="AL98" i="1"/>
  <c r="AR98" i="1" s="1"/>
  <c r="AL99" i="1"/>
  <c r="AR99" i="1" s="1"/>
  <c r="AL100" i="1"/>
  <c r="AR100" i="1" s="1"/>
  <c r="AL101" i="1"/>
  <c r="AR101" i="1" s="1"/>
  <c r="AL30" i="1"/>
  <c r="AR30" i="1" s="1"/>
  <c r="AL14" i="1"/>
  <c r="AR14" i="1" s="1"/>
  <c r="AL97" i="1" l="1"/>
  <c r="AR97" i="1" s="1"/>
  <c r="AL86" i="1"/>
  <c r="AR86" i="1" s="1"/>
  <c r="AL85" i="1"/>
  <c r="AR85" i="1" s="1"/>
  <c r="AL83" i="1"/>
  <c r="AR83" i="1" s="1"/>
  <c r="AL81" i="1"/>
  <c r="AR81" i="1" s="1"/>
  <c r="AL80" i="1"/>
  <c r="AR80" i="1" s="1"/>
  <c r="AL79" i="1"/>
  <c r="AR79" i="1" s="1"/>
  <c r="AL77" i="1"/>
  <c r="AR77" i="1" s="1"/>
  <c r="AL76" i="1"/>
  <c r="AR76" i="1" s="1"/>
  <c r="AL75" i="1"/>
  <c r="AR75" i="1" s="1"/>
  <c r="AL65" i="1"/>
  <c r="AR65" i="1" s="1"/>
  <c r="AL64" i="1"/>
  <c r="AR64" i="1" s="1"/>
  <c r="AL63" i="1"/>
  <c r="AR63" i="1" s="1"/>
  <c r="AL62" i="1"/>
  <c r="AR62" i="1" s="1"/>
  <c r="AL61" i="1"/>
  <c r="AR61" i="1" s="1"/>
  <c r="AL58" i="1"/>
  <c r="AR58" i="1" s="1"/>
  <c r="AL57" i="1"/>
  <c r="AR57" i="1" s="1"/>
  <c r="AL56" i="1"/>
  <c r="AR56" i="1" s="1"/>
  <c r="AL54" i="1"/>
  <c r="AR54" i="1" s="1"/>
  <c r="AL53" i="1"/>
  <c r="AR53" i="1" s="1"/>
  <c r="AL52" i="1"/>
  <c r="AR52" i="1" s="1"/>
  <c r="AL51" i="1"/>
  <c r="AR51" i="1" s="1"/>
  <c r="AL49" i="1"/>
  <c r="AR49" i="1" s="1"/>
  <c r="AL48" i="1"/>
  <c r="AR48" i="1" s="1"/>
  <c r="AL47" i="1"/>
  <c r="AR47" i="1" s="1"/>
  <c r="AL45" i="1"/>
  <c r="AR45" i="1" s="1"/>
  <c r="AL43" i="1"/>
  <c r="AR43" i="1" s="1"/>
  <c r="AL41" i="1"/>
  <c r="AR41" i="1" s="1"/>
  <c r="AL40" i="1"/>
  <c r="AR40" i="1" s="1"/>
  <c r="AL39" i="1"/>
  <c r="AR39" i="1" s="1"/>
  <c r="AL38" i="1"/>
  <c r="AR38" i="1" s="1"/>
  <c r="AL36" i="1"/>
  <c r="AR36" i="1" s="1"/>
  <c r="AL35" i="1"/>
  <c r="AR35" i="1" s="1"/>
  <c r="AL34" i="1"/>
  <c r="AR34" i="1" s="1"/>
  <c r="AL33" i="1"/>
  <c r="AR33" i="1" s="1"/>
  <c r="AL31" i="1"/>
  <c r="AR31" i="1" s="1"/>
  <c r="AL29" i="1"/>
  <c r="AR29" i="1" s="1"/>
  <c r="AL18" i="1"/>
  <c r="AR18" i="1" s="1"/>
  <c r="AL17" i="1"/>
  <c r="AR17" i="1" s="1"/>
  <c r="AL16" i="1"/>
  <c r="AR16" i="1" s="1"/>
  <c r="AL15" i="1"/>
  <c r="AR15" i="1" s="1"/>
  <c r="AL13" i="1"/>
  <c r="AR13" i="1" s="1"/>
</calcChain>
</file>

<file path=xl/sharedStrings.xml><?xml version="1.0" encoding="utf-8"?>
<sst xmlns="http://schemas.openxmlformats.org/spreadsheetml/2006/main" count="274" uniqueCount="173">
  <si>
    <t>4.1.</t>
  </si>
  <si>
    <t>Renginio planavimo, konsultavimo, organizavimo ir aptarnavimo paslaugos (Konkurso sąlygų 1 priedo "Techninė specifikacija" IV dalis)</t>
  </si>
  <si>
    <t>Eil. Nr.</t>
  </si>
  <si>
    <t>Paslaugos pavadinimas</t>
  </si>
  <si>
    <t>Palygina-moji (preliminari 12 mėn.) apimtis (kiekis)</t>
  </si>
  <si>
    <r>
      <t xml:space="preserve">Mato vienetas </t>
    </r>
    <r>
      <rPr>
        <vertAlign val="superscript"/>
        <sz val="11"/>
        <rFont val="Arial"/>
        <family val="2"/>
        <charset val="186"/>
      </rPr>
      <t>[1]</t>
    </r>
  </si>
  <si>
    <t>PO maksimalus priimtinas (vieno mato vieneto) aptarnavimo mokestis / įkainis
eurais be PVM</t>
  </si>
  <si>
    <t>Aptarnavimo mokestis / įkainis
eurais be PVM</t>
  </si>
  <si>
    <r>
      <t>PVM tarifas</t>
    </r>
    <r>
      <rPr>
        <vertAlign val="superscript"/>
        <sz val="11"/>
        <rFont val="Arial"/>
        <family val="2"/>
        <charset val="186"/>
      </rPr>
      <t>[2]</t>
    </r>
    <r>
      <rPr>
        <sz val="11"/>
        <rFont val="Arial"/>
        <family val="2"/>
        <charset val="186"/>
      </rPr>
      <t xml:space="preserve"> %</t>
    </r>
  </si>
  <si>
    <t>Aptarnavimo mokestis / įkainis
eurais su PVM</t>
  </si>
  <si>
    <t>Palyginamoji kaina
eurais su PVM</t>
  </si>
  <si>
    <t>(1)</t>
  </si>
  <si>
    <t>(2)</t>
  </si>
  <si>
    <t>(3)</t>
  </si>
  <si>
    <t>(4)</t>
  </si>
  <si>
    <t>(5)</t>
  </si>
  <si>
    <t>(6)</t>
  </si>
  <si>
    <t>(7)</t>
  </si>
  <si>
    <t>(8)=(6)+(6)×(7)/100</t>
  </si>
  <si>
    <t>(9)=(8)×(3)</t>
  </si>
  <si>
    <t>Renginio planavimo paslaugos</t>
  </si>
  <si>
    <t>4.1.1.</t>
  </si>
  <si>
    <t>Renginio planavimo, konsultavimo, organizavimo paslaugos (renginio masto kategorija (A))[3] [5]</t>
  </si>
  <si>
    <t>1 užsakymas</t>
  </si>
  <si>
    <t>4.1.2.</t>
  </si>
  <si>
    <t>Renginio planavimo, konsultavimo, organizavimo paslaugos(renginio masto kategorija (B))[3] [5]</t>
  </si>
  <si>
    <t>4.1.3.</t>
  </si>
  <si>
    <t>Renginio planavimo, konsultavimo, organizavimo paslaugos (renginio masto kategorija (C)) [3] [5]</t>
  </si>
  <si>
    <t>4.1.4.</t>
  </si>
  <si>
    <t>Vyresniojo administracinio personalo paslaugos [3]</t>
  </si>
  <si>
    <t>1 val.</t>
  </si>
  <si>
    <t>4.1.5.</t>
  </si>
  <si>
    <t>Jaunesniojo administracinio personalo paslaugos [3]</t>
  </si>
  <si>
    <t>4.1.6.</t>
  </si>
  <si>
    <r>
      <t xml:space="preserve">Pagalbinio personalo paslaugos </t>
    </r>
    <r>
      <rPr>
        <vertAlign val="superscript"/>
        <sz val="11"/>
        <rFont val="Arial"/>
        <family val="2"/>
      </rPr>
      <t>[3]</t>
    </r>
  </si>
  <si>
    <r>
      <t>Bendra palyginamoji šioje lentelėje nurodytų paslaugų kaina (С</t>
    </r>
    <r>
      <rPr>
        <b/>
        <vertAlign val="subscript"/>
        <sz val="11"/>
        <rFont val="Arial"/>
        <family val="2"/>
      </rPr>
      <t>1</t>
    </r>
    <r>
      <rPr>
        <b/>
        <sz val="11"/>
        <rFont val="Arial"/>
        <family val="2"/>
      </rPr>
      <t>) eurais su PVM:</t>
    </r>
  </si>
  <si>
    <t>4.2.</t>
  </si>
  <si>
    <t>Renginio įrangos nuoma ir aptarnavimo paslaugos (konkurso sąlygu 1 priedo „Techninė specifikacija“ VII dalis):</t>
  </si>
  <si>
    <t>PO maksimalus priimtinas vieno mato vieneto aptarnavimo mokestis / įkainis
eurais be PVM</t>
  </si>
  <si>
    <t>Diskusinės įrangos nuoma ir aptarnavimo paslaugos</t>
  </si>
  <si>
    <t>4.2.1.</t>
  </si>
  <si>
    <r>
      <t xml:space="preserve">Diskusinio mikrofono modulio nuoma ir aptarnavimo paslaugos </t>
    </r>
    <r>
      <rPr>
        <vertAlign val="superscript"/>
        <sz val="11"/>
        <rFont val="Arial"/>
        <family val="2"/>
      </rPr>
      <t>[3]</t>
    </r>
  </si>
  <si>
    <t>1 vnt. / 4 val.</t>
  </si>
  <si>
    <t>4.2.2</t>
  </si>
  <si>
    <t>Belaidžio diskusinio mikrofono modulio nuoma ir aptarnavimo paslaugos [3]</t>
  </si>
  <si>
    <t>4.2.3.</t>
  </si>
  <si>
    <r>
      <t xml:space="preserve">Valdymo bloko (pagrindinio sistemos procesoriaus) ir kitos įrangos, būtinos tinkamam diskusinės įrangos funkcionavimui, nuoma ir aptarnavimo paslaugos </t>
    </r>
    <r>
      <rPr>
        <vertAlign val="superscript"/>
        <sz val="11"/>
        <rFont val="Arial"/>
        <family val="2"/>
      </rPr>
      <t>[3]</t>
    </r>
  </si>
  <si>
    <t>Mikrofonų nuoma ir aptarnavimo paslaugos</t>
  </si>
  <si>
    <t>4.2.4</t>
  </si>
  <si>
    <r>
      <t xml:space="preserve">Bevielis mikrofonas lankelis su radijo sistema </t>
    </r>
    <r>
      <rPr>
        <vertAlign val="superscript"/>
        <sz val="11"/>
        <rFont val="Arial"/>
        <family val="2"/>
      </rPr>
      <t>[3]</t>
    </r>
  </si>
  <si>
    <t>4.2.4.</t>
  </si>
  <si>
    <r>
      <t xml:space="preserve">Bevielis mikrofonas prisegamas su radijo sistema </t>
    </r>
    <r>
      <rPr>
        <vertAlign val="superscript"/>
        <sz val="11"/>
        <rFont val="Arial"/>
        <family val="2"/>
      </rPr>
      <t>[3]</t>
    </r>
  </si>
  <si>
    <t>4.2.5.</t>
  </si>
  <si>
    <r>
      <t xml:space="preserve">Bevielis mikrofonas rankinis su radijo sistema </t>
    </r>
    <r>
      <rPr>
        <vertAlign val="superscript"/>
        <sz val="11"/>
        <rFont val="Arial"/>
        <family val="2"/>
      </rPr>
      <t>[3]</t>
    </r>
  </si>
  <si>
    <t>4.2.6.</t>
  </si>
  <si>
    <r>
      <t xml:space="preserve">Bevieliam mikrofonui, nurodytam šios lentelės 4.4.5 punkte, tinkantis mikrofono laikiklis/stovas </t>
    </r>
    <r>
      <rPr>
        <vertAlign val="superscript"/>
        <sz val="11"/>
        <rFont val="Arial"/>
        <family val="2"/>
      </rPr>
      <t>[3]</t>
    </r>
  </si>
  <si>
    <t>Sinchroninio vertimo įrangos nuoma ir aptarnavimo paslaugos</t>
  </si>
  <si>
    <t>4.2.7.</t>
  </si>
  <si>
    <r>
      <t xml:space="preserve">Vertėjų kabina </t>
    </r>
    <r>
      <rPr>
        <vertAlign val="superscript"/>
        <sz val="11"/>
        <rFont val="Arial"/>
        <family val="2"/>
      </rPr>
      <t>[3]</t>
    </r>
  </si>
  <si>
    <t>4.2.8.</t>
  </si>
  <si>
    <t>1 komplektas /4 val.</t>
  </si>
  <si>
    <t>4.2.9.</t>
  </si>
  <si>
    <t>4.2.10.</t>
  </si>
  <si>
    <t>Nešiojamų kompiuterių nuoma ir aptarnavimo paslaugos</t>
  </si>
  <si>
    <t>4.2.11.</t>
  </si>
  <si>
    <r>
      <t xml:space="preserve">Nešiojamas kompiuteris </t>
    </r>
    <r>
      <rPr>
        <vertAlign val="superscript"/>
        <sz val="11"/>
        <rFont val="Arial"/>
        <family val="2"/>
      </rPr>
      <t>[3]</t>
    </r>
  </si>
  <si>
    <t>Multimedija projektorių nuoma ir aptarnavimo paslaugos</t>
  </si>
  <si>
    <t>4.2.12.</t>
  </si>
  <si>
    <t>Multimedija projektorius [3]</t>
  </si>
  <si>
    <t>LED ekranų nuoma ir aptarnavimo paslaugos</t>
  </si>
  <si>
    <t>4.2.13.</t>
  </si>
  <si>
    <r>
      <t xml:space="preserve">LED ekranas, nurodytas konkurso sąlygu 1 priedo „Techninė specifikacija“ 47.1.1 punkte </t>
    </r>
    <r>
      <rPr>
        <vertAlign val="superscript"/>
        <sz val="11"/>
        <rFont val="Arial"/>
        <family val="2"/>
      </rPr>
      <t>[3]</t>
    </r>
  </si>
  <si>
    <t>4.2.14.</t>
  </si>
  <si>
    <r>
      <t xml:space="preserve">LED ekranas, nurodytas konkurso sąlygu 1 priedo „Techninė specifikacija“ 47.1.2 punkte </t>
    </r>
    <r>
      <rPr>
        <vertAlign val="superscript"/>
        <sz val="11"/>
        <rFont val="Arial"/>
        <family val="2"/>
      </rPr>
      <t>[3]</t>
    </r>
  </si>
  <si>
    <t>4.2.15.</t>
  </si>
  <si>
    <r>
      <t xml:space="preserve">LED ekranas, nurodytas konkurso sąlygu 1 priedo „Techninė specifikacija“ 47.1.3 punkte </t>
    </r>
    <r>
      <rPr>
        <vertAlign val="superscript"/>
        <sz val="11"/>
        <rFont val="Arial"/>
        <family val="2"/>
      </rPr>
      <t>[3]</t>
    </r>
  </si>
  <si>
    <t>Įgarsinimo aparatūros komplektų nuoma ir aptarnavimo paslaugos</t>
  </si>
  <si>
    <t>4.2.16.</t>
  </si>
  <si>
    <r>
      <t>Įgarsinimo aparatūros komplektas, nurodytas konkurso sąlygu 1 priedo „Techninė specifikacija</t>
    </r>
    <r>
      <rPr>
        <sz val="11"/>
        <rFont val="Arial"/>
        <family val="2"/>
        <charset val="186"/>
      </rPr>
      <t>“48</t>
    </r>
    <r>
      <rPr>
        <sz val="11"/>
        <color rgb="FFFF0000"/>
        <rFont val="Arial"/>
        <family val="2"/>
        <charset val="186"/>
      </rPr>
      <t>.</t>
    </r>
    <r>
      <rPr>
        <sz val="11"/>
        <rFont val="Arial"/>
        <family val="2"/>
      </rPr>
      <t xml:space="preserve">1.1 punkte </t>
    </r>
    <r>
      <rPr>
        <vertAlign val="superscript"/>
        <sz val="11"/>
        <rFont val="Arial"/>
        <family val="2"/>
      </rPr>
      <t>[3]</t>
    </r>
  </si>
  <si>
    <t>4.2.17.</t>
  </si>
  <si>
    <r>
      <t xml:space="preserve">Įgarsinimo aparatūros komplektas, nurodytas konkurso sąlygu 1 priedo „Techninė specifikacija“ 48.1.2 punkte </t>
    </r>
    <r>
      <rPr>
        <vertAlign val="superscript"/>
        <sz val="11"/>
        <rFont val="Arial"/>
        <family val="2"/>
      </rPr>
      <t>[3]</t>
    </r>
  </si>
  <si>
    <t>4.2.18.</t>
  </si>
  <si>
    <r>
      <t xml:space="preserve">Įgarsinimo aparatūros komplektas, nurodytas konkurso sąlygu 1 priedo „Techninė specifikacija“ 48.1.3 punkte </t>
    </r>
    <r>
      <rPr>
        <vertAlign val="superscript"/>
        <sz val="11"/>
        <rFont val="Arial"/>
        <family val="2"/>
      </rPr>
      <t>[3]</t>
    </r>
  </si>
  <si>
    <t>4.2.19.</t>
  </si>
  <si>
    <r>
      <t xml:space="preserve">Įgarsinimo aparatūros komplektas, nurodytas konkurso sąlygu 1 priedo „Techninė specifikacija“ 48.1.4 punkte </t>
    </r>
    <r>
      <rPr>
        <vertAlign val="superscript"/>
        <sz val="11"/>
        <rFont val="Arial"/>
        <family val="2"/>
      </rPr>
      <t>[3]</t>
    </r>
  </si>
  <si>
    <t>Apšvietimo technikos komplektų nuoma ir aptarnavimo paslaugos</t>
  </si>
  <si>
    <t>4.2.20.</t>
  </si>
  <si>
    <r>
      <t xml:space="preserve">Apšvietimo technikos komplektas, nurodytas konkurso sąlygu 1 priedo „Techninė specifikacija“ 49.1.1 punkte </t>
    </r>
    <r>
      <rPr>
        <vertAlign val="superscript"/>
        <sz val="11"/>
        <rFont val="Arial"/>
        <family val="2"/>
      </rPr>
      <t>[3]</t>
    </r>
  </si>
  <si>
    <t xml:space="preserve"> </t>
  </si>
  <si>
    <t>4.2.21.</t>
  </si>
  <si>
    <r>
      <t xml:space="preserve">Apšvietimo technikos komplektas, nurodytas konkurso sąlygu 1 priedo „Techninė specifikacija“ 49.1.2 punkte </t>
    </r>
    <r>
      <rPr>
        <vertAlign val="superscript"/>
        <sz val="11"/>
        <rFont val="Arial"/>
        <family val="2"/>
      </rPr>
      <t>[3]</t>
    </r>
  </si>
  <si>
    <t>4.2.22.</t>
  </si>
  <si>
    <r>
      <t xml:space="preserve">Apšvietimo technikos komplektas, nurodytas konkurso sąlygu 1 priedo „Techninė specifikacija“ 49.1.3 punkte </t>
    </r>
    <r>
      <rPr>
        <vertAlign val="superscript"/>
        <sz val="11"/>
        <rFont val="Arial"/>
        <family val="2"/>
      </rPr>
      <t>[3]</t>
    </r>
  </si>
  <si>
    <t>4.2.23.</t>
  </si>
  <si>
    <t xml:space="preserve">Aptarnaujančio personalo (techniko, režisieriaus, operatoriaus), nurodyto konkurso sąlygu 1 priedo „Techninė specifikacija“ 41.3 punkte paslaugos [3] </t>
  </si>
  <si>
    <t>Ttiesioginės transliacijos ir filmavimo įrangos, jos nuomos ir aptarnavimo paslaugos</t>
  </si>
  <si>
    <t>4.2.24.</t>
  </si>
  <si>
    <t>Tiesioginės transliacijos paslauga [3]</t>
  </si>
  <si>
    <t>4.2.25.</t>
  </si>
  <si>
    <t>Tiesioginei transliacijai skirta kamera [3]</t>
  </si>
  <si>
    <t>4.2.26.</t>
  </si>
  <si>
    <t>Tiesioginei transliacijai pritaikyti mikrofonai (ne daugiau 10 vnt. vienu metu) [3]</t>
  </si>
  <si>
    <t>4.2.27.</t>
  </si>
  <si>
    <t>Tiesioginės transliacijos vaizdo įrašas [3]</t>
  </si>
  <si>
    <t>4.2.28.</t>
  </si>
  <si>
    <t>Tiesioginės transliacijos su vertimu [3]</t>
  </si>
  <si>
    <r>
      <rPr>
        <b/>
        <sz val="11"/>
        <color rgb="FF000000"/>
        <rFont val="Arial"/>
      </rPr>
      <t>Bendra palyginamoji šioje lentelėje nurodytų paslaugų kaina (С</t>
    </r>
    <r>
      <rPr>
        <b/>
        <vertAlign val="subscript"/>
        <sz val="11"/>
        <color rgb="FF000000"/>
        <rFont val="Arial"/>
      </rPr>
      <t>2</t>
    </r>
    <r>
      <rPr>
        <b/>
        <sz val="11"/>
        <color rgb="FF000000"/>
        <rFont val="Arial"/>
      </rPr>
      <t>) eurais su PVM:</t>
    </r>
  </si>
  <si>
    <t>4.3.</t>
  </si>
  <si>
    <t>Renginio konstrukcijų nuoma ir aptarnavimo paslaugos (konkurso sąlygu 1 priedo „Techninė specifikacija“ VIII dalis):</t>
  </si>
  <si>
    <t>Scenų nuoma ir aptarnavimo paslaugos</t>
  </si>
  <si>
    <t>4.3.1.</t>
  </si>
  <si>
    <r>
      <t xml:space="preserve">Scena, nurodyta konkurso sąlygu 1 priedo „Techninė specifikacija“ 54.1.1 punkte </t>
    </r>
    <r>
      <rPr>
        <vertAlign val="superscript"/>
        <sz val="11"/>
        <color theme="1"/>
        <rFont val="Arial"/>
        <family val="2"/>
      </rPr>
      <t>[3]</t>
    </r>
  </si>
  <si>
    <t>4.3.2.</t>
  </si>
  <si>
    <r>
      <t xml:space="preserve">Scena, nurodyta konkurso sąlygu 1 priedo „Techninė specifikacija“ 54.1.2 punkte </t>
    </r>
    <r>
      <rPr>
        <vertAlign val="superscript"/>
        <sz val="11"/>
        <color theme="1"/>
        <rFont val="Arial"/>
        <family val="2"/>
      </rPr>
      <t>[3]</t>
    </r>
  </si>
  <si>
    <t>4.3.3.</t>
  </si>
  <si>
    <r>
      <t xml:space="preserve">Scena, nurodyta konkurso sąlygu 1 priedo „Techninė specifikacija“ 54.1.3 punkte </t>
    </r>
    <r>
      <rPr>
        <vertAlign val="superscript"/>
        <sz val="11"/>
        <color theme="1"/>
        <rFont val="Arial"/>
        <family val="2"/>
      </rPr>
      <t>[3]</t>
    </r>
  </si>
  <si>
    <t>Pakylų nuoma ir aptarnavimo paslaugos</t>
  </si>
  <si>
    <t>4.3.4.</t>
  </si>
  <si>
    <r>
      <t xml:space="preserve">Pakyla, nurodyta konkurso sąlygu 1 priedo „Techninė specifikacija“ 55.1.1 punkte </t>
    </r>
    <r>
      <rPr>
        <vertAlign val="superscript"/>
        <sz val="11"/>
        <color theme="1"/>
        <rFont val="Arial"/>
        <family val="2"/>
      </rPr>
      <t>[3]</t>
    </r>
  </si>
  <si>
    <t>4.3.5.</t>
  </si>
  <si>
    <r>
      <t xml:space="preserve">Pakyla, nurodyta konkurso sąlygu 1 priedo „Techninė specifikacija“ 55.1.2 punkte </t>
    </r>
    <r>
      <rPr>
        <vertAlign val="superscript"/>
        <sz val="11"/>
        <color theme="1"/>
        <rFont val="Arial"/>
        <family val="2"/>
      </rPr>
      <t>[3]</t>
    </r>
  </si>
  <si>
    <t>4.3.6.</t>
  </si>
  <si>
    <r>
      <t xml:space="preserve">Pakyla, nurodyta konkurso sąlygu 1 priedo „Techninė specifikacija“ 55.1.3 punkte </t>
    </r>
    <r>
      <rPr>
        <vertAlign val="superscript"/>
        <sz val="11"/>
        <color theme="1"/>
        <rFont val="Arial"/>
        <family val="2"/>
      </rPr>
      <t>[3]</t>
    </r>
  </si>
  <si>
    <t>Atitvarų nuoma ir aptarnavimo paslaugos</t>
  </si>
  <si>
    <t>4.3.7.</t>
  </si>
  <si>
    <t>Atitvaras [3]</t>
  </si>
  <si>
    <t>1 m /parai</t>
  </si>
  <si>
    <t>Biotualetų nuoma ir aptarnavimo paslaugos</t>
  </si>
  <si>
    <t>4.3.8.</t>
  </si>
  <si>
    <t>Biotualetas, nurodytas konkurso sąlygu 1 priedo „Techninė specifikacija“ 57.1.1 punkte [3]</t>
  </si>
  <si>
    <t>4.3.9.</t>
  </si>
  <si>
    <r>
      <t xml:space="preserve">Biotualetas, nurodytas konkurso sąlygu 1 priedo „Techninė specifikacija“ 57.1.2 punkte </t>
    </r>
    <r>
      <rPr>
        <vertAlign val="superscript"/>
        <sz val="11"/>
        <color theme="1"/>
        <rFont val="Arial"/>
        <family val="2"/>
      </rPr>
      <t>[3]</t>
    </r>
  </si>
  <si>
    <r>
      <t>Bendra palyginamoji šioje lentelėje nurodytų paslaugų kaina (С</t>
    </r>
    <r>
      <rPr>
        <b/>
        <vertAlign val="subscript"/>
        <sz val="11"/>
        <rFont val="Arial"/>
        <family val="2"/>
      </rPr>
      <t>3</t>
    </r>
    <r>
      <rPr>
        <b/>
        <sz val="11"/>
        <rFont val="Arial"/>
        <family val="2"/>
      </rPr>
      <t>) eurais su PVM:</t>
    </r>
  </si>
  <si>
    <t>4.4.</t>
  </si>
  <si>
    <t>Darbo ar neformalaus susitikimo maitinimo įstaigoje (toliau – restoranas) organizavimo paslaugos (konkurso sąlygu 1 priedo „Techninė specifikacija“ X dalis):</t>
  </si>
  <si>
    <t>Darbo ar neformalaus susitikimo maitinimo įstaigoje organizavimo paslaugos</t>
  </si>
  <si>
    <t>4.4.1.</t>
  </si>
  <si>
    <t>Darbo ar neformalaus susitikimo maitinimo įstaigoje organizavimo paslaugos (renginio masto kategorija (D) [4] [5]</t>
  </si>
  <si>
    <t>4.4.2.</t>
  </si>
  <si>
    <t>Darbo ar neformalaus susitikimo maitinimo įstaigoje organizavimo paslaugos (renginio masto kategorija (E) [4] [5]</t>
  </si>
  <si>
    <t>4.4.3.</t>
  </si>
  <si>
    <t>Darbo ar neformalaus susitikimo maitinimo įstaigoje organizavimo paslaugos (renginio masto kategorija (F) [4] [5]</t>
  </si>
  <si>
    <t>4.4.4.</t>
  </si>
  <si>
    <t>Darbo ar neformalaus susitikimo maitinimo įstaigoje organizavimo paslaugos (renginio masto kategorija (G) [4] [5]</t>
  </si>
  <si>
    <t>4.4.5.</t>
  </si>
  <si>
    <r>
      <t xml:space="preserve">Skubaus darbo ar neformalaus susitikimo maitinimo įstaigoje organizavimo paslaugos (likus mažiau nei 24 valandoms iki renginio) </t>
    </r>
    <r>
      <rPr>
        <vertAlign val="superscript"/>
        <sz val="11"/>
        <rFont val="Arial"/>
        <family val="2"/>
      </rPr>
      <t>[4]</t>
    </r>
  </si>
  <si>
    <r>
      <t>Bendra palyginamoji šioje lentelėje nurodytų paslaugų kaina (С</t>
    </r>
    <r>
      <rPr>
        <b/>
        <vertAlign val="subscript"/>
        <sz val="11"/>
        <rFont val="Arial"/>
        <family val="2"/>
      </rPr>
      <t>4</t>
    </r>
    <r>
      <rPr>
        <b/>
        <sz val="11"/>
        <rFont val="Arial"/>
        <family val="2"/>
      </rPr>
      <t>) eurais su PVM:</t>
    </r>
  </si>
  <si>
    <t>4.5.</t>
  </si>
  <si>
    <t>Pasiūlymo kaina:</t>
  </si>
  <si>
    <t>Bendros palyginamosios 4.1-4.4 punktų lentelėse kainos EUR su PVM</t>
  </si>
  <si>
    <t>Kaina eurais su PVM</t>
  </si>
  <si>
    <t>4.5.1.</t>
  </si>
  <si>
    <r>
      <t>Renginio planavimo ir aptarnavimo paslaugų kaina (bendra palyginamoji šioje lentelėje nurodytų paslaugų kaina (С</t>
    </r>
    <r>
      <rPr>
        <vertAlign val="subscript"/>
        <sz val="11"/>
        <rFont val="Arial"/>
        <family val="2"/>
      </rPr>
      <t>1</t>
    </r>
    <r>
      <rPr>
        <sz val="11"/>
        <rFont val="Arial"/>
        <family val="2"/>
      </rPr>
      <t>))</t>
    </r>
  </si>
  <si>
    <t>4.5.2.</t>
  </si>
  <si>
    <r>
      <t>Renginio įrangos nuomos ir aptarnavimo paslaugų kaina (bendra palyginamoji šioje lentelėje nurodytų paslaugų kaina (С</t>
    </r>
    <r>
      <rPr>
        <vertAlign val="subscript"/>
        <sz val="11"/>
        <rFont val="Arial"/>
        <family val="2"/>
      </rPr>
      <t>2</t>
    </r>
    <r>
      <rPr>
        <sz val="11"/>
        <rFont val="Arial"/>
        <family val="2"/>
      </rPr>
      <t>))</t>
    </r>
  </si>
  <si>
    <t>4.5.3.</t>
  </si>
  <si>
    <t>Renginio konstrukcijų nuomos ir aptarnavimo paslaugų kaina (bendra palyginamoji šioje lentelėje nurodytų paslaugų kaina (С3))</t>
  </si>
  <si>
    <t>4.5.4.</t>
  </si>
  <si>
    <r>
      <t>Darbo ar neformalaus susitikimo viešojo maitinimo įstaigoje organizavimo paslaugų aptarnavimo kaina (bendra palyginamoji šioje lentelėje nurodytų paslaugų kaina (С</t>
    </r>
    <r>
      <rPr>
        <vertAlign val="subscript"/>
        <sz val="11"/>
        <rFont val="Arial"/>
        <family val="2"/>
      </rPr>
      <t>4</t>
    </r>
    <r>
      <rPr>
        <sz val="11"/>
        <rFont val="Arial"/>
        <family val="2"/>
      </rPr>
      <t>))</t>
    </r>
  </si>
  <si>
    <t>Pasiūlymo kaina EUR su PVM skaičiais:</t>
  </si>
  <si>
    <t>[1]</t>
  </si>
  <si>
    <t>Rengiant pasiūlymą tiekėjas privalo atidžiai įvertinti kiekvieną mato vienetą, kuriam turi būti siūlomas konkrečios paslaugos aptarnavimo mokestis / įkainis. Esant neaiškumams, tiekėjas turi kreiptis į PO konkurso sąlygų 7 dalyje nustatyta tvarka ir terminais dėl pirkimo dokumentų paaiškinimo ir (ar) patikslinimo.</t>
  </si>
  <si>
    <t>[2]</t>
  </si>
  <si>
    <t>Tais atvejais, kai pagal galiojančius teisės aktus tiekėjui nereikia mokėti PVM, tiekėjas lentelės skiltyje „PVM tarifas %“ įrašo 0 (nulį) ir nurodo priežastis, dėl kurių PVM nemokamas.</t>
  </si>
  <si>
    <t>[3]</t>
  </si>
  <si>
    <t>Šiai perkamų renginių organizavimo ir aptarnavimo paslaugų daliai taikomas kainos apskaičiavimo būdas – fiksuotas įkainis.</t>
  </si>
  <si>
    <t>[4]</t>
  </si>
  <si>
    <t>Šiai perkamų renginių organizavimo ir aptarnavimo paslaugų daliai taikomas kainos apskaičiavimo būdas – sutarties vykdymo išlaidų atlyginimas. Už Paslaugų teikėjo tiesiogiai suteikiamas paslaugas mokamas nustatytas įkainis (paslaugų mokestis), kitą kainos dalį sudaro kompensacija už Paslaugų teikėjo faktiškai patiriamas išlaidas, tiesiogiai susijusias su sutarties vykdymu. Plačiau žr. konkurso sąlygų 1 priedą „Techninė specifikacija“.</t>
  </si>
  <si>
    <t>[5]</t>
  </si>
  <si>
    <r>
      <rPr>
        <b/>
        <i/>
        <sz val="9"/>
        <rFont val="Arial"/>
        <family val="2"/>
      </rPr>
      <t>Renginio masto kategorijas</t>
    </r>
    <r>
      <rPr>
        <i/>
        <sz val="9"/>
        <rFont val="Arial"/>
        <family val="2"/>
      </rPr>
      <t xml:space="preserve"> žr. konkurso sąlygų 1 priedo „Techninė specifikacija“ 14 ir 63 punktus.</t>
    </r>
  </si>
  <si>
    <r>
      <t xml:space="preserve">Sinchroninio vertimo įranga ir kita įranga, būtina tinkamam Sinchroninio vertimo įrangos funkcionavimui (renginio masto kategorija (A)) </t>
    </r>
    <r>
      <rPr>
        <vertAlign val="superscript"/>
        <sz val="11"/>
        <rFont val="Arial"/>
        <family val="2"/>
      </rPr>
      <t>[3], [5]</t>
    </r>
  </si>
  <si>
    <r>
      <t xml:space="preserve">Sinchroninio vertimo įranga ir kita įranga, būtina tinkamam Sinchroninio vertimo įrangos funkcionavimui (renginio masto kategorija (B)) </t>
    </r>
    <r>
      <rPr>
        <vertAlign val="superscript"/>
        <sz val="11"/>
        <rFont val="Arial"/>
        <family val="2"/>
      </rPr>
      <t>[3], [5]</t>
    </r>
  </si>
  <si>
    <r>
      <t xml:space="preserve">Sinchroninio vertimo įranga ir kita įranga, būtina tinkamam Sinchroninio vertimo įrangos funkcionavimui (renginio masto kategorija (C)) </t>
    </r>
    <r>
      <rPr>
        <vertAlign val="superscript"/>
        <sz val="11"/>
        <rFont val="Arial"/>
        <family val="2"/>
      </rPr>
      <t>[3], [5]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</si>
</sst>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 &quot;€&quot;_-;\-* #,##0\ &quot;€&quot;_-;_-* &quot;-&quot;??\ &quot;€&quot;_-;_-@_-"/>
    <numFmt numFmtId="165" formatCode="_-* #,##0.00\ [$€-427]_-;\-* #,##0.00\ [$€-427]_-;_-* &quot;-&quot;??\ [$€-427]_-;_-@_-"/>
    <numFmt numFmtId="166" formatCode="_-* #,##0\ [$€-427]_-;\-* #,##0\ [$€-427]_-;_-* &quot;-&quot;??\ [$€-427]_-;_-@_-"/>
  </numFmts>
  <fonts count="26" x14ac:knownFonts="1">
    <font>
      <sz val="11"/>
      <color theme="1"/>
      <name val="Aptos Narrow"/>
      <family val="2"/>
      <charset val="186"/>
      <scheme val="minor"/>
    </font>
    <font>
      <sz val="11"/>
      <color theme="1"/>
      <name val="Aptos Narrow"/>
      <family val="2"/>
      <charset val="186"/>
      <scheme val="minor"/>
    </font>
    <font>
      <u/>
      <sz val="11"/>
      <color theme="10"/>
      <name val="Aptos Narrow"/>
      <family val="2"/>
      <charset val="186"/>
      <scheme val="minor"/>
    </font>
    <font>
      <sz val="11"/>
      <name val="Arial"/>
      <family val="2"/>
    </font>
    <font>
      <sz val="12"/>
      <color theme="1"/>
      <name val="Times New Roman"/>
      <family val="1"/>
    </font>
    <font>
      <b/>
      <sz val="16"/>
      <name val="Arial"/>
      <family val="2"/>
    </font>
    <font>
      <b/>
      <sz val="11"/>
      <name val="Arial"/>
      <family val="2"/>
    </font>
    <font>
      <sz val="11"/>
      <name val="Arial"/>
      <family val="2"/>
      <charset val="186"/>
    </font>
    <font>
      <vertAlign val="superscript"/>
      <sz val="11"/>
      <name val="Arial"/>
      <family val="2"/>
    </font>
    <font>
      <b/>
      <vertAlign val="subscript"/>
      <sz val="11"/>
      <name val="Arial"/>
      <family val="2"/>
    </font>
    <font>
      <sz val="11"/>
      <color theme="1"/>
      <name val="Arial"/>
      <family val="2"/>
    </font>
    <font>
      <vertAlign val="superscript"/>
      <sz val="11"/>
      <color theme="1"/>
      <name val="Arial"/>
      <family val="2"/>
    </font>
    <font>
      <vertAlign val="subscript"/>
      <sz val="11"/>
      <name val="Arial"/>
      <family val="2"/>
    </font>
    <font>
      <vertAlign val="superscript"/>
      <sz val="11"/>
      <name val="Arial"/>
      <family val="2"/>
      <charset val="186"/>
    </font>
    <font>
      <sz val="9"/>
      <name val="Arial"/>
      <family val="2"/>
    </font>
    <font>
      <i/>
      <sz val="9"/>
      <name val="Arial"/>
      <family val="2"/>
    </font>
    <font>
      <b/>
      <sz val="11"/>
      <name val="Arial"/>
      <family val="2"/>
      <charset val="186"/>
    </font>
    <font>
      <i/>
      <sz val="9"/>
      <color rgb="FFFF0000"/>
      <name val="Arial"/>
      <family val="2"/>
    </font>
    <font>
      <vertAlign val="superscript"/>
      <sz val="11"/>
      <color rgb="FFFF0000"/>
      <name val="Arial"/>
      <family val="2"/>
    </font>
    <font>
      <u/>
      <sz val="11"/>
      <color rgb="FFFF0000"/>
      <name val="Arial"/>
      <family val="2"/>
    </font>
    <font>
      <sz val="11"/>
      <color rgb="FFFF0000"/>
      <name val="Arial"/>
      <family val="2"/>
    </font>
    <font>
      <sz val="11"/>
      <color rgb="FFFF0000"/>
      <name val="Arial"/>
      <family val="2"/>
      <charset val="186"/>
    </font>
    <font>
      <sz val="11"/>
      <color theme="1"/>
      <name val="Arial"/>
      <family val="2"/>
      <charset val="186"/>
    </font>
    <font>
      <b/>
      <i/>
      <sz val="9"/>
      <name val="Arial"/>
      <family val="2"/>
    </font>
    <font>
      <b/>
      <sz val="11"/>
      <color rgb="FF000000"/>
      <name val="Arial"/>
    </font>
    <font>
      <b/>
      <vertAlign val="subscript"/>
      <sz val="11"/>
      <color rgb="FF000000"/>
      <name val="Arial"/>
    </font>
  </fonts>
  <fills count="7">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89999084444715716"/>
        <bgColor indexed="64"/>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133">
    <xf numFmtId="0" fontId="0" fillId="0" borderId="0" xfId="0"/>
    <xf numFmtId="0" fontId="3" fillId="0" borderId="0" xfId="0" applyFont="1"/>
    <xf numFmtId="164" fontId="3" fillId="3" borderId="3" xfId="1" applyNumberFormat="1" applyFont="1" applyFill="1" applyBorder="1" applyAlignment="1">
      <alignment horizontal="center" vertical="top"/>
    </xf>
    <xf numFmtId="164" fontId="3" fillId="3" borderId="2" xfId="1" applyNumberFormat="1" applyFont="1" applyFill="1" applyBorder="1" applyAlignment="1">
      <alignment horizontal="center" vertical="top"/>
    </xf>
    <xf numFmtId="164" fontId="3" fillId="3" borderId="4" xfId="1" applyNumberFormat="1" applyFont="1" applyFill="1" applyBorder="1" applyAlignment="1">
      <alignment horizontal="center" vertical="top"/>
    </xf>
    <xf numFmtId="165" fontId="3" fillId="0" borderId="5" xfId="0" applyNumberFormat="1" applyFont="1" applyBorder="1" applyAlignment="1" applyProtection="1">
      <alignment horizontal="right" vertical="top"/>
      <protection locked="0"/>
    </xf>
    <xf numFmtId="0" fontId="3" fillId="4" borderId="0" xfId="0" applyFont="1" applyFill="1"/>
    <xf numFmtId="164" fontId="3" fillId="0" borderId="0" xfId="0" applyNumberFormat="1" applyFont="1"/>
    <xf numFmtId="0" fontId="6" fillId="0" borderId="0" xfId="0" applyFont="1"/>
    <xf numFmtId="0" fontId="14" fillId="0" borderId="0" xfId="0" applyFont="1" applyAlignment="1">
      <alignment horizontal="right" vertical="top"/>
    </xf>
    <xf numFmtId="165" fontId="3" fillId="0" borderId="11" xfId="0" applyNumberFormat="1" applyFont="1" applyBorder="1" applyAlignment="1" applyProtection="1">
      <alignment horizontal="right" vertical="top"/>
      <protection locked="0"/>
    </xf>
    <xf numFmtId="0" fontId="18" fillId="0" borderId="0" xfId="0" applyFont="1" applyAlignment="1">
      <alignment horizontal="right"/>
    </xf>
    <xf numFmtId="0" fontId="20" fillId="0" borderId="0" xfId="0" applyFont="1"/>
    <xf numFmtId="0" fontId="6" fillId="5" borderId="5" xfId="0" applyFont="1" applyFill="1" applyBorder="1" applyAlignment="1">
      <alignment horizontal="right" vertical="top" wrapText="1"/>
    </xf>
    <xf numFmtId="165" fontId="6" fillId="5" borderId="5" xfId="0" applyNumberFormat="1" applyFont="1" applyFill="1" applyBorder="1" applyAlignment="1">
      <alignment horizontal="center" vertical="top"/>
    </xf>
    <xf numFmtId="0" fontId="19" fillId="0" borderId="0" xfId="2" applyFont="1" applyFill="1" applyAlignment="1">
      <alignment wrapText="1"/>
    </xf>
    <xf numFmtId="0" fontId="20" fillId="0" borderId="0" xfId="0" applyFont="1" applyAlignment="1">
      <alignment wrapText="1"/>
    </xf>
    <xf numFmtId="0" fontId="15" fillId="0" borderId="0" xfId="0" applyFont="1" applyAlignment="1">
      <alignment horizontal="left" vertical="top" wrapText="1"/>
    </xf>
    <xf numFmtId="0" fontId="17" fillId="0" borderId="0" xfId="0" applyFont="1" applyAlignment="1">
      <alignment wrapText="1"/>
    </xf>
    <xf numFmtId="0" fontId="3" fillId="5" borderId="5" xfId="0" applyFont="1" applyFill="1" applyBorder="1" applyAlignment="1">
      <alignment horizontal="right" vertical="top" wrapText="1"/>
    </xf>
    <xf numFmtId="0" fontId="3" fillId="5" borderId="3"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4" xfId="0" applyFont="1" applyFill="1" applyBorder="1" applyAlignment="1">
      <alignment horizontal="left" vertical="top" wrapText="1"/>
    </xf>
    <xf numFmtId="165" fontId="3" fillId="5" borderId="5" xfId="0" applyNumberFormat="1" applyFont="1" applyFill="1" applyBorder="1" applyAlignment="1">
      <alignment horizontal="center" vertical="top"/>
    </xf>
    <xf numFmtId="0" fontId="6" fillId="2" borderId="10" xfId="0" applyFont="1" applyFill="1" applyBorder="1" applyAlignment="1">
      <alignment horizontal="right" vertical="top" wrapText="1"/>
    </xf>
    <xf numFmtId="0" fontId="6" fillId="2" borderId="11" xfId="0" applyFont="1" applyFill="1" applyBorder="1" applyAlignment="1">
      <alignment horizontal="right" vertical="top" wrapText="1"/>
    </xf>
    <xf numFmtId="0" fontId="6" fillId="2" borderId="12" xfId="0" applyFont="1" applyFill="1" applyBorder="1" applyAlignment="1">
      <alignment horizontal="right" vertical="top" wrapText="1"/>
    </xf>
    <xf numFmtId="165" fontId="6" fillId="2" borderId="10" xfId="0" applyNumberFormat="1" applyFont="1" applyFill="1" applyBorder="1" applyAlignment="1">
      <alignment horizontal="center" vertical="top"/>
    </xf>
    <xf numFmtId="165" fontId="6" fillId="2" borderId="11" xfId="0" applyNumberFormat="1" applyFont="1" applyFill="1" applyBorder="1" applyAlignment="1">
      <alignment horizontal="center" vertical="top"/>
    </xf>
    <xf numFmtId="165" fontId="6" fillId="2" borderId="12" xfId="0" applyNumberFormat="1" applyFont="1" applyFill="1" applyBorder="1" applyAlignment="1">
      <alignment horizontal="center" vertical="top"/>
    </xf>
    <xf numFmtId="0" fontId="16" fillId="6" borderId="10" xfId="0" applyFont="1" applyFill="1" applyBorder="1" applyAlignment="1">
      <alignment horizontal="right" vertical="center"/>
    </xf>
    <xf numFmtId="0" fontId="16" fillId="6" borderId="12" xfId="0" applyFont="1" applyFill="1" applyBorder="1" applyAlignment="1">
      <alignment horizontal="right" vertical="center"/>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12"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3"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49" fontId="6" fillId="6" borderId="10" xfId="0" applyNumberFormat="1" applyFont="1" applyFill="1" applyBorder="1" applyAlignment="1">
      <alignment horizontal="center" vertical="center"/>
    </xf>
    <xf numFmtId="49" fontId="6" fillId="6" borderId="12" xfId="0" applyNumberFormat="1" applyFont="1" applyFill="1" applyBorder="1" applyAlignment="1">
      <alignment horizontal="center" vertical="center"/>
    </xf>
    <xf numFmtId="49" fontId="6" fillId="6" borderId="10" xfId="0" applyNumberFormat="1" applyFont="1" applyFill="1" applyBorder="1" applyAlignment="1">
      <alignment horizontal="center" vertical="center" wrapText="1"/>
    </xf>
    <xf numFmtId="49" fontId="6" fillId="6" borderId="11" xfId="0" applyNumberFormat="1" applyFont="1" applyFill="1" applyBorder="1" applyAlignment="1">
      <alignment horizontal="center" vertical="center" wrapText="1"/>
    </xf>
    <xf numFmtId="49" fontId="6" fillId="6" borderId="12" xfId="0" applyNumberFormat="1" applyFont="1" applyFill="1" applyBorder="1" applyAlignment="1">
      <alignment horizontal="center" vertical="center" wrapText="1"/>
    </xf>
    <xf numFmtId="0" fontId="3" fillId="2" borderId="5" xfId="0" applyFont="1" applyFill="1" applyBorder="1" applyAlignment="1">
      <alignment horizontal="center" vertical="top"/>
    </xf>
    <xf numFmtId="0" fontId="3" fillId="2" borderId="5" xfId="0" applyFont="1" applyFill="1" applyBorder="1" applyAlignment="1">
      <alignment horizontal="left" vertical="top" wrapText="1"/>
    </xf>
    <xf numFmtId="0" fontId="3" fillId="2" borderId="5" xfId="0" applyFont="1" applyFill="1" applyBorder="1" applyAlignment="1">
      <alignment horizontal="center" vertical="top" wrapText="1"/>
    </xf>
    <xf numFmtId="164" fontId="3" fillId="3" borderId="3" xfId="1" applyNumberFormat="1" applyFont="1" applyFill="1" applyBorder="1" applyAlignment="1">
      <alignment horizontal="center" vertical="top"/>
    </xf>
    <xf numFmtId="164" fontId="3" fillId="3" borderId="2" xfId="1" applyNumberFormat="1" applyFont="1" applyFill="1" applyBorder="1" applyAlignment="1">
      <alignment horizontal="center" vertical="top"/>
    </xf>
    <xf numFmtId="164" fontId="3" fillId="3" borderId="4" xfId="1" applyNumberFormat="1" applyFont="1" applyFill="1" applyBorder="1" applyAlignment="1">
      <alignment horizontal="center" vertical="top"/>
    </xf>
    <xf numFmtId="165" fontId="3" fillId="0" borderId="5" xfId="0" applyNumberFormat="1" applyFont="1" applyBorder="1" applyAlignment="1" applyProtection="1">
      <alignment horizontal="right" vertical="top"/>
      <protection locked="0"/>
    </xf>
    <xf numFmtId="0" fontId="3" fillId="0" borderId="5" xfId="0" applyFont="1" applyBorder="1" applyAlignment="1" applyProtection="1">
      <alignment horizontal="center" vertical="top"/>
      <protection locked="0"/>
    </xf>
    <xf numFmtId="165" fontId="3" fillId="2" borderId="3" xfId="0" applyNumberFormat="1" applyFont="1" applyFill="1" applyBorder="1" applyAlignment="1">
      <alignment horizontal="right" vertical="top"/>
    </xf>
    <xf numFmtId="165" fontId="3" fillId="2" borderId="2" xfId="0" applyNumberFormat="1" applyFont="1" applyFill="1" applyBorder="1" applyAlignment="1">
      <alignment horizontal="right" vertical="top"/>
    </xf>
    <xf numFmtId="165" fontId="3" fillId="2" borderId="4" xfId="0" applyNumberFormat="1" applyFont="1" applyFill="1" applyBorder="1" applyAlignment="1">
      <alignment horizontal="right" vertical="top"/>
    </xf>
    <xf numFmtId="49" fontId="6" fillId="6" borderId="11" xfId="0" applyNumberFormat="1" applyFont="1" applyFill="1" applyBorder="1" applyAlignment="1">
      <alignment horizontal="center" vertical="center"/>
    </xf>
    <xf numFmtId="0" fontId="6" fillId="6" borderId="10" xfId="0" applyFont="1" applyFill="1" applyBorder="1" applyAlignment="1">
      <alignment horizontal="center" vertical="center"/>
    </xf>
    <xf numFmtId="0" fontId="6" fillId="6" borderId="11" xfId="0" applyFont="1" applyFill="1" applyBorder="1" applyAlignment="1">
      <alignment horizontal="center" vertical="center"/>
    </xf>
    <xf numFmtId="0" fontId="6" fillId="6" borderId="12" xfId="0" applyFont="1" applyFill="1" applyBorder="1" applyAlignment="1">
      <alignment horizontal="center" vertical="center"/>
    </xf>
    <xf numFmtId="0" fontId="3" fillId="2" borderId="10" xfId="0" applyFont="1" applyFill="1" applyBorder="1" applyAlignment="1">
      <alignment horizontal="center" vertical="top"/>
    </xf>
    <xf numFmtId="0" fontId="3" fillId="2" borderId="12" xfId="0" applyFont="1" applyFill="1" applyBorder="1" applyAlignment="1">
      <alignment horizontal="center" vertical="top"/>
    </xf>
    <xf numFmtId="0" fontId="3" fillId="2" borderId="11" xfId="0" applyFont="1" applyFill="1" applyBorder="1" applyAlignment="1">
      <alignment horizontal="center" vertical="top"/>
    </xf>
    <xf numFmtId="0" fontId="3" fillId="0" borderId="10" xfId="0" applyFont="1" applyBorder="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2" xfId="0" applyFont="1" applyBorder="1" applyAlignment="1" applyProtection="1">
      <alignment horizontal="center" vertical="top"/>
      <protection locked="0"/>
    </xf>
    <xf numFmtId="0" fontId="6" fillId="2" borderId="3" xfId="0" applyFont="1" applyFill="1" applyBorder="1" applyAlignment="1">
      <alignment horizontal="right" vertical="top" wrapText="1"/>
    </xf>
    <xf numFmtId="0" fontId="6" fillId="2" borderId="2" xfId="0" applyFont="1" applyFill="1" applyBorder="1" applyAlignment="1">
      <alignment horizontal="right" vertical="top" wrapText="1"/>
    </xf>
    <xf numFmtId="0" fontId="6" fillId="2" borderId="4" xfId="0" applyFont="1" applyFill="1" applyBorder="1" applyAlignment="1">
      <alignment horizontal="right" vertical="top" wrapText="1"/>
    </xf>
    <xf numFmtId="0" fontId="6" fillId="2" borderId="8" xfId="0" applyFont="1" applyFill="1" applyBorder="1" applyAlignment="1">
      <alignment horizontal="right" vertical="top" wrapText="1"/>
    </xf>
    <xf numFmtId="0" fontId="6" fillId="2" borderId="1" xfId="0" applyFont="1" applyFill="1" applyBorder="1" applyAlignment="1">
      <alignment horizontal="right" vertical="top" wrapText="1"/>
    </xf>
    <xf numFmtId="0" fontId="6" fillId="2" borderId="9" xfId="0" applyFont="1" applyFill="1" applyBorder="1" applyAlignment="1">
      <alignment horizontal="right" vertical="top" wrapText="1"/>
    </xf>
    <xf numFmtId="165" fontId="6" fillId="2" borderId="3" xfId="0" applyNumberFormat="1" applyFont="1" applyFill="1" applyBorder="1" applyAlignment="1">
      <alignment horizontal="center" vertical="top"/>
    </xf>
    <xf numFmtId="165" fontId="6" fillId="2" borderId="2" xfId="0" applyNumberFormat="1" applyFont="1" applyFill="1" applyBorder="1" applyAlignment="1">
      <alignment horizontal="center" vertical="top"/>
    </xf>
    <xf numFmtId="165" fontId="6" fillId="2" borderId="4" xfId="0" applyNumberFormat="1" applyFont="1" applyFill="1" applyBorder="1" applyAlignment="1">
      <alignment horizontal="center" vertical="top"/>
    </xf>
    <xf numFmtId="165" fontId="6" fillId="2" borderId="8" xfId="0" applyNumberFormat="1" applyFont="1" applyFill="1" applyBorder="1" applyAlignment="1">
      <alignment horizontal="center" vertical="top"/>
    </xf>
    <xf numFmtId="165" fontId="6" fillId="2" borderId="1" xfId="0" applyNumberFormat="1" applyFont="1" applyFill="1" applyBorder="1" applyAlignment="1">
      <alignment horizontal="center" vertical="top"/>
    </xf>
    <xf numFmtId="165" fontId="6" fillId="2" borderId="9" xfId="0" applyNumberFormat="1" applyFont="1" applyFill="1" applyBorder="1" applyAlignment="1">
      <alignment horizontal="center" vertical="top"/>
    </xf>
    <xf numFmtId="0" fontId="16" fillId="6" borderId="5" xfId="0" applyFont="1" applyFill="1" applyBorder="1" applyAlignment="1">
      <alignment horizontal="center" vertical="center"/>
    </xf>
    <xf numFmtId="0" fontId="16" fillId="6" borderId="0" xfId="0" applyFont="1" applyFill="1" applyAlignment="1">
      <alignment horizontal="justify" vertical="center"/>
    </xf>
    <xf numFmtId="0" fontId="7" fillId="6" borderId="5" xfId="0" applyFont="1" applyFill="1" applyBorder="1" applyAlignment="1">
      <alignment horizontal="center" vertical="center"/>
    </xf>
    <xf numFmtId="0" fontId="7" fillId="6" borderId="5"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9" xfId="0" applyFont="1" applyFill="1" applyBorder="1" applyAlignment="1">
      <alignment horizontal="center" vertical="center" wrapText="1"/>
    </xf>
    <xf numFmtId="49" fontId="6" fillId="6" borderId="5" xfId="0" applyNumberFormat="1" applyFont="1" applyFill="1" applyBorder="1" applyAlignment="1">
      <alignment horizontal="center" vertical="center"/>
    </xf>
    <xf numFmtId="0" fontId="3" fillId="2" borderId="5" xfId="0" applyFont="1" applyFill="1" applyBorder="1" applyAlignment="1">
      <alignment horizontal="right" vertical="top"/>
    </xf>
    <xf numFmtId="0" fontId="10" fillId="2" borderId="5" xfId="0" applyFont="1" applyFill="1" applyBorder="1" applyAlignment="1">
      <alignment horizontal="left" vertical="top" wrapText="1"/>
    </xf>
    <xf numFmtId="165" fontId="3" fillId="0" borderId="3" xfId="0" applyNumberFormat="1" applyFont="1" applyBorder="1" applyAlignment="1" applyProtection="1">
      <alignment horizontal="right" vertical="top"/>
      <protection locked="0"/>
    </xf>
    <xf numFmtId="165" fontId="3" fillId="0" borderId="2" xfId="0" applyNumberFormat="1" applyFont="1" applyBorder="1" applyAlignment="1" applyProtection="1">
      <alignment horizontal="right" vertical="top"/>
      <protection locked="0"/>
    </xf>
    <xf numFmtId="165" fontId="3" fillId="0" borderId="4" xfId="0" applyNumberFormat="1" applyFont="1" applyBorder="1" applyAlignment="1" applyProtection="1">
      <alignment horizontal="right" vertical="top"/>
      <protection locked="0"/>
    </xf>
    <xf numFmtId="0" fontId="10" fillId="2" borderId="10"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2" borderId="12" xfId="0" applyFont="1" applyFill="1" applyBorder="1" applyAlignment="1">
      <alignment horizontal="left" vertical="top" wrapText="1"/>
    </xf>
    <xf numFmtId="0" fontId="24" fillId="2" borderId="10" xfId="0" applyFont="1" applyFill="1" applyBorder="1" applyAlignment="1">
      <alignment horizontal="right" vertical="top" wrapText="1"/>
    </xf>
    <xf numFmtId="0" fontId="16" fillId="6" borderId="0" xfId="0" applyFont="1" applyFill="1" applyAlignment="1">
      <alignment horizontal="center" vertical="center"/>
    </xf>
    <xf numFmtId="0" fontId="3" fillId="2" borderId="3"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166" fontId="3" fillId="3" borderId="3" xfId="1" applyNumberFormat="1" applyFont="1" applyFill="1" applyBorder="1" applyAlignment="1">
      <alignment horizontal="center" vertical="top"/>
    </xf>
    <xf numFmtId="166" fontId="3" fillId="3" borderId="2" xfId="1" applyNumberFormat="1" applyFont="1" applyFill="1" applyBorder="1" applyAlignment="1">
      <alignment horizontal="center" vertical="top"/>
    </xf>
    <xf numFmtId="166" fontId="3" fillId="3" borderId="4" xfId="1" applyNumberFormat="1" applyFont="1" applyFill="1" applyBorder="1" applyAlignment="1">
      <alignment horizontal="center" vertical="top"/>
    </xf>
    <xf numFmtId="0" fontId="6" fillId="2" borderId="5" xfId="0" applyFont="1" applyFill="1" applyBorder="1" applyAlignment="1">
      <alignment horizontal="right" vertical="top" wrapText="1"/>
    </xf>
    <xf numFmtId="0" fontId="6" fillId="2" borderId="5" xfId="0" applyFont="1" applyFill="1" applyBorder="1" applyAlignment="1">
      <alignment horizontal="right" vertical="top"/>
    </xf>
    <xf numFmtId="0" fontId="3" fillId="2" borderId="10" xfId="0" applyFont="1" applyFill="1" applyBorder="1" applyAlignment="1">
      <alignment horizontal="right" vertical="top"/>
    </xf>
    <xf numFmtId="0" fontId="3" fillId="2" borderId="12" xfId="0" applyFont="1" applyFill="1" applyBorder="1" applyAlignment="1">
      <alignment horizontal="right" vertical="top"/>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165" fontId="3" fillId="2" borderId="10" xfId="0" applyNumberFormat="1" applyFont="1" applyFill="1" applyBorder="1" applyAlignment="1">
      <alignment horizontal="right" vertical="top"/>
    </xf>
    <xf numFmtId="165" fontId="3" fillId="2" borderId="11" xfId="0" applyNumberFormat="1" applyFont="1" applyFill="1" applyBorder="1" applyAlignment="1">
      <alignment horizontal="right" vertical="top"/>
    </xf>
    <xf numFmtId="165" fontId="3" fillId="2" borderId="12" xfId="0" applyNumberFormat="1" applyFont="1" applyFill="1" applyBorder="1" applyAlignment="1">
      <alignment horizontal="right" vertical="top"/>
    </xf>
    <xf numFmtId="165" fontId="3" fillId="0" borderId="10" xfId="0" applyNumberFormat="1" applyFont="1" applyBorder="1" applyAlignment="1" applyProtection="1">
      <alignment horizontal="right" vertical="top"/>
      <protection locked="0"/>
    </xf>
    <xf numFmtId="165" fontId="3" fillId="0" borderId="11" xfId="0" applyNumberFormat="1" applyFont="1" applyBorder="1" applyAlignment="1" applyProtection="1">
      <alignment horizontal="right" vertical="top"/>
      <protection locked="0"/>
    </xf>
    <xf numFmtId="165" fontId="3" fillId="0" borderId="12" xfId="0" applyNumberFormat="1" applyFont="1" applyBorder="1" applyAlignment="1" applyProtection="1">
      <alignment horizontal="right" vertical="top"/>
      <protection locked="0"/>
    </xf>
    <xf numFmtId="164" fontId="3" fillId="3" borderId="10" xfId="1" applyNumberFormat="1" applyFont="1" applyFill="1" applyBorder="1" applyAlignment="1">
      <alignment horizontal="center" vertical="top"/>
    </xf>
    <xf numFmtId="164" fontId="3" fillId="3" borderId="11" xfId="1" applyNumberFormat="1" applyFont="1" applyFill="1" applyBorder="1" applyAlignment="1">
      <alignment horizontal="center" vertical="top"/>
    </xf>
    <xf numFmtId="164" fontId="3" fillId="3" borderId="12" xfId="1" applyNumberFormat="1" applyFont="1" applyFill="1" applyBorder="1" applyAlignment="1">
      <alignment horizontal="center" vertical="top"/>
    </xf>
    <xf numFmtId="165" fontId="3" fillId="0" borderId="10" xfId="0" applyNumberFormat="1" applyFont="1" applyBorder="1" applyAlignment="1" applyProtection="1">
      <alignment horizontal="center" vertical="top"/>
      <protection locked="0"/>
    </xf>
    <xf numFmtId="165" fontId="3" fillId="0" borderId="11" xfId="0" applyNumberFormat="1" applyFont="1" applyBorder="1" applyAlignment="1" applyProtection="1">
      <alignment horizontal="center" vertical="top"/>
      <protection locked="0"/>
    </xf>
    <xf numFmtId="165" fontId="3" fillId="0" borderId="12" xfId="0" applyNumberFormat="1" applyFont="1" applyBorder="1" applyAlignment="1" applyProtection="1">
      <alignment horizontal="center" vertical="top"/>
      <protection locked="0"/>
    </xf>
    <xf numFmtId="0" fontId="4" fillId="0" borderId="0" xfId="0" applyFont="1" applyAlignment="1">
      <alignment horizontal="right" vertical="center"/>
    </xf>
    <xf numFmtId="0" fontId="5" fillId="0" borderId="0" xfId="0" applyFont="1" applyAlignment="1" applyProtection="1">
      <alignment horizontal="center"/>
      <protection locked="0"/>
    </xf>
    <xf numFmtId="0" fontId="3" fillId="6" borderId="5" xfId="0" applyFont="1" applyFill="1" applyBorder="1" applyAlignment="1">
      <alignment horizontal="center" vertical="center"/>
    </xf>
    <xf numFmtId="0" fontId="22" fillId="6" borderId="5" xfId="0" applyFont="1" applyFill="1" applyBorder="1" applyAlignment="1">
      <alignment horizontal="center" vertical="center" wrapText="1"/>
    </xf>
    <xf numFmtId="164" fontId="3" fillId="3" borderId="5" xfId="1" applyNumberFormat="1" applyFont="1" applyFill="1" applyBorder="1" applyAlignment="1">
      <alignment horizontal="center" vertical="top"/>
    </xf>
    <xf numFmtId="165" fontId="3" fillId="0" borderId="5" xfId="0" applyNumberFormat="1" applyFont="1" applyBorder="1" applyAlignment="1" applyProtection="1">
      <alignment horizontal="center" vertical="top"/>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emede\Desktop\rengima%20sutartis\poreikio%20nustatymas%202018\iki%202019\01_STATISTIKA+PLANAI+VERT&#278;\RINKOS_KONSULTACIJA\00--04--RINKOS_TYRIMO_suvestine%20v.09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iūlumas"/>
      <sheetName val="BTGROUP"/>
      <sheetName val="PIRMOJI KAVA"/>
      <sheetName val="VK"/>
      <sheetName val="Suvestinė"/>
    </sheetNames>
    <sheetDataSet>
      <sheetData sheetId="0">
        <row r="3">
          <cell r="BK3" t="str">
            <v>Atitinka</v>
          </cell>
        </row>
        <row r="4">
          <cell r="BK4" t="str">
            <v>Neatitinka</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E7481-E1E0-4082-9796-ECCC663299FF}">
  <dimension ref="B2:BD146"/>
  <sheetViews>
    <sheetView tabSelected="1" topLeftCell="A95" workbookViewId="0">
      <selection activeCell="D109" sqref="D109:AQ109"/>
    </sheetView>
  </sheetViews>
  <sheetFormatPr defaultColWidth="3.33203125" defaultRowHeight="13.8" x14ac:dyDescent="0.25"/>
  <cols>
    <col min="1" max="2" width="3.33203125" style="1"/>
    <col min="3" max="3" width="4.88671875" style="1" customWidth="1"/>
    <col min="4" max="15" width="3.33203125" style="1"/>
    <col min="16" max="16" width="7.5546875" style="1" customWidth="1"/>
    <col min="17" max="18" width="3.33203125" style="1"/>
    <col min="19" max="19" width="5.33203125" style="1" customWidth="1"/>
    <col min="20" max="20" width="4.6640625" style="1" bestFit="1" customWidth="1"/>
    <col min="21" max="21" width="3.33203125" style="1"/>
    <col min="22" max="22" width="5.33203125" style="1" customWidth="1"/>
    <col min="23" max="31" width="3.33203125" style="1"/>
    <col min="32" max="32" width="2.88671875" style="1" customWidth="1"/>
    <col min="33" max="33" width="3.33203125" style="1" hidden="1" customWidth="1"/>
    <col min="34" max="34" width="1.109375" style="1" hidden="1" customWidth="1"/>
    <col min="35" max="36" width="3.33203125" style="1"/>
    <col min="37" max="37" width="2.44140625" style="1" customWidth="1"/>
    <col min="38" max="42" width="3.33203125" style="1"/>
    <col min="43" max="43" width="3.88671875" style="1" customWidth="1"/>
    <col min="44" max="47" width="3.33203125" style="1"/>
    <col min="48" max="48" width="2.44140625" style="1" customWidth="1"/>
    <col min="49" max="49" width="2.5546875" style="1" customWidth="1"/>
    <col min="50" max="50" width="3.33203125" style="1"/>
    <col min="51" max="51" width="8.6640625" style="1" customWidth="1"/>
    <col min="52" max="16384" width="3.33203125" style="1"/>
  </cols>
  <sheetData>
    <row r="2" spans="2:52" ht="17.25" customHeight="1" x14ac:dyDescent="0.25">
      <c r="AK2" s="127"/>
      <c r="AL2" s="127"/>
      <c r="AM2" s="127"/>
      <c r="AN2" s="127"/>
      <c r="AO2" s="127"/>
      <c r="AP2" s="127"/>
      <c r="AQ2" s="127"/>
      <c r="AR2" s="127"/>
      <c r="AS2" s="127"/>
      <c r="AT2" s="127"/>
      <c r="AU2" s="127"/>
      <c r="AV2" s="127"/>
      <c r="AW2" s="127"/>
    </row>
    <row r="4" spans="2:52" ht="17.25" customHeight="1" x14ac:dyDescent="0.4">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row>
    <row r="5" spans="2:52" ht="26.4" customHeight="1" x14ac:dyDescent="0.25">
      <c r="B5" s="129" t="s">
        <v>0</v>
      </c>
      <c r="C5" s="129"/>
      <c r="D5" s="78" t="s">
        <v>1</v>
      </c>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row>
    <row r="6" spans="2:52" ht="17.25" customHeight="1" x14ac:dyDescent="0.25">
      <c r="B6" s="80" t="s">
        <v>2</v>
      </c>
      <c r="C6" s="80"/>
      <c r="D6" s="130" t="s">
        <v>3</v>
      </c>
      <c r="E6" s="130"/>
      <c r="F6" s="130"/>
      <c r="G6" s="130"/>
      <c r="H6" s="130"/>
      <c r="I6" s="130"/>
      <c r="J6" s="130"/>
      <c r="K6" s="130"/>
      <c r="L6" s="130"/>
      <c r="M6" s="130"/>
      <c r="N6" s="130"/>
      <c r="O6" s="130"/>
      <c r="P6" s="130"/>
      <c r="Q6" s="81" t="s">
        <v>4</v>
      </c>
      <c r="R6" s="81"/>
      <c r="S6" s="81"/>
      <c r="T6" s="81" t="s">
        <v>5</v>
      </c>
      <c r="U6" s="81"/>
      <c r="V6" s="81"/>
      <c r="W6" s="82" t="s">
        <v>6</v>
      </c>
      <c r="X6" s="83"/>
      <c r="Y6" s="83"/>
      <c r="Z6" s="83"/>
      <c r="AA6" s="83"/>
      <c r="AB6" s="84"/>
      <c r="AC6" s="81" t="s">
        <v>7</v>
      </c>
      <c r="AD6" s="80"/>
      <c r="AE6" s="80"/>
      <c r="AF6" s="80"/>
      <c r="AG6" s="80"/>
      <c r="AH6" s="80"/>
      <c r="AI6" s="81" t="s">
        <v>8</v>
      </c>
      <c r="AJ6" s="81"/>
      <c r="AK6" s="81"/>
      <c r="AL6" s="81" t="s">
        <v>9</v>
      </c>
      <c r="AM6" s="81"/>
      <c r="AN6" s="81"/>
      <c r="AO6" s="81"/>
      <c r="AP6" s="81"/>
      <c r="AQ6" s="81"/>
      <c r="AR6" s="81" t="s">
        <v>10</v>
      </c>
      <c r="AS6" s="81"/>
      <c r="AT6" s="81"/>
      <c r="AU6" s="81"/>
      <c r="AV6" s="81"/>
      <c r="AW6" s="81"/>
    </row>
    <row r="7" spans="2:52" ht="17.25" customHeight="1" x14ac:dyDescent="0.25">
      <c r="B7" s="80"/>
      <c r="C7" s="80"/>
      <c r="D7" s="130"/>
      <c r="E7" s="130"/>
      <c r="F7" s="130"/>
      <c r="G7" s="130"/>
      <c r="H7" s="130"/>
      <c r="I7" s="130"/>
      <c r="J7" s="130"/>
      <c r="K7" s="130"/>
      <c r="L7" s="130"/>
      <c r="M7" s="130"/>
      <c r="N7" s="130"/>
      <c r="O7" s="130"/>
      <c r="P7" s="130"/>
      <c r="Q7" s="81"/>
      <c r="R7" s="81"/>
      <c r="S7" s="81"/>
      <c r="T7" s="81"/>
      <c r="U7" s="81"/>
      <c r="V7" s="81"/>
      <c r="W7" s="85"/>
      <c r="X7" s="86"/>
      <c r="Y7" s="86"/>
      <c r="Z7" s="86"/>
      <c r="AA7" s="86"/>
      <c r="AB7" s="87"/>
      <c r="AC7" s="80"/>
      <c r="AD7" s="80"/>
      <c r="AE7" s="80"/>
      <c r="AF7" s="80"/>
      <c r="AG7" s="80"/>
      <c r="AH7" s="80"/>
      <c r="AI7" s="81"/>
      <c r="AJ7" s="81"/>
      <c r="AK7" s="81"/>
      <c r="AL7" s="81"/>
      <c r="AM7" s="81"/>
      <c r="AN7" s="81"/>
      <c r="AO7" s="81"/>
      <c r="AP7" s="81"/>
      <c r="AQ7" s="81"/>
      <c r="AR7" s="81"/>
      <c r="AS7" s="81"/>
      <c r="AT7" s="81"/>
      <c r="AU7" s="81"/>
      <c r="AV7" s="81"/>
      <c r="AW7" s="81"/>
    </row>
    <row r="8" spans="2:52" ht="17.25" customHeight="1" x14ac:dyDescent="0.25">
      <c r="B8" s="80"/>
      <c r="C8" s="80"/>
      <c r="D8" s="130"/>
      <c r="E8" s="130"/>
      <c r="F8" s="130"/>
      <c r="G8" s="130"/>
      <c r="H8" s="130"/>
      <c r="I8" s="130"/>
      <c r="J8" s="130"/>
      <c r="K8" s="130"/>
      <c r="L8" s="130"/>
      <c r="M8" s="130"/>
      <c r="N8" s="130"/>
      <c r="O8" s="130"/>
      <c r="P8" s="130"/>
      <c r="Q8" s="81"/>
      <c r="R8" s="81"/>
      <c r="S8" s="81"/>
      <c r="T8" s="81"/>
      <c r="U8" s="81"/>
      <c r="V8" s="81"/>
      <c r="W8" s="85"/>
      <c r="X8" s="86"/>
      <c r="Y8" s="86"/>
      <c r="Z8" s="86"/>
      <c r="AA8" s="86"/>
      <c r="AB8" s="87"/>
      <c r="AC8" s="80"/>
      <c r="AD8" s="80"/>
      <c r="AE8" s="80"/>
      <c r="AF8" s="80"/>
      <c r="AG8" s="80"/>
      <c r="AH8" s="80"/>
      <c r="AI8" s="81"/>
      <c r="AJ8" s="81"/>
      <c r="AK8" s="81"/>
      <c r="AL8" s="81"/>
      <c r="AM8" s="81"/>
      <c r="AN8" s="81"/>
      <c r="AO8" s="81"/>
      <c r="AP8" s="81"/>
      <c r="AQ8" s="81"/>
      <c r="AR8" s="81"/>
      <c r="AS8" s="81"/>
      <c r="AT8" s="81"/>
      <c r="AU8" s="81"/>
      <c r="AV8" s="81"/>
      <c r="AW8" s="81"/>
    </row>
    <row r="9" spans="2:52" ht="17.25" customHeight="1" x14ac:dyDescent="0.25">
      <c r="B9" s="80"/>
      <c r="C9" s="80"/>
      <c r="D9" s="130"/>
      <c r="E9" s="130"/>
      <c r="F9" s="130"/>
      <c r="G9" s="130"/>
      <c r="H9" s="130"/>
      <c r="I9" s="130"/>
      <c r="J9" s="130"/>
      <c r="K9" s="130"/>
      <c r="L9" s="130"/>
      <c r="M9" s="130"/>
      <c r="N9" s="130"/>
      <c r="O9" s="130"/>
      <c r="P9" s="130"/>
      <c r="Q9" s="81"/>
      <c r="R9" s="81"/>
      <c r="S9" s="81"/>
      <c r="T9" s="81"/>
      <c r="U9" s="81"/>
      <c r="V9" s="81"/>
      <c r="W9" s="85"/>
      <c r="X9" s="86"/>
      <c r="Y9" s="86"/>
      <c r="Z9" s="86"/>
      <c r="AA9" s="86"/>
      <c r="AB9" s="87"/>
      <c r="AC9" s="80"/>
      <c r="AD9" s="80"/>
      <c r="AE9" s="80"/>
      <c r="AF9" s="80"/>
      <c r="AG9" s="80"/>
      <c r="AH9" s="80"/>
      <c r="AI9" s="81"/>
      <c r="AJ9" s="81"/>
      <c r="AK9" s="81"/>
      <c r="AL9" s="81"/>
      <c r="AM9" s="81"/>
      <c r="AN9" s="81"/>
      <c r="AO9" s="81"/>
      <c r="AP9" s="81"/>
      <c r="AQ9" s="81"/>
      <c r="AR9" s="81"/>
      <c r="AS9" s="81"/>
      <c r="AT9" s="81"/>
      <c r="AU9" s="81"/>
      <c r="AV9" s="81"/>
      <c r="AW9" s="81"/>
    </row>
    <row r="10" spans="2:52" ht="17.25" customHeight="1" x14ac:dyDescent="0.25">
      <c r="B10" s="80"/>
      <c r="C10" s="80"/>
      <c r="D10" s="130"/>
      <c r="E10" s="130"/>
      <c r="F10" s="130"/>
      <c r="G10" s="130"/>
      <c r="H10" s="130"/>
      <c r="I10" s="130"/>
      <c r="J10" s="130"/>
      <c r="K10" s="130"/>
      <c r="L10" s="130"/>
      <c r="M10" s="130"/>
      <c r="N10" s="130"/>
      <c r="O10" s="130"/>
      <c r="P10" s="130"/>
      <c r="Q10" s="81"/>
      <c r="R10" s="81"/>
      <c r="S10" s="81"/>
      <c r="T10" s="81"/>
      <c r="U10" s="81"/>
      <c r="V10" s="81"/>
      <c r="W10" s="88"/>
      <c r="X10" s="89"/>
      <c r="Y10" s="89"/>
      <c r="Z10" s="89"/>
      <c r="AA10" s="89"/>
      <c r="AB10" s="90"/>
      <c r="AC10" s="80"/>
      <c r="AD10" s="80"/>
      <c r="AE10" s="80"/>
      <c r="AF10" s="80"/>
      <c r="AG10" s="80"/>
      <c r="AH10" s="80"/>
      <c r="AI10" s="81"/>
      <c r="AJ10" s="81"/>
      <c r="AK10" s="81"/>
      <c r="AL10" s="81"/>
      <c r="AM10" s="81"/>
      <c r="AN10" s="81"/>
      <c r="AO10" s="81"/>
      <c r="AP10" s="81"/>
      <c r="AQ10" s="81"/>
      <c r="AR10" s="81"/>
      <c r="AS10" s="81"/>
      <c r="AT10" s="81"/>
      <c r="AU10" s="81"/>
      <c r="AV10" s="81"/>
      <c r="AW10" s="81"/>
    </row>
    <row r="11" spans="2:52" ht="17.25" customHeight="1" x14ac:dyDescent="0.25">
      <c r="B11" s="91" t="s">
        <v>11</v>
      </c>
      <c r="C11" s="91"/>
      <c r="D11" s="42" t="s">
        <v>12</v>
      </c>
      <c r="E11" s="43"/>
      <c r="F11" s="43"/>
      <c r="G11" s="43"/>
      <c r="H11" s="43"/>
      <c r="I11" s="43"/>
      <c r="J11" s="43"/>
      <c r="K11" s="43"/>
      <c r="L11" s="43"/>
      <c r="M11" s="43"/>
      <c r="N11" s="43"/>
      <c r="O11" s="43"/>
      <c r="P11" s="44"/>
      <c r="Q11" s="42" t="s">
        <v>13</v>
      </c>
      <c r="R11" s="43"/>
      <c r="S11" s="44"/>
      <c r="T11" s="42" t="s">
        <v>14</v>
      </c>
      <c r="U11" s="43"/>
      <c r="V11" s="44"/>
      <c r="W11" s="42" t="s">
        <v>15</v>
      </c>
      <c r="X11" s="43"/>
      <c r="Y11" s="43"/>
      <c r="Z11" s="43"/>
      <c r="AA11" s="43"/>
      <c r="AB11" s="44"/>
      <c r="AC11" s="40" t="s">
        <v>16</v>
      </c>
      <c r="AD11" s="56"/>
      <c r="AE11" s="56"/>
      <c r="AF11" s="56"/>
      <c r="AG11" s="56"/>
      <c r="AH11" s="41"/>
      <c r="AI11" s="42" t="s">
        <v>17</v>
      </c>
      <c r="AJ11" s="43"/>
      <c r="AK11" s="44"/>
      <c r="AL11" s="42" t="s">
        <v>18</v>
      </c>
      <c r="AM11" s="43"/>
      <c r="AN11" s="43"/>
      <c r="AO11" s="43"/>
      <c r="AP11" s="43"/>
      <c r="AQ11" s="44"/>
      <c r="AR11" s="42" t="s">
        <v>19</v>
      </c>
      <c r="AS11" s="43"/>
      <c r="AT11" s="43"/>
      <c r="AU11" s="43"/>
      <c r="AV11" s="43"/>
      <c r="AW11" s="44"/>
    </row>
    <row r="12" spans="2:52" ht="17.25" customHeight="1" x14ac:dyDescent="0.25">
      <c r="B12" s="57" t="s">
        <v>20</v>
      </c>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9"/>
    </row>
    <row r="13" spans="2:52" ht="32.4" customHeight="1" x14ac:dyDescent="0.25">
      <c r="B13" s="92" t="s">
        <v>21</v>
      </c>
      <c r="C13" s="92"/>
      <c r="D13" s="46" t="s">
        <v>22</v>
      </c>
      <c r="E13" s="46"/>
      <c r="F13" s="46"/>
      <c r="G13" s="46"/>
      <c r="H13" s="46"/>
      <c r="I13" s="46"/>
      <c r="J13" s="46"/>
      <c r="K13" s="46"/>
      <c r="L13" s="46"/>
      <c r="M13" s="46"/>
      <c r="N13" s="46"/>
      <c r="O13" s="46"/>
      <c r="P13" s="46"/>
      <c r="Q13" s="45">
        <v>40</v>
      </c>
      <c r="R13" s="45"/>
      <c r="S13" s="45"/>
      <c r="T13" s="45" t="s">
        <v>23</v>
      </c>
      <c r="U13" s="45"/>
      <c r="V13" s="45"/>
      <c r="W13" s="48"/>
      <c r="X13" s="49"/>
      <c r="Y13" s="49"/>
      <c r="Z13" s="49"/>
      <c r="AA13" s="49"/>
      <c r="AB13" s="50"/>
      <c r="AC13" s="51"/>
      <c r="AD13" s="51"/>
      <c r="AE13" s="51"/>
      <c r="AF13" s="51"/>
      <c r="AG13" s="51"/>
      <c r="AH13" s="51"/>
      <c r="AI13" s="52"/>
      <c r="AJ13" s="52"/>
      <c r="AK13" s="52"/>
      <c r="AL13" s="53">
        <f>+AC13+(AC13*AI13/100)</f>
        <v>0</v>
      </c>
      <c r="AM13" s="54"/>
      <c r="AN13" s="54"/>
      <c r="AO13" s="54"/>
      <c r="AP13" s="54"/>
      <c r="AQ13" s="55"/>
      <c r="AR13" s="53">
        <f>+AL13*Q13</f>
        <v>0</v>
      </c>
      <c r="AS13" s="54"/>
      <c r="AT13" s="54"/>
      <c r="AU13" s="54"/>
      <c r="AV13" s="54"/>
      <c r="AW13" s="55"/>
      <c r="AY13" s="6"/>
      <c r="AZ13" s="6"/>
    </row>
    <row r="14" spans="2:52" ht="32.4" customHeight="1" x14ac:dyDescent="0.25">
      <c r="B14" s="110" t="s">
        <v>24</v>
      </c>
      <c r="C14" s="111"/>
      <c r="D14" s="112" t="s">
        <v>25</v>
      </c>
      <c r="E14" s="113"/>
      <c r="F14" s="113"/>
      <c r="G14" s="113"/>
      <c r="H14" s="113"/>
      <c r="I14" s="113"/>
      <c r="J14" s="113"/>
      <c r="K14" s="113"/>
      <c r="L14" s="113"/>
      <c r="M14" s="113"/>
      <c r="N14" s="113"/>
      <c r="O14" s="113"/>
      <c r="P14" s="114"/>
      <c r="Q14" s="60">
        <v>20</v>
      </c>
      <c r="R14" s="62"/>
      <c r="S14" s="61"/>
      <c r="T14" s="60" t="s">
        <v>23</v>
      </c>
      <c r="U14" s="62"/>
      <c r="V14" s="61"/>
      <c r="W14" s="121"/>
      <c r="X14" s="122"/>
      <c r="Y14" s="122"/>
      <c r="Z14" s="122"/>
      <c r="AA14" s="122"/>
      <c r="AB14" s="123"/>
      <c r="AC14" s="118"/>
      <c r="AD14" s="119"/>
      <c r="AE14" s="119"/>
      <c r="AF14" s="119"/>
      <c r="AG14" s="119"/>
      <c r="AH14" s="120"/>
      <c r="AI14" s="63"/>
      <c r="AJ14" s="64"/>
      <c r="AK14" s="65"/>
      <c r="AL14" s="115">
        <f>+AC14+(AC14*AI14/100)</f>
        <v>0</v>
      </c>
      <c r="AM14" s="116"/>
      <c r="AN14" s="116"/>
      <c r="AO14" s="116"/>
      <c r="AP14" s="116"/>
      <c r="AQ14" s="117"/>
      <c r="AR14" s="115">
        <f>+AL14*Q14</f>
        <v>0</v>
      </c>
      <c r="AS14" s="116"/>
      <c r="AT14" s="116"/>
      <c r="AU14" s="116"/>
      <c r="AV14" s="116"/>
      <c r="AW14" s="117"/>
    </row>
    <row r="15" spans="2:52" ht="28.2" customHeight="1" x14ac:dyDescent="0.25">
      <c r="B15" s="92" t="s">
        <v>26</v>
      </c>
      <c r="C15" s="92"/>
      <c r="D15" s="46" t="s">
        <v>27</v>
      </c>
      <c r="E15" s="46"/>
      <c r="F15" s="46"/>
      <c r="G15" s="46"/>
      <c r="H15" s="46"/>
      <c r="I15" s="46"/>
      <c r="J15" s="46"/>
      <c r="K15" s="46"/>
      <c r="L15" s="46"/>
      <c r="M15" s="46"/>
      <c r="N15" s="46"/>
      <c r="O15" s="46"/>
      <c r="P15" s="46"/>
      <c r="Q15" s="45">
        <v>5</v>
      </c>
      <c r="R15" s="45"/>
      <c r="S15" s="45"/>
      <c r="T15" s="47" t="s">
        <v>23</v>
      </c>
      <c r="U15" s="47"/>
      <c r="V15" s="47"/>
      <c r="W15" s="48"/>
      <c r="X15" s="49"/>
      <c r="Y15" s="49"/>
      <c r="Z15" s="49"/>
      <c r="AA15" s="49"/>
      <c r="AB15" s="50"/>
      <c r="AC15" s="94"/>
      <c r="AD15" s="95"/>
      <c r="AE15" s="95"/>
      <c r="AF15" s="95"/>
      <c r="AG15" s="95"/>
      <c r="AH15" s="96"/>
      <c r="AI15" s="52"/>
      <c r="AJ15" s="52"/>
      <c r="AK15" s="52"/>
      <c r="AL15" s="53">
        <f t="shared" ref="AL15:AL18" si="0">+AC15+(AC15*AI15/100)</f>
        <v>0</v>
      </c>
      <c r="AM15" s="54"/>
      <c r="AN15" s="54"/>
      <c r="AO15" s="54"/>
      <c r="AP15" s="54"/>
      <c r="AQ15" s="55"/>
      <c r="AR15" s="53">
        <f t="shared" ref="AR15:AR18" si="1">+AL15*Q15</f>
        <v>0</v>
      </c>
      <c r="AS15" s="54"/>
      <c r="AT15" s="54"/>
      <c r="AU15" s="54"/>
      <c r="AV15" s="54"/>
      <c r="AW15" s="55"/>
      <c r="AY15" s="7"/>
    </row>
    <row r="16" spans="2:52" ht="30.75" customHeight="1" x14ac:dyDescent="0.25">
      <c r="B16" s="92" t="s">
        <v>28</v>
      </c>
      <c r="C16" s="92"/>
      <c r="D16" s="46" t="s">
        <v>29</v>
      </c>
      <c r="E16" s="46"/>
      <c r="F16" s="46"/>
      <c r="G16" s="46"/>
      <c r="H16" s="46"/>
      <c r="I16" s="46"/>
      <c r="J16" s="46"/>
      <c r="K16" s="46"/>
      <c r="L16" s="46"/>
      <c r="M16" s="46"/>
      <c r="N16" s="46"/>
      <c r="O16" s="46"/>
      <c r="P16" s="46"/>
      <c r="Q16" s="45">
        <v>100</v>
      </c>
      <c r="R16" s="45"/>
      <c r="S16" s="45"/>
      <c r="T16" s="47" t="s">
        <v>30</v>
      </c>
      <c r="U16" s="47"/>
      <c r="V16" s="47"/>
      <c r="W16" s="48"/>
      <c r="X16" s="49"/>
      <c r="Y16" s="49"/>
      <c r="Z16" s="49"/>
      <c r="AA16" s="49"/>
      <c r="AB16" s="50"/>
      <c r="AC16" s="94"/>
      <c r="AD16" s="95"/>
      <c r="AE16" s="95"/>
      <c r="AF16" s="95"/>
      <c r="AG16" s="95"/>
      <c r="AH16" s="96"/>
      <c r="AI16" s="52"/>
      <c r="AJ16" s="52"/>
      <c r="AK16" s="52"/>
      <c r="AL16" s="53">
        <f t="shared" si="0"/>
        <v>0</v>
      </c>
      <c r="AM16" s="54"/>
      <c r="AN16" s="54"/>
      <c r="AO16" s="54"/>
      <c r="AP16" s="54"/>
      <c r="AQ16" s="55"/>
      <c r="AR16" s="53">
        <f t="shared" si="1"/>
        <v>0</v>
      </c>
      <c r="AS16" s="54"/>
      <c r="AT16" s="54"/>
      <c r="AU16" s="54"/>
      <c r="AV16" s="54"/>
      <c r="AW16" s="55"/>
      <c r="AY16" s="7"/>
    </row>
    <row r="17" spans="2:51" ht="26.25" customHeight="1" x14ac:dyDescent="0.25">
      <c r="B17" s="92" t="s">
        <v>31</v>
      </c>
      <c r="C17" s="92"/>
      <c r="D17" s="46" t="s">
        <v>32</v>
      </c>
      <c r="E17" s="46"/>
      <c r="F17" s="46"/>
      <c r="G17" s="46"/>
      <c r="H17" s="46"/>
      <c r="I17" s="46"/>
      <c r="J17" s="46"/>
      <c r="K17" s="46"/>
      <c r="L17" s="46"/>
      <c r="M17" s="46"/>
      <c r="N17" s="46"/>
      <c r="O17" s="46"/>
      <c r="P17" s="46"/>
      <c r="Q17" s="45">
        <v>80</v>
      </c>
      <c r="R17" s="45"/>
      <c r="S17" s="45"/>
      <c r="T17" s="47" t="s">
        <v>30</v>
      </c>
      <c r="U17" s="47"/>
      <c r="V17" s="47"/>
      <c r="W17" s="48"/>
      <c r="X17" s="49"/>
      <c r="Y17" s="49"/>
      <c r="Z17" s="49"/>
      <c r="AA17" s="49"/>
      <c r="AB17" s="50"/>
      <c r="AC17" s="94"/>
      <c r="AD17" s="95"/>
      <c r="AE17" s="95"/>
      <c r="AF17" s="95"/>
      <c r="AG17" s="95"/>
      <c r="AH17" s="96"/>
      <c r="AI17" s="52"/>
      <c r="AJ17" s="52"/>
      <c r="AK17" s="52"/>
      <c r="AL17" s="53">
        <f t="shared" si="0"/>
        <v>0</v>
      </c>
      <c r="AM17" s="54"/>
      <c r="AN17" s="54"/>
      <c r="AO17" s="54"/>
      <c r="AP17" s="54"/>
      <c r="AQ17" s="55"/>
      <c r="AR17" s="53">
        <f t="shared" si="1"/>
        <v>0</v>
      </c>
      <c r="AS17" s="54"/>
      <c r="AT17" s="54"/>
      <c r="AU17" s="54"/>
      <c r="AV17" s="54"/>
      <c r="AW17" s="55"/>
      <c r="AY17" s="7"/>
    </row>
    <row r="18" spans="2:51" ht="19.95" customHeight="1" x14ac:dyDescent="0.25">
      <c r="B18" s="92" t="s">
        <v>33</v>
      </c>
      <c r="C18" s="92"/>
      <c r="D18" s="46" t="s">
        <v>34</v>
      </c>
      <c r="E18" s="46"/>
      <c r="F18" s="46"/>
      <c r="G18" s="46"/>
      <c r="H18" s="46"/>
      <c r="I18" s="46"/>
      <c r="J18" s="46"/>
      <c r="K18" s="46"/>
      <c r="L18" s="46"/>
      <c r="M18" s="46"/>
      <c r="N18" s="46"/>
      <c r="O18" s="46"/>
      <c r="P18" s="46"/>
      <c r="Q18" s="45">
        <v>80</v>
      </c>
      <c r="R18" s="45"/>
      <c r="S18" s="45"/>
      <c r="T18" s="47" t="s">
        <v>30</v>
      </c>
      <c r="U18" s="47"/>
      <c r="V18" s="47"/>
      <c r="W18" s="48"/>
      <c r="X18" s="49"/>
      <c r="Y18" s="49"/>
      <c r="Z18" s="49"/>
      <c r="AA18" s="49"/>
      <c r="AB18" s="50"/>
      <c r="AC18" s="51"/>
      <c r="AD18" s="51"/>
      <c r="AE18" s="51"/>
      <c r="AF18" s="51"/>
      <c r="AG18" s="51"/>
      <c r="AH18" s="51"/>
      <c r="AI18" s="52"/>
      <c r="AJ18" s="52"/>
      <c r="AK18" s="52"/>
      <c r="AL18" s="53">
        <f t="shared" si="0"/>
        <v>0</v>
      </c>
      <c r="AM18" s="54"/>
      <c r="AN18" s="54"/>
      <c r="AO18" s="54"/>
      <c r="AP18" s="54"/>
      <c r="AQ18" s="55"/>
      <c r="AR18" s="53">
        <f t="shared" si="1"/>
        <v>0</v>
      </c>
      <c r="AS18" s="54"/>
      <c r="AT18" s="54"/>
      <c r="AU18" s="54"/>
      <c r="AV18" s="54"/>
      <c r="AW18" s="55"/>
      <c r="AY18" s="7"/>
    </row>
    <row r="19" spans="2:51" ht="17.25" customHeight="1" x14ac:dyDescent="0.25">
      <c r="B19" s="108" t="s">
        <v>35</v>
      </c>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72">
        <f>AR13+AR14+AR15+AR16+AR17+AR18</f>
        <v>0</v>
      </c>
      <c r="AS19" s="73"/>
      <c r="AT19" s="73"/>
      <c r="AU19" s="73"/>
      <c r="AV19" s="73"/>
      <c r="AW19" s="74"/>
    </row>
    <row r="20" spans="2:51" ht="17.25" customHeight="1" x14ac:dyDescent="0.25">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75"/>
      <c r="AS20" s="76"/>
      <c r="AT20" s="76"/>
      <c r="AU20" s="76"/>
      <c r="AV20" s="76"/>
      <c r="AW20" s="77"/>
    </row>
    <row r="21" spans="2:51" ht="24.6" customHeight="1" x14ac:dyDescent="0.25">
      <c r="B21" s="78" t="s">
        <v>36</v>
      </c>
      <c r="C21" s="78"/>
      <c r="D21" s="78" t="s">
        <v>37</v>
      </c>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row>
    <row r="22" spans="2:51" ht="17.25" customHeight="1" x14ac:dyDescent="0.25">
      <c r="B22" s="80" t="s">
        <v>2</v>
      </c>
      <c r="C22" s="80"/>
      <c r="D22" s="81" t="s">
        <v>3</v>
      </c>
      <c r="E22" s="81"/>
      <c r="F22" s="81"/>
      <c r="G22" s="81"/>
      <c r="H22" s="81"/>
      <c r="I22" s="81"/>
      <c r="J22" s="81"/>
      <c r="K22" s="81"/>
      <c r="L22" s="81"/>
      <c r="M22" s="81"/>
      <c r="N22" s="81"/>
      <c r="O22" s="81"/>
      <c r="P22" s="81"/>
      <c r="Q22" s="81" t="s">
        <v>4</v>
      </c>
      <c r="R22" s="81"/>
      <c r="S22" s="81"/>
      <c r="T22" s="81" t="s">
        <v>5</v>
      </c>
      <c r="U22" s="81"/>
      <c r="V22" s="81"/>
      <c r="W22" s="82" t="s">
        <v>38</v>
      </c>
      <c r="X22" s="83"/>
      <c r="Y22" s="83"/>
      <c r="Z22" s="83"/>
      <c r="AA22" s="83"/>
      <c r="AB22" s="84"/>
      <c r="AC22" s="81" t="s">
        <v>7</v>
      </c>
      <c r="AD22" s="80"/>
      <c r="AE22" s="80"/>
      <c r="AF22" s="80"/>
      <c r="AG22" s="80"/>
      <c r="AH22" s="80"/>
      <c r="AI22" s="81" t="s">
        <v>8</v>
      </c>
      <c r="AJ22" s="81"/>
      <c r="AK22" s="81"/>
      <c r="AL22" s="81" t="s">
        <v>9</v>
      </c>
      <c r="AM22" s="81"/>
      <c r="AN22" s="81"/>
      <c r="AO22" s="81"/>
      <c r="AP22" s="81"/>
      <c r="AQ22" s="81"/>
      <c r="AR22" s="81" t="s">
        <v>10</v>
      </c>
      <c r="AS22" s="81"/>
      <c r="AT22" s="81"/>
      <c r="AU22" s="81"/>
      <c r="AV22" s="81"/>
      <c r="AW22" s="81"/>
    </row>
    <row r="23" spans="2:51" ht="17.25" customHeight="1" x14ac:dyDescent="0.25">
      <c r="B23" s="80"/>
      <c r="C23" s="80"/>
      <c r="D23" s="81"/>
      <c r="E23" s="81"/>
      <c r="F23" s="81"/>
      <c r="G23" s="81"/>
      <c r="H23" s="81"/>
      <c r="I23" s="81"/>
      <c r="J23" s="81"/>
      <c r="K23" s="81"/>
      <c r="L23" s="81"/>
      <c r="M23" s="81"/>
      <c r="N23" s="81"/>
      <c r="O23" s="81"/>
      <c r="P23" s="81"/>
      <c r="Q23" s="81"/>
      <c r="R23" s="81"/>
      <c r="S23" s="81"/>
      <c r="T23" s="81"/>
      <c r="U23" s="81"/>
      <c r="V23" s="81"/>
      <c r="W23" s="85"/>
      <c r="X23" s="86"/>
      <c r="Y23" s="86"/>
      <c r="Z23" s="86"/>
      <c r="AA23" s="86"/>
      <c r="AB23" s="87"/>
      <c r="AC23" s="80"/>
      <c r="AD23" s="80"/>
      <c r="AE23" s="80"/>
      <c r="AF23" s="80"/>
      <c r="AG23" s="80"/>
      <c r="AH23" s="80"/>
      <c r="AI23" s="81"/>
      <c r="AJ23" s="81"/>
      <c r="AK23" s="81"/>
      <c r="AL23" s="81"/>
      <c r="AM23" s="81"/>
      <c r="AN23" s="81"/>
      <c r="AO23" s="81"/>
      <c r="AP23" s="81"/>
      <c r="AQ23" s="81"/>
      <c r="AR23" s="81"/>
      <c r="AS23" s="81"/>
      <c r="AT23" s="81"/>
      <c r="AU23" s="81"/>
      <c r="AV23" s="81"/>
      <c r="AW23" s="81"/>
    </row>
    <row r="24" spans="2:51" ht="17.25" customHeight="1" x14ac:dyDescent="0.25">
      <c r="B24" s="80"/>
      <c r="C24" s="80"/>
      <c r="D24" s="81"/>
      <c r="E24" s="81"/>
      <c r="F24" s="81"/>
      <c r="G24" s="81"/>
      <c r="H24" s="81"/>
      <c r="I24" s="81"/>
      <c r="J24" s="81"/>
      <c r="K24" s="81"/>
      <c r="L24" s="81"/>
      <c r="M24" s="81"/>
      <c r="N24" s="81"/>
      <c r="O24" s="81"/>
      <c r="P24" s="81"/>
      <c r="Q24" s="81"/>
      <c r="R24" s="81"/>
      <c r="S24" s="81"/>
      <c r="T24" s="81"/>
      <c r="U24" s="81"/>
      <c r="V24" s="81"/>
      <c r="W24" s="85"/>
      <c r="X24" s="86"/>
      <c r="Y24" s="86"/>
      <c r="Z24" s="86"/>
      <c r="AA24" s="86"/>
      <c r="AB24" s="87"/>
      <c r="AC24" s="80"/>
      <c r="AD24" s="80"/>
      <c r="AE24" s="80"/>
      <c r="AF24" s="80"/>
      <c r="AG24" s="80"/>
      <c r="AH24" s="80"/>
      <c r="AI24" s="81"/>
      <c r="AJ24" s="81"/>
      <c r="AK24" s="81"/>
      <c r="AL24" s="81"/>
      <c r="AM24" s="81"/>
      <c r="AN24" s="81"/>
      <c r="AO24" s="81"/>
      <c r="AP24" s="81"/>
      <c r="AQ24" s="81"/>
      <c r="AR24" s="81"/>
      <c r="AS24" s="81"/>
      <c r="AT24" s="81"/>
      <c r="AU24" s="81"/>
      <c r="AV24" s="81"/>
      <c r="AW24" s="81"/>
    </row>
    <row r="25" spans="2:51" ht="17.25" customHeight="1" x14ac:dyDescent="0.25">
      <c r="B25" s="80"/>
      <c r="C25" s="80"/>
      <c r="D25" s="81"/>
      <c r="E25" s="81"/>
      <c r="F25" s="81"/>
      <c r="G25" s="81"/>
      <c r="H25" s="81"/>
      <c r="I25" s="81"/>
      <c r="J25" s="81"/>
      <c r="K25" s="81"/>
      <c r="L25" s="81"/>
      <c r="M25" s="81"/>
      <c r="N25" s="81"/>
      <c r="O25" s="81"/>
      <c r="P25" s="81"/>
      <c r="Q25" s="81"/>
      <c r="R25" s="81"/>
      <c r="S25" s="81"/>
      <c r="T25" s="81"/>
      <c r="U25" s="81"/>
      <c r="V25" s="81"/>
      <c r="W25" s="85"/>
      <c r="X25" s="86"/>
      <c r="Y25" s="86"/>
      <c r="Z25" s="86"/>
      <c r="AA25" s="86"/>
      <c r="AB25" s="87"/>
      <c r="AC25" s="80"/>
      <c r="AD25" s="80"/>
      <c r="AE25" s="80"/>
      <c r="AF25" s="80"/>
      <c r="AG25" s="80"/>
      <c r="AH25" s="80"/>
      <c r="AI25" s="81"/>
      <c r="AJ25" s="81"/>
      <c r="AK25" s="81"/>
      <c r="AL25" s="81"/>
      <c r="AM25" s="81"/>
      <c r="AN25" s="81"/>
      <c r="AO25" s="81"/>
      <c r="AP25" s="81"/>
      <c r="AQ25" s="81"/>
      <c r="AR25" s="81"/>
      <c r="AS25" s="81"/>
      <c r="AT25" s="81"/>
      <c r="AU25" s="81"/>
      <c r="AV25" s="81"/>
      <c r="AW25" s="81"/>
    </row>
    <row r="26" spans="2:51" ht="24" customHeight="1" x14ac:dyDescent="0.25">
      <c r="B26" s="80"/>
      <c r="C26" s="80"/>
      <c r="D26" s="81"/>
      <c r="E26" s="81"/>
      <c r="F26" s="81"/>
      <c r="G26" s="81"/>
      <c r="H26" s="81"/>
      <c r="I26" s="81"/>
      <c r="J26" s="81"/>
      <c r="K26" s="81"/>
      <c r="L26" s="81"/>
      <c r="M26" s="81"/>
      <c r="N26" s="81"/>
      <c r="O26" s="81"/>
      <c r="P26" s="81"/>
      <c r="Q26" s="81"/>
      <c r="R26" s="81"/>
      <c r="S26" s="81"/>
      <c r="T26" s="81"/>
      <c r="U26" s="81"/>
      <c r="V26" s="81"/>
      <c r="W26" s="88"/>
      <c r="X26" s="89"/>
      <c r="Y26" s="89"/>
      <c r="Z26" s="89"/>
      <c r="AA26" s="89"/>
      <c r="AB26" s="90"/>
      <c r="AC26" s="80"/>
      <c r="AD26" s="80"/>
      <c r="AE26" s="80"/>
      <c r="AF26" s="80"/>
      <c r="AG26" s="80"/>
      <c r="AH26" s="80"/>
      <c r="AI26" s="81"/>
      <c r="AJ26" s="81"/>
      <c r="AK26" s="81"/>
      <c r="AL26" s="81"/>
      <c r="AM26" s="81"/>
      <c r="AN26" s="81"/>
      <c r="AO26" s="81"/>
      <c r="AP26" s="81"/>
      <c r="AQ26" s="81"/>
      <c r="AR26" s="81"/>
      <c r="AS26" s="81"/>
      <c r="AT26" s="81"/>
      <c r="AU26" s="81"/>
      <c r="AV26" s="81"/>
      <c r="AW26" s="81"/>
    </row>
    <row r="27" spans="2:51" ht="34.5" customHeight="1" x14ac:dyDescent="0.25">
      <c r="B27" s="91" t="s">
        <v>11</v>
      </c>
      <c r="C27" s="91"/>
      <c r="D27" s="42" t="s">
        <v>12</v>
      </c>
      <c r="E27" s="43"/>
      <c r="F27" s="43"/>
      <c r="G27" s="43"/>
      <c r="H27" s="43"/>
      <c r="I27" s="43"/>
      <c r="J27" s="43"/>
      <c r="K27" s="43"/>
      <c r="L27" s="43"/>
      <c r="M27" s="43"/>
      <c r="N27" s="43"/>
      <c r="O27" s="43"/>
      <c r="P27" s="44"/>
      <c r="Q27" s="42" t="s">
        <v>13</v>
      </c>
      <c r="R27" s="43"/>
      <c r="S27" s="44"/>
      <c r="T27" s="42" t="s">
        <v>14</v>
      </c>
      <c r="U27" s="43"/>
      <c r="V27" s="44"/>
      <c r="W27" s="42" t="s">
        <v>15</v>
      </c>
      <c r="X27" s="43"/>
      <c r="Y27" s="43"/>
      <c r="Z27" s="43"/>
      <c r="AA27" s="43"/>
      <c r="AB27" s="44"/>
      <c r="AC27" s="40" t="s">
        <v>16</v>
      </c>
      <c r="AD27" s="56"/>
      <c r="AE27" s="56"/>
      <c r="AF27" s="56"/>
      <c r="AG27" s="56"/>
      <c r="AH27" s="41"/>
      <c r="AI27" s="42" t="s">
        <v>17</v>
      </c>
      <c r="AJ27" s="43"/>
      <c r="AK27" s="44"/>
      <c r="AL27" s="42" t="s">
        <v>18</v>
      </c>
      <c r="AM27" s="43"/>
      <c r="AN27" s="43"/>
      <c r="AO27" s="43"/>
      <c r="AP27" s="43"/>
      <c r="AQ27" s="44"/>
      <c r="AR27" s="42" t="s">
        <v>19</v>
      </c>
      <c r="AS27" s="43"/>
      <c r="AT27" s="43"/>
      <c r="AU27" s="43"/>
      <c r="AV27" s="43"/>
      <c r="AW27" s="44"/>
    </row>
    <row r="28" spans="2:51" ht="25.95" customHeight="1" x14ac:dyDescent="0.25">
      <c r="B28" s="57" t="s">
        <v>39</v>
      </c>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9"/>
    </row>
    <row r="29" spans="2:51" ht="30.75" customHeight="1" x14ac:dyDescent="0.25">
      <c r="B29" s="92" t="s">
        <v>40</v>
      </c>
      <c r="C29" s="92"/>
      <c r="D29" s="46" t="s">
        <v>41</v>
      </c>
      <c r="E29" s="46"/>
      <c r="F29" s="46"/>
      <c r="G29" s="46"/>
      <c r="H29" s="46"/>
      <c r="I29" s="46"/>
      <c r="J29" s="46"/>
      <c r="K29" s="46"/>
      <c r="L29" s="46"/>
      <c r="M29" s="46"/>
      <c r="N29" s="46"/>
      <c r="O29" s="46"/>
      <c r="P29" s="46"/>
      <c r="Q29" s="45">
        <v>50</v>
      </c>
      <c r="R29" s="45"/>
      <c r="S29" s="45"/>
      <c r="T29" s="45" t="s">
        <v>42</v>
      </c>
      <c r="U29" s="45"/>
      <c r="V29" s="45"/>
      <c r="W29" s="48"/>
      <c r="X29" s="49"/>
      <c r="Y29" s="49"/>
      <c r="Z29" s="49"/>
      <c r="AA29" s="49"/>
      <c r="AB29" s="50"/>
      <c r="AC29" s="51"/>
      <c r="AD29" s="51"/>
      <c r="AE29" s="51"/>
      <c r="AF29" s="51"/>
      <c r="AG29" s="51"/>
      <c r="AH29" s="51"/>
      <c r="AI29" s="52"/>
      <c r="AJ29" s="52"/>
      <c r="AK29" s="52"/>
      <c r="AL29" s="53">
        <f>+AC29+(AC29*AI29/100)</f>
        <v>0</v>
      </c>
      <c r="AM29" s="54"/>
      <c r="AN29" s="54"/>
      <c r="AO29" s="54"/>
      <c r="AP29" s="54"/>
      <c r="AQ29" s="55"/>
      <c r="AR29" s="53">
        <f>+AL29*Q29</f>
        <v>0</v>
      </c>
      <c r="AS29" s="54"/>
      <c r="AT29" s="54"/>
      <c r="AU29" s="54"/>
      <c r="AV29" s="54"/>
      <c r="AW29" s="55"/>
    </row>
    <row r="30" spans="2:51" ht="33.75" customHeight="1" x14ac:dyDescent="0.25">
      <c r="B30" s="110" t="s">
        <v>43</v>
      </c>
      <c r="C30" s="111"/>
      <c r="D30" s="112" t="s">
        <v>44</v>
      </c>
      <c r="E30" s="113"/>
      <c r="F30" s="113"/>
      <c r="G30" s="113"/>
      <c r="H30" s="113"/>
      <c r="I30" s="113"/>
      <c r="J30" s="113"/>
      <c r="K30" s="113"/>
      <c r="L30" s="113"/>
      <c r="M30" s="113"/>
      <c r="N30" s="113"/>
      <c r="O30" s="113"/>
      <c r="P30" s="114"/>
      <c r="Q30" s="60">
        <v>50</v>
      </c>
      <c r="R30" s="62"/>
      <c r="S30" s="61"/>
      <c r="T30" s="45" t="s">
        <v>42</v>
      </c>
      <c r="U30" s="45"/>
      <c r="V30" s="45"/>
      <c r="W30" s="2"/>
      <c r="X30" s="3"/>
      <c r="Y30" s="3"/>
      <c r="Z30" s="3"/>
      <c r="AA30" s="3"/>
      <c r="AB30" s="4"/>
      <c r="AC30" s="124"/>
      <c r="AD30" s="125"/>
      <c r="AE30" s="125"/>
      <c r="AF30" s="126"/>
      <c r="AG30" s="5"/>
      <c r="AH30" s="5"/>
      <c r="AI30" s="63"/>
      <c r="AJ30" s="64"/>
      <c r="AK30" s="65"/>
      <c r="AL30" s="53">
        <f>+AC30+(AC30*AI30/100)</f>
        <v>0</v>
      </c>
      <c r="AM30" s="54"/>
      <c r="AN30" s="54"/>
      <c r="AO30" s="54"/>
      <c r="AP30" s="54"/>
      <c r="AQ30" s="55"/>
      <c r="AR30" s="53">
        <f>+AL30*Q30</f>
        <v>0</v>
      </c>
      <c r="AS30" s="54"/>
      <c r="AT30" s="54"/>
      <c r="AU30" s="54"/>
      <c r="AV30" s="54"/>
      <c r="AW30" s="55"/>
    </row>
    <row r="31" spans="2:51" ht="60.75" customHeight="1" x14ac:dyDescent="0.25">
      <c r="B31" s="92" t="s">
        <v>45</v>
      </c>
      <c r="C31" s="92"/>
      <c r="D31" s="46" t="s">
        <v>46</v>
      </c>
      <c r="E31" s="46"/>
      <c r="F31" s="46"/>
      <c r="G31" s="46"/>
      <c r="H31" s="46"/>
      <c r="I31" s="46"/>
      <c r="J31" s="46"/>
      <c r="K31" s="46"/>
      <c r="L31" s="46"/>
      <c r="M31" s="46"/>
      <c r="N31" s="46"/>
      <c r="O31" s="46"/>
      <c r="P31" s="46"/>
      <c r="Q31" s="45">
        <v>50</v>
      </c>
      <c r="R31" s="45"/>
      <c r="S31" s="45"/>
      <c r="T31" s="45" t="s">
        <v>42</v>
      </c>
      <c r="U31" s="45"/>
      <c r="V31" s="45"/>
      <c r="W31" s="48"/>
      <c r="X31" s="49"/>
      <c r="Y31" s="49"/>
      <c r="Z31" s="49"/>
      <c r="AA31" s="49"/>
      <c r="AB31" s="50"/>
      <c r="AC31" s="51"/>
      <c r="AD31" s="51"/>
      <c r="AE31" s="51"/>
      <c r="AF31" s="51"/>
      <c r="AG31" s="51"/>
      <c r="AH31" s="51"/>
      <c r="AI31" s="52"/>
      <c r="AJ31" s="52"/>
      <c r="AK31" s="52"/>
      <c r="AL31" s="53">
        <f>+AC31+(AC31*AI31/100)</f>
        <v>0</v>
      </c>
      <c r="AM31" s="54"/>
      <c r="AN31" s="54"/>
      <c r="AO31" s="54"/>
      <c r="AP31" s="54"/>
      <c r="AQ31" s="55"/>
      <c r="AR31" s="53">
        <f>+AL31*Q31</f>
        <v>0</v>
      </c>
      <c r="AS31" s="54"/>
      <c r="AT31" s="54"/>
      <c r="AU31" s="54"/>
      <c r="AV31" s="54"/>
      <c r="AW31" s="55"/>
    </row>
    <row r="32" spans="2:51" ht="17.25" customHeight="1" x14ac:dyDescent="0.25">
      <c r="B32" s="57" t="s">
        <v>47</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9"/>
    </row>
    <row r="33" spans="2:49" ht="17.25" customHeight="1" x14ac:dyDescent="0.25">
      <c r="B33" s="92" t="s">
        <v>48</v>
      </c>
      <c r="C33" s="92"/>
      <c r="D33" s="46" t="s">
        <v>49</v>
      </c>
      <c r="E33" s="46"/>
      <c r="F33" s="46"/>
      <c r="G33" s="46"/>
      <c r="H33" s="46"/>
      <c r="I33" s="46"/>
      <c r="J33" s="46"/>
      <c r="K33" s="46"/>
      <c r="L33" s="46"/>
      <c r="M33" s="46"/>
      <c r="N33" s="46"/>
      <c r="O33" s="46"/>
      <c r="P33" s="46"/>
      <c r="Q33" s="45">
        <v>50</v>
      </c>
      <c r="R33" s="45"/>
      <c r="S33" s="45"/>
      <c r="T33" s="45" t="s">
        <v>42</v>
      </c>
      <c r="U33" s="45"/>
      <c r="V33" s="45"/>
      <c r="W33" s="48"/>
      <c r="X33" s="49"/>
      <c r="Y33" s="49"/>
      <c r="Z33" s="49"/>
      <c r="AA33" s="49"/>
      <c r="AB33" s="50"/>
      <c r="AC33" s="51"/>
      <c r="AD33" s="51"/>
      <c r="AE33" s="51"/>
      <c r="AF33" s="51"/>
      <c r="AG33" s="51"/>
      <c r="AH33" s="51"/>
      <c r="AI33" s="52"/>
      <c r="AJ33" s="52"/>
      <c r="AK33" s="52"/>
      <c r="AL33" s="53">
        <f>+AC33+(AC33*AI33/100)</f>
        <v>0</v>
      </c>
      <c r="AM33" s="54"/>
      <c r="AN33" s="54"/>
      <c r="AO33" s="54"/>
      <c r="AP33" s="54"/>
      <c r="AQ33" s="55"/>
      <c r="AR33" s="53">
        <f>+AL33*Q33</f>
        <v>0</v>
      </c>
      <c r="AS33" s="54"/>
      <c r="AT33" s="54"/>
      <c r="AU33" s="54"/>
      <c r="AV33" s="54"/>
      <c r="AW33" s="55"/>
    </row>
    <row r="34" spans="2:49" ht="29.25" customHeight="1" x14ac:dyDescent="0.25">
      <c r="B34" s="92" t="s">
        <v>50</v>
      </c>
      <c r="C34" s="92"/>
      <c r="D34" s="46" t="s">
        <v>51</v>
      </c>
      <c r="E34" s="46"/>
      <c r="F34" s="46"/>
      <c r="G34" s="46"/>
      <c r="H34" s="46"/>
      <c r="I34" s="46"/>
      <c r="J34" s="46"/>
      <c r="K34" s="46"/>
      <c r="L34" s="46"/>
      <c r="M34" s="46"/>
      <c r="N34" s="46"/>
      <c r="O34" s="46"/>
      <c r="P34" s="46"/>
      <c r="Q34" s="45">
        <v>50</v>
      </c>
      <c r="R34" s="45"/>
      <c r="S34" s="45"/>
      <c r="T34" s="45" t="s">
        <v>42</v>
      </c>
      <c r="U34" s="45"/>
      <c r="V34" s="45"/>
      <c r="W34" s="48"/>
      <c r="X34" s="49"/>
      <c r="Y34" s="49"/>
      <c r="Z34" s="49"/>
      <c r="AA34" s="49"/>
      <c r="AB34" s="50"/>
      <c r="AC34" s="51"/>
      <c r="AD34" s="51"/>
      <c r="AE34" s="51"/>
      <c r="AF34" s="51"/>
      <c r="AG34" s="51"/>
      <c r="AH34" s="51"/>
      <c r="AI34" s="52"/>
      <c r="AJ34" s="52"/>
      <c r="AK34" s="52"/>
      <c r="AL34" s="53">
        <f>+AC34+(AC34*AI34/100)</f>
        <v>0</v>
      </c>
      <c r="AM34" s="54"/>
      <c r="AN34" s="54"/>
      <c r="AO34" s="54"/>
      <c r="AP34" s="54"/>
      <c r="AQ34" s="55"/>
      <c r="AR34" s="53">
        <f>+AL34*Q34</f>
        <v>0</v>
      </c>
      <c r="AS34" s="54"/>
      <c r="AT34" s="54"/>
      <c r="AU34" s="54"/>
      <c r="AV34" s="54"/>
      <c r="AW34" s="55"/>
    </row>
    <row r="35" spans="2:49" ht="17.25" customHeight="1" x14ac:dyDescent="0.25">
      <c r="B35" s="92" t="s">
        <v>52</v>
      </c>
      <c r="C35" s="92"/>
      <c r="D35" s="46" t="s">
        <v>53</v>
      </c>
      <c r="E35" s="46"/>
      <c r="F35" s="46"/>
      <c r="G35" s="46"/>
      <c r="H35" s="46"/>
      <c r="I35" s="46"/>
      <c r="J35" s="46"/>
      <c r="K35" s="46"/>
      <c r="L35" s="46"/>
      <c r="M35" s="46"/>
      <c r="N35" s="46"/>
      <c r="O35" s="46"/>
      <c r="P35" s="46"/>
      <c r="Q35" s="45">
        <v>50</v>
      </c>
      <c r="R35" s="45"/>
      <c r="S35" s="45"/>
      <c r="T35" s="45" t="s">
        <v>42</v>
      </c>
      <c r="U35" s="45"/>
      <c r="V35" s="45"/>
      <c r="W35" s="48"/>
      <c r="X35" s="49"/>
      <c r="Y35" s="49"/>
      <c r="Z35" s="49"/>
      <c r="AA35" s="49"/>
      <c r="AB35" s="50"/>
      <c r="AC35" s="51"/>
      <c r="AD35" s="51"/>
      <c r="AE35" s="51"/>
      <c r="AF35" s="51"/>
      <c r="AG35" s="51"/>
      <c r="AH35" s="51"/>
      <c r="AI35" s="52"/>
      <c r="AJ35" s="52"/>
      <c r="AK35" s="52"/>
      <c r="AL35" s="53">
        <f>+AC35+(AC35*AI35/100)</f>
        <v>0</v>
      </c>
      <c r="AM35" s="54"/>
      <c r="AN35" s="54"/>
      <c r="AO35" s="54"/>
      <c r="AP35" s="54"/>
      <c r="AQ35" s="55"/>
      <c r="AR35" s="53">
        <f>+AL35*Q35</f>
        <v>0</v>
      </c>
      <c r="AS35" s="54"/>
      <c r="AT35" s="54"/>
      <c r="AU35" s="54"/>
      <c r="AV35" s="54"/>
      <c r="AW35" s="55"/>
    </row>
    <row r="36" spans="2:49" ht="33" customHeight="1" x14ac:dyDescent="0.25">
      <c r="B36" s="92" t="s">
        <v>54</v>
      </c>
      <c r="C36" s="92"/>
      <c r="D36" s="46" t="s">
        <v>55</v>
      </c>
      <c r="E36" s="46"/>
      <c r="F36" s="46"/>
      <c r="G36" s="46"/>
      <c r="H36" s="46"/>
      <c r="I36" s="46"/>
      <c r="J36" s="46"/>
      <c r="K36" s="46"/>
      <c r="L36" s="46"/>
      <c r="M36" s="46"/>
      <c r="N36" s="46"/>
      <c r="O36" s="46"/>
      <c r="P36" s="46"/>
      <c r="Q36" s="45">
        <v>50</v>
      </c>
      <c r="R36" s="45"/>
      <c r="S36" s="45"/>
      <c r="T36" s="45" t="s">
        <v>42</v>
      </c>
      <c r="U36" s="45"/>
      <c r="V36" s="45"/>
      <c r="W36" s="48"/>
      <c r="X36" s="49"/>
      <c r="Y36" s="49"/>
      <c r="Z36" s="49"/>
      <c r="AA36" s="49"/>
      <c r="AB36" s="50"/>
      <c r="AC36" s="51"/>
      <c r="AD36" s="51"/>
      <c r="AE36" s="51"/>
      <c r="AF36" s="51"/>
      <c r="AG36" s="51"/>
      <c r="AH36" s="51"/>
      <c r="AI36" s="52"/>
      <c r="AJ36" s="52"/>
      <c r="AK36" s="52"/>
      <c r="AL36" s="53">
        <f>+AC36+(AC36*AI36/100)</f>
        <v>0</v>
      </c>
      <c r="AM36" s="54"/>
      <c r="AN36" s="54"/>
      <c r="AO36" s="54"/>
      <c r="AP36" s="54"/>
      <c r="AQ36" s="55"/>
      <c r="AR36" s="53">
        <f>+AL36*Q36</f>
        <v>0</v>
      </c>
      <c r="AS36" s="54"/>
      <c r="AT36" s="54"/>
      <c r="AU36" s="54"/>
      <c r="AV36" s="54"/>
      <c r="AW36" s="55"/>
    </row>
    <row r="37" spans="2:49" ht="17.25" customHeight="1" x14ac:dyDescent="0.25">
      <c r="B37" s="57" t="s">
        <v>56</v>
      </c>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9"/>
    </row>
    <row r="38" spans="2:49" ht="19.2" customHeight="1" x14ac:dyDescent="0.25">
      <c r="B38" s="92" t="s">
        <v>57</v>
      </c>
      <c r="C38" s="92"/>
      <c r="D38" s="46" t="s">
        <v>58</v>
      </c>
      <c r="E38" s="46"/>
      <c r="F38" s="46"/>
      <c r="G38" s="46"/>
      <c r="H38" s="46"/>
      <c r="I38" s="46"/>
      <c r="J38" s="46"/>
      <c r="K38" s="46"/>
      <c r="L38" s="46"/>
      <c r="M38" s="46"/>
      <c r="N38" s="46"/>
      <c r="O38" s="46"/>
      <c r="P38" s="46"/>
      <c r="Q38" s="45">
        <v>20</v>
      </c>
      <c r="R38" s="45"/>
      <c r="S38" s="45"/>
      <c r="T38" s="45" t="s">
        <v>42</v>
      </c>
      <c r="U38" s="45"/>
      <c r="V38" s="45"/>
      <c r="W38" s="105"/>
      <c r="X38" s="106"/>
      <c r="Y38" s="106"/>
      <c r="Z38" s="106"/>
      <c r="AA38" s="106"/>
      <c r="AB38" s="107"/>
      <c r="AC38" s="51"/>
      <c r="AD38" s="51"/>
      <c r="AE38" s="51"/>
      <c r="AF38" s="51"/>
      <c r="AG38" s="51"/>
      <c r="AH38" s="51"/>
      <c r="AI38" s="52"/>
      <c r="AJ38" s="52"/>
      <c r="AK38" s="52"/>
      <c r="AL38" s="53">
        <f>+AC38+(AC38*AI38/100)</f>
        <v>0</v>
      </c>
      <c r="AM38" s="54"/>
      <c r="AN38" s="54"/>
      <c r="AO38" s="54"/>
      <c r="AP38" s="54"/>
      <c r="AQ38" s="55"/>
      <c r="AR38" s="53">
        <f>+AL38*Q38</f>
        <v>0</v>
      </c>
      <c r="AS38" s="54"/>
      <c r="AT38" s="54"/>
      <c r="AU38" s="54"/>
      <c r="AV38" s="54"/>
      <c r="AW38" s="55"/>
    </row>
    <row r="39" spans="2:49" ht="60.75" customHeight="1" x14ac:dyDescent="0.25">
      <c r="B39" s="92" t="s">
        <v>59</v>
      </c>
      <c r="C39" s="92"/>
      <c r="D39" s="46" t="s">
        <v>170</v>
      </c>
      <c r="E39" s="46"/>
      <c r="F39" s="46"/>
      <c r="G39" s="46"/>
      <c r="H39" s="46"/>
      <c r="I39" s="46"/>
      <c r="J39" s="46"/>
      <c r="K39" s="46"/>
      <c r="L39" s="46"/>
      <c r="M39" s="46"/>
      <c r="N39" s="46"/>
      <c r="O39" s="46"/>
      <c r="P39" s="46"/>
      <c r="Q39" s="45">
        <v>10</v>
      </c>
      <c r="R39" s="45"/>
      <c r="S39" s="45"/>
      <c r="T39" s="102" t="s">
        <v>60</v>
      </c>
      <c r="U39" s="103"/>
      <c r="V39" s="104"/>
      <c r="W39" s="105"/>
      <c r="X39" s="106"/>
      <c r="Y39" s="106"/>
      <c r="Z39" s="106"/>
      <c r="AA39" s="106"/>
      <c r="AB39" s="107"/>
      <c r="AC39" s="51"/>
      <c r="AD39" s="51"/>
      <c r="AE39" s="51"/>
      <c r="AF39" s="51"/>
      <c r="AG39" s="51"/>
      <c r="AH39" s="51"/>
      <c r="AI39" s="52"/>
      <c r="AJ39" s="52"/>
      <c r="AK39" s="52"/>
      <c r="AL39" s="53">
        <f>+AC39+(AC39*AI39/100)</f>
        <v>0</v>
      </c>
      <c r="AM39" s="54"/>
      <c r="AN39" s="54"/>
      <c r="AO39" s="54"/>
      <c r="AP39" s="54"/>
      <c r="AQ39" s="55"/>
      <c r="AR39" s="53">
        <f>+AL39*Q39</f>
        <v>0</v>
      </c>
      <c r="AS39" s="54"/>
      <c r="AT39" s="54"/>
      <c r="AU39" s="54"/>
      <c r="AV39" s="54"/>
      <c r="AW39" s="55"/>
    </row>
    <row r="40" spans="2:49" ht="57" customHeight="1" x14ac:dyDescent="0.25">
      <c r="B40" s="92" t="s">
        <v>61</v>
      </c>
      <c r="C40" s="92"/>
      <c r="D40" s="46" t="s">
        <v>171</v>
      </c>
      <c r="E40" s="46"/>
      <c r="F40" s="46"/>
      <c r="G40" s="46"/>
      <c r="H40" s="46"/>
      <c r="I40" s="46"/>
      <c r="J40" s="46"/>
      <c r="K40" s="46"/>
      <c r="L40" s="46"/>
      <c r="M40" s="46"/>
      <c r="N40" s="46"/>
      <c r="O40" s="46"/>
      <c r="P40" s="46"/>
      <c r="Q40" s="45">
        <v>8</v>
      </c>
      <c r="R40" s="45"/>
      <c r="S40" s="45"/>
      <c r="T40" s="102" t="s">
        <v>60</v>
      </c>
      <c r="U40" s="103"/>
      <c r="V40" s="104"/>
      <c r="W40" s="105"/>
      <c r="X40" s="106"/>
      <c r="Y40" s="106"/>
      <c r="Z40" s="106"/>
      <c r="AA40" s="106"/>
      <c r="AB40" s="107"/>
      <c r="AC40" s="51"/>
      <c r="AD40" s="51"/>
      <c r="AE40" s="51"/>
      <c r="AF40" s="51"/>
      <c r="AG40" s="51"/>
      <c r="AH40" s="51"/>
      <c r="AI40" s="52"/>
      <c r="AJ40" s="52"/>
      <c r="AK40" s="52"/>
      <c r="AL40" s="53">
        <f>+AC40+(AC40*AI40/100)</f>
        <v>0</v>
      </c>
      <c r="AM40" s="54"/>
      <c r="AN40" s="54"/>
      <c r="AO40" s="54"/>
      <c r="AP40" s="54"/>
      <c r="AQ40" s="55"/>
      <c r="AR40" s="53">
        <f>+AL40*Q40</f>
        <v>0</v>
      </c>
      <c r="AS40" s="54"/>
      <c r="AT40" s="54"/>
      <c r="AU40" s="54"/>
      <c r="AV40" s="54"/>
      <c r="AW40" s="55"/>
    </row>
    <row r="41" spans="2:49" ht="59.25" customHeight="1" x14ac:dyDescent="0.25">
      <c r="B41" s="92" t="s">
        <v>62</v>
      </c>
      <c r="C41" s="92"/>
      <c r="D41" s="46" t="s">
        <v>172</v>
      </c>
      <c r="E41" s="46"/>
      <c r="F41" s="46"/>
      <c r="G41" s="46"/>
      <c r="H41" s="46"/>
      <c r="I41" s="46"/>
      <c r="J41" s="46"/>
      <c r="K41" s="46"/>
      <c r="L41" s="46"/>
      <c r="M41" s="46"/>
      <c r="N41" s="46"/>
      <c r="O41" s="46"/>
      <c r="P41" s="46"/>
      <c r="Q41" s="45">
        <v>2</v>
      </c>
      <c r="R41" s="45"/>
      <c r="S41" s="45"/>
      <c r="T41" s="102" t="s">
        <v>60</v>
      </c>
      <c r="U41" s="103"/>
      <c r="V41" s="104"/>
      <c r="W41" s="105"/>
      <c r="X41" s="106"/>
      <c r="Y41" s="106"/>
      <c r="Z41" s="106"/>
      <c r="AA41" s="106"/>
      <c r="AB41" s="107"/>
      <c r="AC41" s="51"/>
      <c r="AD41" s="51"/>
      <c r="AE41" s="51"/>
      <c r="AF41" s="51"/>
      <c r="AG41" s="51"/>
      <c r="AH41" s="51"/>
      <c r="AI41" s="52"/>
      <c r="AJ41" s="52"/>
      <c r="AK41" s="52"/>
      <c r="AL41" s="53">
        <f>+AC41+(AC41*AI41/100)</f>
        <v>0</v>
      </c>
      <c r="AM41" s="54"/>
      <c r="AN41" s="54"/>
      <c r="AO41" s="54"/>
      <c r="AP41" s="54"/>
      <c r="AQ41" s="55"/>
      <c r="AR41" s="53">
        <f>+AL41*Q41</f>
        <v>0</v>
      </c>
      <c r="AS41" s="54"/>
      <c r="AT41" s="54"/>
      <c r="AU41" s="54"/>
      <c r="AV41" s="54"/>
      <c r="AW41" s="55"/>
    </row>
    <row r="42" spans="2:49" ht="17.25" customHeight="1" x14ac:dyDescent="0.25">
      <c r="B42" s="57" t="s">
        <v>63</v>
      </c>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9"/>
    </row>
    <row r="43" spans="2:49" ht="17.25" customHeight="1" x14ac:dyDescent="0.25">
      <c r="B43" s="92" t="s">
        <v>64</v>
      </c>
      <c r="C43" s="92"/>
      <c r="D43" s="46" t="s">
        <v>65</v>
      </c>
      <c r="E43" s="46"/>
      <c r="F43" s="46"/>
      <c r="G43" s="46"/>
      <c r="H43" s="46"/>
      <c r="I43" s="46"/>
      <c r="J43" s="46"/>
      <c r="K43" s="46"/>
      <c r="L43" s="46"/>
      <c r="M43" s="46"/>
      <c r="N43" s="46"/>
      <c r="O43" s="46"/>
      <c r="P43" s="46"/>
      <c r="Q43" s="45">
        <v>50</v>
      </c>
      <c r="R43" s="45"/>
      <c r="S43" s="45"/>
      <c r="T43" s="45" t="s">
        <v>42</v>
      </c>
      <c r="U43" s="45"/>
      <c r="V43" s="45"/>
      <c r="W43" s="48"/>
      <c r="X43" s="49"/>
      <c r="Y43" s="49"/>
      <c r="Z43" s="49"/>
      <c r="AA43" s="49"/>
      <c r="AB43" s="50"/>
      <c r="AC43" s="51"/>
      <c r="AD43" s="51"/>
      <c r="AE43" s="51"/>
      <c r="AF43" s="51"/>
      <c r="AG43" s="51"/>
      <c r="AH43" s="51"/>
      <c r="AI43" s="52"/>
      <c r="AJ43" s="52"/>
      <c r="AK43" s="52"/>
      <c r="AL43" s="53">
        <f>+AC43+(AC43*AI43/100)</f>
        <v>0</v>
      </c>
      <c r="AM43" s="54"/>
      <c r="AN43" s="54"/>
      <c r="AO43" s="54"/>
      <c r="AP43" s="54"/>
      <c r="AQ43" s="55"/>
      <c r="AR43" s="53">
        <f>+AL43*Q43</f>
        <v>0</v>
      </c>
      <c r="AS43" s="54"/>
      <c r="AT43" s="54"/>
      <c r="AU43" s="54"/>
      <c r="AV43" s="54"/>
      <c r="AW43" s="55"/>
    </row>
    <row r="44" spans="2:49" ht="17.25" customHeight="1" x14ac:dyDescent="0.25">
      <c r="B44" s="57" t="s">
        <v>66</v>
      </c>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9"/>
    </row>
    <row r="45" spans="2:49" ht="17.25" customHeight="1" x14ac:dyDescent="0.25">
      <c r="B45" s="92" t="s">
        <v>67</v>
      </c>
      <c r="C45" s="92"/>
      <c r="D45" s="46" t="s">
        <v>68</v>
      </c>
      <c r="E45" s="46"/>
      <c r="F45" s="46"/>
      <c r="G45" s="46"/>
      <c r="H45" s="46"/>
      <c r="I45" s="46"/>
      <c r="J45" s="46"/>
      <c r="K45" s="46"/>
      <c r="L45" s="46"/>
      <c r="M45" s="46"/>
      <c r="N45" s="46"/>
      <c r="O45" s="46"/>
      <c r="P45" s="46"/>
      <c r="Q45" s="45">
        <v>30</v>
      </c>
      <c r="R45" s="45"/>
      <c r="S45" s="45"/>
      <c r="T45" s="45" t="s">
        <v>42</v>
      </c>
      <c r="U45" s="45"/>
      <c r="V45" s="45"/>
      <c r="W45" s="48"/>
      <c r="X45" s="49"/>
      <c r="Y45" s="49"/>
      <c r="Z45" s="49"/>
      <c r="AA45" s="49"/>
      <c r="AB45" s="50"/>
      <c r="AC45" s="51"/>
      <c r="AD45" s="51"/>
      <c r="AE45" s="51"/>
      <c r="AF45" s="51"/>
      <c r="AG45" s="51"/>
      <c r="AH45" s="51"/>
      <c r="AI45" s="52"/>
      <c r="AJ45" s="52"/>
      <c r="AK45" s="52"/>
      <c r="AL45" s="53">
        <f>+AC45+(AC45*AI45/100)</f>
        <v>0</v>
      </c>
      <c r="AM45" s="54"/>
      <c r="AN45" s="54"/>
      <c r="AO45" s="54"/>
      <c r="AP45" s="54"/>
      <c r="AQ45" s="55"/>
      <c r="AR45" s="53">
        <f>+AL45*Q45</f>
        <v>0</v>
      </c>
      <c r="AS45" s="54"/>
      <c r="AT45" s="54"/>
      <c r="AU45" s="54"/>
      <c r="AV45" s="54"/>
      <c r="AW45" s="55"/>
    </row>
    <row r="46" spans="2:49" ht="17.25" customHeight="1" x14ac:dyDescent="0.25">
      <c r="B46" s="57" t="s">
        <v>69</v>
      </c>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9"/>
    </row>
    <row r="47" spans="2:49" ht="33.75" customHeight="1" x14ac:dyDescent="0.25">
      <c r="B47" s="92" t="s">
        <v>70</v>
      </c>
      <c r="C47" s="92"/>
      <c r="D47" s="46" t="s">
        <v>71</v>
      </c>
      <c r="E47" s="46"/>
      <c r="F47" s="46"/>
      <c r="G47" s="46"/>
      <c r="H47" s="46"/>
      <c r="I47" s="46"/>
      <c r="J47" s="46"/>
      <c r="K47" s="46"/>
      <c r="L47" s="46"/>
      <c r="M47" s="46"/>
      <c r="N47" s="46"/>
      <c r="O47" s="46"/>
      <c r="P47" s="46"/>
      <c r="Q47" s="45">
        <v>55</v>
      </c>
      <c r="R47" s="45"/>
      <c r="S47" s="45"/>
      <c r="T47" s="45" t="s">
        <v>42</v>
      </c>
      <c r="U47" s="45"/>
      <c r="V47" s="45"/>
      <c r="W47" s="48"/>
      <c r="X47" s="49"/>
      <c r="Y47" s="49"/>
      <c r="Z47" s="49"/>
      <c r="AA47" s="49"/>
      <c r="AB47" s="50"/>
      <c r="AC47" s="51"/>
      <c r="AD47" s="51"/>
      <c r="AE47" s="51"/>
      <c r="AF47" s="51"/>
      <c r="AG47" s="51"/>
      <c r="AH47" s="51"/>
      <c r="AI47" s="52"/>
      <c r="AJ47" s="52"/>
      <c r="AK47" s="52"/>
      <c r="AL47" s="53">
        <f>+AC47+(AC47*AI47/100)</f>
        <v>0</v>
      </c>
      <c r="AM47" s="54"/>
      <c r="AN47" s="54"/>
      <c r="AO47" s="54"/>
      <c r="AP47" s="54"/>
      <c r="AQ47" s="55"/>
      <c r="AR47" s="53">
        <f>+AL47*Q47</f>
        <v>0</v>
      </c>
      <c r="AS47" s="54"/>
      <c r="AT47" s="54"/>
      <c r="AU47" s="54"/>
      <c r="AV47" s="54"/>
      <c r="AW47" s="55"/>
    </row>
    <row r="48" spans="2:49" ht="36" customHeight="1" x14ac:dyDescent="0.25">
      <c r="B48" s="92" t="s">
        <v>72</v>
      </c>
      <c r="C48" s="92"/>
      <c r="D48" s="46" t="s">
        <v>73</v>
      </c>
      <c r="E48" s="46"/>
      <c r="F48" s="46"/>
      <c r="G48" s="46"/>
      <c r="H48" s="46"/>
      <c r="I48" s="46"/>
      <c r="J48" s="46"/>
      <c r="K48" s="46"/>
      <c r="L48" s="46"/>
      <c r="M48" s="46"/>
      <c r="N48" s="46"/>
      <c r="O48" s="46"/>
      <c r="P48" s="46"/>
      <c r="Q48" s="45">
        <v>150</v>
      </c>
      <c r="R48" s="45"/>
      <c r="S48" s="45"/>
      <c r="T48" s="45" t="s">
        <v>42</v>
      </c>
      <c r="U48" s="45"/>
      <c r="V48" s="45"/>
      <c r="W48" s="48"/>
      <c r="X48" s="49"/>
      <c r="Y48" s="49"/>
      <c r="Z48" s="49"/>
      <c r="AA48" s="49"/>
      <c r="AB48" s="50"/>
      <c r="AC48" s="51"/>
      <c r="AD48" s="51"/>
      <c r="AE48" s="51"/>
      <c r="AF48" s="51"/>
      <c r="AG48" s="51"/>
      <c r="AH48" s="51"/>
      <c r="AI48" s="52"/>
      <c r="AJ48" s="52"/>
      <c r="AK48" s="52"/>
      <c r="AL48" s="53">
        <f>+AC48+(AC48*AI48/100)</f>
        <v>0</v>
      </c>
      <c r="AM48" s="54"/>
      <c r="AN48" s="54"/>
      <c r="AO48" s="54"/>
      <c r="AP48" s="54"/>
      <c r="AQ48" s="55"/>
      <c r="AR48" s="53">
        <f>+AL48*Q48</f>
        <v>0</v>
      </c>
      <c r="AS48" s="54"/>
      <c r="AT48" s="54"/>
      <c r="AU48" s="54"/>
      <c r="AV48" s="54"/>
      <c r="AW48" s="55"/>
    </row>
    <row r="49" spans="2:56" ht="35.4" customHeight="1" x14ac:dyDescent="0.25">
      <c r="B49" s="92" t="s">
        <v>74</v>
      </c>
      <c r="C49" s="92"/>
      <c r="D49" s="46" t="s">
        <v>75</v>
      </c>
      <c r="E49" s="46"/>
      <c r="F49" s="46"/>
      <c r="G49" s="46"/>
      <c r="H49" s="46"/>
      <c r="I49" s="46"/>
      <c r="J49" s="46"/>
      <c r="K49" s="46"/>
      <c r="L49" s="46"/>
      <c r="M49" s="46"/>
      <c r="N49" s="46"/>
      <c r="O49" s="46"/>
      <c r="P49" s="46"/>
      <c r="Q49" s="45">
        <v>40</v>
      </c>
      <c r="R49" s="45"/>
      <c r="S49" s="45"/>
      <c r="T49" s="45" t="s">
        <v>42</v>
      </c>
      <c r="U49" s="45"/>
      <c r="V49" s="45"/>
      <c r="W49" s="48"/>
      <c r="X49" s="49"/>
      <c r="Y49" s="49"/>
      <c r="Z49" s="49"/>
      <c r="AA49" s="49"/>
      <c r="AB49" s="50"/>
      <c r="AC49" s="51"/>
      <c r="AD49" s="51"/>
      <c r="AE49" s="51"/>
      <c r="AF49" s="51"/>
      <c r="AG49" s="51"/>
      <c r="AH49" s="51"/>
      <c r="AI49" s="52"/>
      <c r="AJ49" s="52"/>
      <c r="AK49" s="52"/>
      <c r="AL49" s="53">
        <f>+AC49+(AC49*AI49/100)</f>
        <v>0</v>
      </c>
      <c r="AM49" s="54"/>
      <c r="AN49" s="54"/>
      <c r="AO49" s="54"/>
      <c r="AP49" s="54"/>
      <c r="AQ49" s="55"/>
      <c r="AR49" s="53">
        <f>+AL49*Q49</f>
        <v>0</v>
      </c>
      <c r="AS49" s="54"/>
      <c r="AT49" s="54"/>
      <c r="AU49" s="54"/>
      <c r="AV49" s="54"/>
      <c r="AW49" s="55"/>
    </row>
    <row r="50" spans="2:56" ht="17.25" customHeight="1" x14ac:dyDescent="0.25">
      <c r="B50" s="57" t="s">
        <v>76</v>
      </c>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9"/>
    </row>
    <row r="51" spans="2:56" ht="51.6" customHeight="1" x14ac:dyDescent="0.25">
      <c r="B51" s="92" t="s">
        <v>77</v>
      </c>
      <c r="C51" s="92"/>
      <c r="D51" s="46" t="s">
        <v>78</v>
      </c>
      <c r="E51" s="46"/>
      <c r="F51" s="46"/>
      <c r="G51" s="46"/>
      <c r="H51" s="46"/>
      <c r="I51" s="46"/>
      <c r="J51" s="46"/>
      <c r="K51" s="46"/>
      <c r="L51" s="46"/>
      <c r="M51" s="46"/>
      <c r="N51" s="46"/>
      <c r="O51" s="46"/>
      <c r="P51" s="46"/>
      <c r="Q51" s="45">
        <v>40</v>
      </c>
      <c r="R51" s="45"/>
      <c r="S51" s="45"/>
      <c r="T51" s="47" t="s">
        <v>60</v>
      </c>
      <c r="U51" s="47"/>
      <c r="V51" s="47"/>
      <c r="W51" s="48"/>
      <c r="X51" s="49"/>
      <c r="Y51" s="49"/>
      <c r="Z51" s="49"/>
      <c r="AA51" s="49"/>
      <c r="AB51" s="50"/>
      <c r="AC51" s="51"/>
      <c r="AD51" s="51"/>
      <c r="AE51" s="51"/>
      <c r="AF51" s="51"/>
      <c r="AG51" s="51"/>
      <c r="AH51" s="51"/>
      <c r="AI51" s="52"/>
      <c r="AJ51" s="52"/>
      <c r="AK51" s="52"/>
      <c r="AL51" s="53">
        <f>+AC51+(AC51*AI51/100)</f>
        <v>0</v>
      </c>
      <c r="AM51" s="54"/>
      <c r="AN51" s="54"/>
      <c r="AO51" s="54"/>
      <c r="AP51" s="54"/>
      <c r="AQ51" s="55"/>
      <c r="AR51" s="53">
        <f>+AL51*Q51</f>
        <v>0</v>
      </c>
      <c r="AS51" s="54"/>
      <c r="AT51" s="54"/>
      <c r="AU51" s="54"/>
      <c r="AV51" s="54"/>
      <c r="AW51" s="55"/>
    </row>
    <row r="52" spans="2:56" ht="46.5" customHeight="1" x14ac:dyDescent="0.25">
      <c r="B52" s="92" t="s">
        <v>79</v>
      </c>
      <c r="C52" s="92"/>
      <c r="D52" s="46" t="s">
        <v>80</v>
      </c>
      <c r="E52" s="46"/>
      <c r="F52" s="46"/>
      <c r="G52" s="46"/>
      <c r="H52" s="46"/>
      <c r="I52" s="46"/>
      <c r="J52" s="46"/>
      <c r="K52" s="46"/>
      <c r="L52" s="46"/>
      <c r="M52" s="46"/>
      <c r="N52" s="46"/>
      <c r="O52" s="46"/>
      <c r="P52" s="46"/>
      <c r="Q52" s="45">
        <v>24</v>
      </c>
      <c r="R52" s="45"/>
      <c r="S52" s="45"/>
      <c r="T52" s="47" t="s">
        <v>60</v>
      </c>
      <c r="U52" s="47"/>
      <c r="V52" s="47"/>
      <c r="W52" s="48"/>
      <c r="X52" s="49"/>
      <c r="Y52" s="49"/>
      <c r="Z52" s="49"/>
      <c r="AA52" s="49"/>
      <c r="AB52" s="50"/>
      <c r="AC52" s="51"/>
      <c r="AD52" s="51"/>
      <c r="AE52" s="51"/>
      <c r="AF52" s="51"/>
      <c r="AG52" s="51"/>
      <c r="AH52" s="51"/>
      <c r="AI52" s="52"/>
      <c r="AJ52" s="52"/>
      <c r="AK52" s="52"/>
      <c r="AL52" s="53">
        <f>+AC52+(AC52*AI52/100)</f>
        <v>0</v>
      </c>
      <c r="AM52" s="54"/>
      <c r="AN52" s="54"/>
      <c r="AO52" s="54"/>
      <c r="AP52" s="54"/>
      <c r="AQ52" s="55"/>
      <c r="AR52" s="53">
        <f>+AL52*Q52</f>
        <v>0</v>
      </c>
      <c r="AS52" s="54"/>
      <c r="AT52" s="54"/>
      <c r="AU52" s="54"/>
      <c r="AV52" s="54"/>
      <c r="AW52" s="55"/>
    </row>
    <row r="53" spans="2:56" ht="48.75" customHeight="1" x14ac:dyDescent="0.25">
      <c r="B53" s="92" t="s">
        <v>81</v>
      </c>
      <c r="C53" s="92"/>
      <c r="D53" s="46" t="s">
        <v>82</v>
      </c>
      <c r="E53" s="46"/>
      <c r="F53" s="46"/>
      <c r="G53" s="46"/>
      <c r="H53" s="46"/>
      <c r="I53" s="46"/>
      <c r="J53" s="46"/>
      <c r="K53" s="46"/>
      <c r="L53" s="46"/>
      <c r="M53" s="46"/>
      <c r="N53" s="46"/>
      <c r="O53" s="46"/>
      <c r="P53" s="46"/>
      <c r="Q53" s="45">
        <v>50</v>
      </c>
      <c r="R53" s="45"/>
      <c r="S53" s="45"/>
      <c r="T53" s="47" t="s">
        <v>60</v>
      </c>
      <c r="U53" s="47"/>
      <c r="V53" s="47"/>
      <c r="W53" s="48"/>
      <c r="X53" s="49"/>
      <c r="Y53" s="49"/>
      <c r="Z53" s="49"/>
      <c r="AA53" s="49"/>
      <c r="AB53" s="50"/>
      <c r="AC53" s="51"/>
      <c r="AD53" s="51"/>
      <c r="AE53" s="51"/>
      <c r="AF53" s="51"/>
      <c r="AG53" s="51"/>
      <c r="AH53" s="51"/>
      <c r="AI53" s="52"/>
      <c r="AJ53" s="52"/>
      <c r="AK53" s="52"/>
      <c r="AL53" s="53">
        <f>+AC53+(AC53*AI53/100)</f>
        <v>0</v>
      </c>
      <c r="AM53" s="54"/>
      <c r="AN53" s="54"/>
      <c r="AO53" s="54"/>
      <c r="AP53" s="54"/>
      <c r="AQ53" s="55"/>
      <c r="AR53" s="53">
        <f>+AL53*Q53</f>
        <v>0</v>
      </c>
      <c r="AS53" s="54"/>
      <c r="AT53" s="54"/>
      <c r="AU53" s="54"/>
      <c r="AV53" s="54"/>
      <c r="AW53" s="55"/>
    </row>
    <row r="54" spans="2:56" ht="51.6" customHeight="1" x14ac:dyDescent="0.25">
      <c r="B54" s="92" t="s">
        <v>83</v>
      </c>
      <c r="C54" s="92"/>
      <c r="D54" s="46" t="s">
        <v>84</v>
      </c>
      <c r="E54" s="46"/>
      <c r="F54" s="46"/>
      <c r="G54" s="46"/>
      <c r="H54" s="46"/>
      <c r="I54" s="46"/>
      <c r="J54" s="46"/>
      <c r="K54" s="46"/>
      <c r="L54" s="46"/>
      <c r="M54" s="46"/>
      <c r="N54" s="46"/>
      <c r="O54" s="46"/>
      <c r="P54" s="46"/>
      <c r="Q54" s="45">
        <v>60</v>
      </c>
      <c r="R54" s="45"/>
      <c r="S54" s="45"/>
      <c r="T54" s="47" t="s">
        <v>60</v>
      </c>
      <c r="U54" s="47"/>
      <c r="V54" s="47"/>
      <c r="W54" s="48"/>
      <c r="X54" s="49"/>
      <c r="Y54" s="49"/>
      <c r="Z54" s="49"/>
      <c r="AA54" s="49"/>
      <c r="AB54" s="50"/>
      <c r="AC54" s="51"/>
      <c r="AD54" s="51"/>
      <c r="AE54" s="51"/>
      <c r="AF54" s="51"/>
      <c r="AG54" s="51"/>
      <c r="AH54" s="51"/>
      <c r="AI54" s="52"/>
      <c r="AJ54" s="52"/>
      <c r="AK54" s="52"/>
      <c r="AL54" s="53">
        <f>+AC54+(AC54*AI54/100)</f>
        <v>0</v>
      </c>
      <c r="AM54" s="54"/>
      <c r="AN54" s="54"/>
      <c r="AO54" s="54"/>
      <c r="AP54" s="54"/>
      <c r="AQ54" s="55"/>
      <c r="AR54" s="53">
        <f>+AL54*Q54</f>
        <v>0</v>
      </c>
      <c r="AS54" s="54"/>
      <c r="AT54" s="54"/>
      <c r="AU54" s="54"/>
      <c r="AV54" s="54"/>
      <c r="AW54" s="55"/>
    </row>
    <row r="55" spans="2:56" ht="17.25" customHeight="1" x14ac:dyDescent="0.25">
      <c r="B55" s="57" t="s">
        <v>85</v>
      </c>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9"/>
    </row>
    <row r="56" spans="2:56" ht="49.5" customHeight="1" x14ac:dyDescent="0.25">
      <c r="B56" s="92" t="s">
        <v>86</v>
      </c>
      <c r="C56" s="92"/>
      <c r="D56" s="46" t="s">
        <v>87</v>
      </c>
      <c r="E56" s="46"/>
      <c r="F56" s="46"/>
      <c r="G56" s="46"/>
      <c r="H56" s="46"/>
      <c r="I56" s="46"/>
      <c r="J56" s="46"/>
      <c r="K56" s="46"/>
      <c r="L56" s="46"/>
      <c r="M56" s="46"/>
      <c r="N56" s="46"/>
      <c r="O56" s="46"/>
      <c r="P56" s="46"/>
      <c r="Q56" s="45">
        <v>96</v>
      </c>
      <c r="R56" s="45"/>
      <c r="S56" s="45"/>
      <c r="T56" s="47" t="s">
        <v>60</v>
      </c>
      <c r="U56" s="47"/>
      <c r="V56" s="47"/>
      <c r="W56" s="48"/>
      <c r="X56" s="49"/>
      <c r="Y56" s="49"/>
      <c r="Z56" s="49"/>
      <c r="AA56" s="49"/>
      <c r="AB56" s="50"/>
      <c r="AC56" s="51"/>
      <c r="AD56" s="51"/>
      <c r="AE56" s="51"/>
      <c r="AF56" s="51"/>
      <c r="AG56" s="51"/>
      <c r="AH56" s="51"/>
      <c r="AI56" s="52"/>
      <c r="AJ56" s="52"/>
      <c r="AK56" s="52"/>
      <c r="AL56" s="53">
        <f>+AC56+(AC56*AI56/100)</f>
        <v>0</v>
      </c>
      <c r="AM56" s="54"/>
      <c r="AN56" s="54"/>
      <c r="AO56" s="54"/>
      <c r="AP56" s="54"/>
      <c r="AQ56" s="55"/>
      <c r="AR56" s="53">
        <f>+AL56*Q56</f>
        <v>0</v>
      </c>
      <c r="AS56" s="54"/>
      <c r="AT56" s="54"/>
      <c r="AU56" s="54"/>
      <c r="AV56" s="54"/>
      <c r="AW56" s="55"/>
      <c r="BD56" s="1" t="s">
        <v>88</v>
      </c>
    </row>
    <row r="57" spans="2:56" ht="54.75" customHeight="1" x14ac:dyDescent="0.25">
      <c r="B57" s="92" t="s">
        <v>89</v>
      </c>
      <c r="C57" s="92"/>
      <c r="D57" s="46" t="s">
        <v>90</v>
      </c>
      <c r="E57" s="46"/>
      <c r="F57" s="46"/>
      <c r="G57" s="46"/>
      <c r="H57" s="46"/>
      <c r="I57" s="46"/>
      <c r="J57" s="46"/>
      <c r="K57" s="46"/>
      <c r="L57" s="46"/>
      <c r="M57" s="46"/>
      <c r="N57" s="46"/>
      <c r="O57" s="46"/>
      <c r="P57" s="46"/>
      <c r="Q57" s="45">
        <v>13</v>
      </c>
      <c r="R57" s="45"/>
      <c r="S57" s="45"/>
      <c r="T57" s="47" t="s">
        <v>60</v>
      </c>
      <c r="U57" s="47"/>
      <c r="V57" s="47"/>
      <c r="W57" s="48"/>
      <c r="X57" s="49"/>
      <c r="Y57" s="49"/>
      <c r="Z57" s="49"/>
      <c r="AA57" s="49"/>
      <c r="AB57" s="50"/>
      <c r="AC57" s="51"/>
      <c r="AD57" s="51"/>
      <c r="AE57" s="51"/>
      <c r="AF57" s="51"/>
      <c r="AG57" s="51"/>
      <c r="AH57" s="51"/>
      <c r="AI57" s="52"/>
      <c r="AJ57" s="52"/>
      <c r="AK57" s="52"/>
      <c r="AL57" s="53">
        <f>+AC57+(AC57*AI57/100)</f>
        <v>0</v>
      </c>
      <c r="AM57" s="54"/>
      <c r="AN57" s="54"/>
      <c r="AO57" s="54"/>
      <c r="AP57" s="54"/>
      <c r="AQ57" s="55"/>
      <c r="AR57" s="53">
        <f>+AL57*Q57</f>
        <v>0</v>
      </c>
      <c r="AS57" s="54"/>
      <c r="AT57" s="54"/>
      <c r="AU57" s="54"/>
      <c r="AV57" s="54"/>
      <c r="AW57" s="55"/>
    </row>
    <row r="58" spans="2:56" ht="45" customHeight="1" x14ac:dyDescent="0.25">
      <c r="B58" s="92" t="s">
        <v>91</v>
      </c>
      <c r="C58" s="92"/>
      <c r="D58" s="46" t="s">
        <v>92</v>
      </c>
      <c r="E58" s="46"/>
      <c r="F58" s="46"/>
      <c r="G58" s="46"/>
      <c r="H58" s="46"/>
      <c r="I58" s="46"/>
      <c r="J58" s="46"/>
      <c r="K58" s="46"/>
      <c r="L58" s="46"/>
      <c r="M58" s="46"/>
      <c r="N58" s="46"/>
      <c r="O58" s="46"/>
      <c r="P58" s="46"/>
      <c r="Q58" s="45">
        <v>80</v>
      </c>
      <c r="R58" s="45"/>
      <c r="S58" s="45"/>
      <c r="T58" s="47" t="s">
        <v>60</v>
      </c>
      <c r="U58" s="47"/>
      <c r="V58" s="47"/>
      <c r="W58" s="48"/>
      <c r="X58" s="49"/>
      <c r="Y58" s="49"/>
      <c r="Z58" s="49"/>
      <c r="AA58" s="49"/>
      <c r="AB58" s="50"/>
      <c r="AC58" s="51"/>
      <c r="AD58" s="51"/>
      <c r="AE58" s="51"/>
      <c r="AF58" s="51"/>
      <c r="AG58" s="51"/>
      <c r="AH58" s="51"/>
      <c r="AI58" s="52"/>
      <c r="AJ58" s="52"/>
      <c r="AK58" s="52"/>
      <c r="AL58" s="53">
        <f>+AC58+(AC58*AI58/100)</f>
        <v>0</v>
      </c>
      <c r="AM58" s="54"/>
      <c r="AN58" s="54"/>
      <c r="AO58" s="54"/>
      <c r="AP58" s="54"/>
      <c r="AQ58" s="55"/>
      <c r="AR58" s="53">
        <f>+AL58*Q58</f>
        <v>0</v>
      </c>
      <c r="AS58" s="54"/>
      <c r="AT58" s="54"/>
      <c r="AU58" s="54"/>
      <c r="AV58" s="54"/>
      <c r="AW58" s="55"/>
    </row>
    <row r="59" spans="2:56" ht="45" customHeight="1" x14ac:dyDescent="0.25">
      <c r="B59" s="45" t="s">
        <v>93</v>
      </c>
      <c r="C59" s="45"/>
      <c r="D59" s="46" t="s">
        <v>94</v>
      </c>
      <c r="E59" s="46"/>
      <c r="F59" s="46"/>
      <c r="G59" s="46"/>
      <c r="H59" s="46"/>
      <c r="I59" s="46"/>
      <c r="J59" s="46"/>
      <c r="K59" s="46"/>
      <c r="L59" s="46"/>
      <c r="M59" s="46"/>
      <c r="N59" s="46"/>
      <c r="O59" s="46"/>
      <c r="P59" s="46"/>
      <c r="Q59" s="45">
        <v>60</v>
      </c>
      <c r="R59" s="45"/>
      <c r="S59" s="45"/>
      <c r="T59" s="47" t="s">
        <v>30</v>
      </c>
      <c r="U59" s="47"/>
      <c r="V59" s="47"/>
      <c r="W59" s="131"/>
      <c r="X59" s="131"/>
      <c r="Y59" s="131"/>
      <c r="Z59" s="131"/>
      <c r="AA59" s="131"/>
      <c r="AB59" s="131"/>
      <c r="AC59" s="132"/>
      <c r="AD59" s="132"/>
      <c r="AE59" s="132"/>
      <c r="AF59" s="132"/>
      <c r="AG59" s="10"/>
      <c r="AH59" s="10"/>
      <c r="AI59" s="52"/>
      <c r="AJ59" s="52"/>
      <c r="AK59" s="52"/>
      <c r="AL59" s="53">
        <f>+AC59+(AC59*AI59/100)</f>
        <v>0</v>
      </c>
      <c r="AM59" s="54"/>
      <c r="AN59" s="54"/>
      <c r="AO59" s="54"/>
      <c r="AP59" s="54"/>
      <c r="AQ59" s="55"/>
      <c r="AR59" s="53">
        <f>+AL59*Q59</f>
        <v>0</v>
      </c>
      <c r="AS59" s="54"/>
      <c r="AT59" s="54"/>
      <c r="AU59" s="54"/>
      <c r="AV59" s="54"/>
      <c r="AW59" s="55"/>
    </row>
    <row r="60" spans="2:56" ht="17.25" customHeight="1" x14ac:dyDescent="0.25">
      <c r="B60" s="57" t="s">
        <v>95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9"/>
    </row>
    <row r="61" spans="2:56" ht="24.75" customHeight="1" x14ac:dyDescent="0.25">
      <c r="B61" s="92" t="s">
        <v>96</v>
      </c>
      <c r="C61" s="92"/>
      <c r="D61" s="46" t="s">
        <v>97</v>
      </c>
      <c r="E61" s="46"/>
      <c r="F61" s="46"/>
      <c r="G61" s="46"/>
      <c r="H61" s="46"/>
      <c r="I61" s="46"/>
      <c r="J61" s="46"/>
      <c r="K61" s="46"/>
      <c r="L61" s="46"/>
      <c r="M61" s="46"/>
      <c r="N61" s="46"/>
      <c r="O61" s="46"/>
      <c r="P61" s="46"/>
      <c r="Q61" s="45">
        <v>20</v>
      </c>
      <c r="R61" s="45"/>
      <c r="S61" s="45"/>
      <c r="T61" s="47" t="s">
        <v>42</v>
      </c>
      <c r="U61" s="47"/>
      <c r="V61" s="47"/>
      <c r="W61" s="48"/>
      <c r="X61" s="49"/>
      <c r="Y61" s="49"/>
      <c r="Z61" s="49"/>
      <c r="AA61" s="49"/>
      <c r="AB61" s="50"/>
      <c r="AC61" s="51"/>
      <c r="AD61" s="51"/>
      <c r="AE61" s="51"/>
      <c r="AF61" s="51"/>
      <c r="AG61" s="51"/>
      <c r="AH61" s="51"/>
      <c r="AI61" s="52"/>
      <c r="AJ61" s="52"/>
      <c r="AK61" s="52"/>
      <c r="AL61" s="53">
        <f>+AC61+(AC61*AI61/100)</f>
        <v>0</v>
      </c>
      <c r="AM61" s="54"/>
      <c r="AN61" s="54"/>
      <c r="AO61" s="54"/>
      <c r="AP61" s="54"/>
      <c r="AQ61" s="55"/>
      <c r="AR61" s="53">
        <f>+AL61*Q61</f>
        <v>0</v>
      </c>
      <c r="AS61" s="54"/>
      <c r="AT61" s="54"/>
      <c r="AU61" s="54"/>
      <c r="AV61" s="54"/>
      <c r="AW61" s="55"/>
    </row>
    <row r="62" spans="2:56" ht="19.95" customHeight="1" x14ac:dyDescent="0.25">
      <c r="B62" s="92" t="s">
        <v>98</v>
      </c>
      <c r="C62" s="92"/>
      <c r="D62" s="46" t="s">
        <v>99</v>
      </c>
      <c r="E62" s="46"/>
      <c r="F62" s="46"/>
      <c r="G62" s="46"/>
      <c r="H62" s="46"/>
      <c r="I62" s="46"/>
      <c r="J62" s="46"/>
      <c r="K62" s="46"/>
      <c r="L62" s="46"/>
      <c r="M62" s="46"/>
      <c r="N62" s="46"/>
      <c r="O62" s="46"/>
      <c r="P62" s="46"/>
      <c r="Q62" s="45">
        <v>20</v>
      </c>
      <c r="R62" s="45"/>
      <c r="S62" s="45"/>
      <c r="T62" s="47" t="s">
        <v>42</v>
      </c>
      <c r="U62" s="47"/>
      <c r="V62" s="47"/>
      <c r="W62" s="48"/>
      <c r="X62" s="49"/>
      <c r="Y62" s="49"/>
      <c r="Z62" s="49"/>
      <c r="AA62" s="49"/>
      <c r="AB62" s="50"/>
      <c r="AC62" s="51"/>
      <c r="AD62" s="51"/>
      <c r="AE62" s="51"/>
      <c r="AF62" s="51"/>
      <c r="AG62" s="51"/>
      <c r="AH62" s="51"/>
      <c r="AI62" s="52"/>
      <c r="AJ62" s="52"/>
      <c r="AK62" s="52"/>
      <c r="AL62" s="53">
        <f>+AC62+(AC62*AI62/100)</f>
        <v>0</v>
      </c>
      <c r="AM62" s="54"/>
      <c r="AN62" s="54"/>
      <c r="AO62" s="54"/>
      <c r="AP62" s="54"/>
      <c r="AQ62" s="55"/>
      <c r="AR62" s="53">
        <f>+AL62*Q62</f>
        <v>0</v>
      </c>
      <c r="AS62" s="54"/>
      <c r="AT62" s="54"/>
      <c r="AU62" s="54"/>
      <c r="AV62" s="54"/>
      <c r="AW62" s="55"/>
    </row>
    <row r="63" spans="2:56" ht="31.5" customHeight="1" x14ac:dyDescent="0.25">
      <c r="B63" s="92" t="s">
        <v>100</v>
      </c>
      <c r="C63" s="92"/>
      <c r="D63" s="46" t="s">
        <v>101</v>
      </c>
      <c r="E63" s="46"/>
      <c r="F63" s="46"/>
      <c r="G63" s="46"/>
      <c r="H63" s="46"/>
      <c r="I63" s="46"/>
      <c r="J63" s="46"/>
      <c r="K63" s="46"/>
      <c r="L63" s="46"/>
      <c r="M63" s="46"/>
      <c r="N63" s="46"/>
      <c r="O63" s="46"/>
      <c r="P63" s="46"/>
      <c r="Q63" s="45">
        <v>40</v>
      </c>
      <c r="R63" s="45"/>
      <c r="S63" s="45"/>
      <c r="T63" s="47" t="s">
        <v>42</v>
      </c>
      <c r="U63" s="47"/>
      <c r="V63" s="47"/>
      <c r="W63" s="48"/>
      <c r="X63" s="49"/>
      <c r="Y63" s="49"/>
      <c r="Z63" s="49"/>
      <c r="AA63" s="49"/>
      <c r="AB63" s="50"/>
      <c r="AC63" s="51"/>
      <c r="AD63" s="51"/>
      <c r="AE63" s="51"/>
      <c r="AF63" s="51"/>
      <c r="AG63" s="51"/>
      <c r="AH63" s="51"/>
      <c r="AI63" s="52"/>
      <c r="AJ63" s="52"/>
      <c r="AK63" s="52"/>
      <c r="AL63" s="53">
        <f>+AC63+(AC63*AI63/100)</f>
        <v>0</v>
      </c>
      <c r="AM63" s="54"/>
      <c r="AN63" s="54"/>
      <c r="AO63" s="54"/>
      <c r="AP63" s="54"/>
      <c r="AQ63" s="55"/>
      <c r="AR63" s="53">
        <f>+AL63*Q63</f>
        <v>0</v>
      </c>
      <c r="AS63" s="54"/>
      <c r="AT63" s="54"/>
      <c r="AU63" s="54"/>
      <c r="AV63" s="54"/>
      <c r="AW63" s="55"/>
    </row>
    <row r="64" spans="2:56" ht="20.399999999999999" customHeight="1" x14ac:dyDescent="0.25">
      <c r="B64" s="92" t="s">
        <v>102</v>
      </c>
      <c r="C64" s="92"/>
      <c r="D64" s="46" t="s">
        <v>103</v>
      </c>
      <c r="E64" s="46"/>
      <c r="F64" s="46"/>
      <c r="G64" s="46"/>
      <c r="H64" s="46"/>
      <c r="I64" s="46"/>
      <c r="J64" s="46"/>
      <c r="K64" s="46"/>
      <c r="L64" s="46"/>
      <c r="M64" s="46"/>
      <c r="N64" s="46"/>
      <c r="O64" s="46"/>
      <c r="P64" s="46"/>
      <c r="Q64" s="45">
        <v>15</v>
      </c>
      <c r="R64" s="45"/>
      <c r="S64" s="45"/>
      <c r="T64" s="47" t="s">
        <v>42</v>
      </c>
      <c r="U64" s="47"/>
      <c r="V64" s="47"/>
      <c r="W64" s="48"/>
      <c r="X64" s="49"/>
      <c r="Y64" s="49"/>
      <c r="Z64" s="49"/>
      <c r="AA64" s="49"/>
      <c r="AB64" s="50"/>
      <c r="AC64" s="51"/>
      <c r="AD64" s="51"/>
      <c r="AE64" s="51"/>
      <c r="AF64" s="51"/>
      <c r="AG64" s="51"/>
      <c r="AH64" s="51"/>
      <c r="AI64" s="52"/>
      <c r="AJ64" s="52"/>
      <c r="AK64" s="52"/>
      <c r="AL64" s="53">
        <f>+AC64+(AC64*AI64/100)</f>
        <v>0</v>
      </c>
      <c r="AM64" s="54"/>
      <c r="AN64" s="54"/>
      <c r="AO64" s="54"/>
      <c r="AP64" s="54"/>
      <c r="AQ64" s="55"/>
      <c r="AR64" s="53">
        <f>+AL64*Q64</f>
        <v>0</v>
      </c>
      <c r="AS64" s="54"/>
      <c r="AT64" s="54"/>
      <c r="AU64" s="54"/>
      <c r="AV64" s="54"/>
      <c r="AW64" s="55"/>
    </row>
    <row r="65" spans="2:49" ht="17.25" customHeight="1" x14ac:dyDescent="0.25">
      <c r="B65" s="92" t="s">
        <v>104</v>
      </c>
      <c r="C65" s="92"/>
      <c r="D65" s="46" t="s">
        <v>105</v>
      </c>
      <c r="E65" s="46"/>
      <c r="F65" s="46"/>
      <c r="G65" s="46"/>
      <c r="H65" s="46"/>
      <c r="I65" s="46"/>
      <c r="J65" s="46"/>
      <c r="K65" s="46"/>
      <c r="L65" s="46"/>
      <c r="M65" s="46"/>
      <c r="N65" s="46"/>
      <c r="O65" s="46"/>
      <c r="P65" s="46"/>
      <c r="Q65" s="45">
        <v>10</v>
      </c>
      <c r="R65" s="45"/>
      <c r="S65" s="45"/>
      <c r="T65" s="47" t="s">
        <v>42</v>
      </c>
      <c r="U65" s="47"/>
      <c r="V65" s="47"/>
      <c r="W65" s="48"/>
      <c r="X65" s="49"/>
      <c r="Y65" s="49"/>
      <c r="Z65" s="49"/>
      <c r="AA65" s="49"/>
      <c r="AB65" s="50"/>
      <c r="AC65" s="51"/>
      <c r="AD65" s="51"/>
      <c r="AE65" s="51"/>
      <c r="AF65" s="51"/>
      <c r="AG65" s="51"/>
      <c r="AH65" s="51"/>
      <c r="AI65" s="52"/>
      <c r="AJ65" s="52"/>
      <c r="AK65" s="52"/>
      <c r="AL65" s="53">
        <f>+AC65+(AC65*AI65/100)</f>
        <v>0</v>
      </c>
      <c r="AM65" s="54"/>
      <c r="AN65" s="54"/>
      <c r="AO65" s="54"/>
      <c r="AP65" s="54"/>
      <c r="AQ65" s="55"/>
      <c r="AR65" s="53">
        <f>+AL65*Q65</f>
        <v>0</v>
      </c>
      <c r="AS65" s="54"/>
      <c r="AT65" s="54"/>
      <c r="AU65" s="54"/>
      <c r="AV65" s="54"/>
      <c r="AW65" s="55"/>
    </row>
    <row r="66" spans="2:49" ht="43.5" customHeight="1" x14ac:dyDescent="0.25">
      <c r="B66" s="100" t="s">
        <v>106</v>
      </c>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6"/>
      <c r="AR66" s="27">
        <f>AR29++AR30+AR31+AR33+AR34+AR35+AR36+AR38+AR39+AR40+AR41+AR43+AR45+AR47+AR48+AR49+AR51+AR52+AR53+AR54+AR56+AR57+AR58+AR59+AR61+AR62+AR63+AR64+AR65</f>
        <v>0</v>
      </c>
      <c r="AS66" s="28"/>
      <c r="AT66" s="28"/>
      <c r="AU66" s="28"/>
      <c r="AV66" s="28"/>
      <c r="AW66" s="29"/>
    </row>
    <row r="67" spans="2:49" ht="26.4" customHeight="1" x14ac:dyDescent="0.25">
      <c r="B67" s="78" t="s">
        <v>107</v>
      </c>
      <c r="C67" s="78"/>
      <c r="D67" s="101" t="s">
        <v>108</v>
      </c>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row>
    <row r="68" spans="2:49" ht="46.5" customHeight="1" x14ac:dyDescent="0.25">
      <c r="B68" s="80" t="s">
        <v>2</v>
      </c>
      <c r="C68" s="80"/>
      <c r="D68" s="81" t="s">
        <v>3</v>
      </c>
      <c r="E68" s="81"/>
      <c r="F68" s="81"/>
      <c r="G68" s="81"/>
      <c r="H68" s="81"/>
      <c r="I68" s="81"/>
      <c r="J68" s="81"/>
      <c r="K68" s="81"/>
      <c r="L68" s="81"/>
      <c r="M68" s="81"/>
      <c r="N68" s="81"/>
      <c r="O68" s="81"/>
      <c r="P68" s="81"/>
      <c r="Q68" s="81" t="s">
        <v>4</v>
      </c>
      <c r="R68" s="81"/>
      <c r="S68" s="81"/>
      <c r="T68" s="81" t="s">
        <v>5</v>
      </c>
      <c r="U68" s="81"/>
      <c r="V68" s="81"/>
      <c r="W68" s="82" t="s">
        <v>38</v>
      </c>
      <c r="X68" s="83"/>
      <c r="Y68" s="83"/>
      <c r="Z68" s="83"/>
      <c r="AA68" s="83"/>
      <c r="AB68" s="84"/>
      <c r="AC68" s="81" t="s">
        <v>7</v>
      </c>
      <c r="AD68" s="80"/>
      <c r="AE68" s="80"/>
      <c r="AF68" s="80"/>
      <c r="AG68" s="80"/>
      <c r="AH68" s="80"/>
      <c r="AI68" s="81" t="s">
        <v>8</v>
      </c>
      <c r="AJ68" s="81"/>
      <c r="AK68" s="81"/>
      <c r="AL68" s="81" t="s">
        <v>9</v>
      </c>
      <c r="AM68" s="81"/>
      <c r="AN68" s="81"/>
      <c r="AO68" s="81"/>
      <c r="AP68" s="81"/>
      <c r="AQ68" s="81"/>
      <c r="AR68" s="81" t="s">
        <v>10</v>
      </c>
      <c r="AS68" s="81"/>
      <c r="AT68" s="81"/>
      <c r="AU68" s="81"/>
      <c r="AV68" s="81"/>
      <c r="AW68" s="81"/>
    </row>
    <row r="69" spans="2:49" ht="17.25" customHeight="1" x14ac:dyDescent="0.25">
      <c r="B69" s="80"/>
      <c r="C69" s="80"/>
      <c r="D69" s="81"/>
      <c r="E69" s="81"/>
      <c r="F69" s="81"/>
      <c r="G69" s="81"/>
      <c r="H69" s="81"/>
      <c r="I69" s="81"/>
      <c r="J69" s="81"/>
      <c r="K69" s="81"/>
      <c r="L69" s="81"/>
      <c r="M69" s="81"/>
      <c r="N69" s="81"/>
      <c r="O69" s="81"/>
      <c r="P69" s="81"/>
      <c r="Q69" s="81"/>
      <c r="R69" s="81"/>
      <c r="S69" s="81"/>
      <c r="T69" s="81"/>
      <c r="U69" s="81"/>
      <c r="V69" s="81"/>
      <c r="W69" s="85"/>
      <c r="X69" s="86"/>
      <c r="Y69" s="86"/>
      <c r="Z69" s="86"/>
      <c r="AA69" s="86"/>
      <c r="AB69" s="87"/>
      <c r="AC69" s="80"/>
      <c r="AD69" s="80"/>
      <c r="AE69" s="80"/>
      <c r="AF69" s="80"/>
      <c r="AG69" s="80"/>
      <c r="AH69" s="80"/>
      <c r="AI69" s="81"/>
      <c r="AJ69" s="81"/>
      <c r="AK69" s="81"/>
      <c r="AL69" s="81"/>
      <c r="AM69" s="81"/>
      <c r="AN69" s="81"/>
      <c r="AO69" s="81"/>
      <c r="AP69" s="81"/>
      <c r="AQ69" s="81"/>
      <c r="AR69" s="81"/>
      <c r="AS69" s="81"/>
      <c r="AT69" s="81"/>
      <c r="AU69" s="81"/>
      <c r="AV69" s="81"/>
      <c r="AW69" s="81"/>
    </row>
    <row r="70" spans="2:49" ht="17.25" customHeight="1" x14ac:dyDescent="0.25">
      <c r="B70" s="80"/>
      <c r="C70" s="80"/>
      <c r="D70" s="81"/>
      <c r="E70" s="81"/>
      <c r="F70" s="81"/>
      <c r="G70" s="81"/>
      <c r="H70" s="81"/>
      <c r="I70" s="81"/>
      <c r="J70" s="81"/>
      <c r="K70" s="81"/>
      <c r="L70" s="81"/>
      <c r="M70" s="81"/>
      <c r="N70" s="81"/>
      <c r="O70" s="81"/>
      <c r="P70" s="81"/>
      <c r="Q70" s="81"/>
      <c r="R70" s="81"/>
      <c r="S70" s="81"/>
      <c r="T70" s="81"/>
      <c r="U70" s="81"/>
      <c r="V70" s="81"/>
      <c r="W70" s="85"/>
      <c r="X70" s="86"/>
      <c r="Y70" s="86"/>
      <c r="Z70" s="86"/>
      <c r="AA70" s="86"/>
      <c r="AB70" s="87"/>
      <c r="AC70" s="80"/>
      <c r="AD70" s="80"/>
      <c r="AE70" s="80"/>
      <c r="AF70" s="80"/>
      <c r="AG70" s="80"/>
      <c r="AH70" s="80"/>
      <c r="AI70" s="81"/>
      <c r="AJ70" s="81"/>
      <c r="AK70" s="81"/>
      <c r="AL70" s="81"/>
      <c r="AM70" s="81"/>
      <c r="AN70" s="81"/>
      <c r="AO70" s="81"/>
      <c r="AP70" s="81"/>
      <c r="AQ70" s="81"/>
      <c r="AR70" s="81"/>
      <c r="AS70" s="81"/>
      <c r="AT70" s="81"/>
      <c r="AU70" s="81"/>
      <c r="AV70" s="81"/>
      <c r="AW70" s="81"/>
    </row>
    <row r="71" spans="2:49" ht="17.25" customHeight="1" x14ac:dyDescent="0.25">
      <c r="B71" s="80"/>
      <c r="C71" s="80"/>
      <c r="D71" s="81"/>
      <c r="E71" s="81"/>
      <c r="F71" s="81"/>
      <c r="G71" s="81"/>
      <c r="H71" s="81"/>
      <c r="I71" s="81"/>
      <c r="J71" s="81"/>
      <c r="K71" s="81"/>
      <c r="L71" s="81"/>
      <c r="M71" s="81"/>
      <c r="N71" s="81"/>
      <c r="O71" s="81"/>
      <c r="P71" s="81"/>
      <c r="Q71" s="81"/>
      <c r="R71" s="81"/>
      <c r="S71" s="81"/>
      <c r="T71" s="81"/>
      <c r="U71" s="81"/>
      <c r="V71" s="81"/>
      <c r="W71" s="85"/>
      <c r="X71" s="86"/>
      <c r="Y71" s="86"/>
      <c r="Z71" s="86"/>
      <c r="AA71" s="86"/>
      <c r="AB71" s="87"/>
      <c r="AC71" s="80"/>
      <c r="AD71" s="80"/>
      <c r="AE71" s="80"/>
      <c r="AF71" s="80"/>
      <c r="AG71" s="80"/>
      <c r="AH71" s="80"/>
      <c r="AI71" s="81"/>
      <c r="AJ71" s="81"/>
      <c r="AK71" s="81"/>
      <c r="AL71" s="81"/>
      <c r="AM71" s="81"/>
      <c r="AN71" s="81"/>
      <c r="AO71" s="81"/>
      <c r="AP71" s="81"/>
      <c r="AQ71" s="81"/>
      <c r="AR71" s="81"/>
      <c r="AS71" s="81"/>
      <c r="AT71" s="81"/>
      <c r="AU71" s="81"/>
      <c r="AV71" s="81"/>
      <c r="AW71" s="81"/>
    </row>
    <row r="72" spans="2:49" ht="6.6" customHeight="1" x14ac:dyDescent="0.25">
      <c r="B72" s="80"/>
      <c r="C72" s="80"/>
      <c r="D72" s="81"/>
      <c r="E72" s="81"/>
      <c r="F72" s="81"/>
      <c r="G72" s="81"/>
      <c r="H72" s="81"/>
      <c r="I72" s="81"/>
      <c r="J72" s="81"/>
      <c r="K72" s="81"/>
      <c r="L72" s="81"/>
      <c r="M72" s="81"/>
      <c r="N72" s="81"/>
      <c r="O72" s="81"/>
      <c r="P72" s="81"/>
      <c r="Q72" s="81"/>
      <c r="R72" s="81"/>
      <c r="S72" s="81"/>
      <c r="T72" s="81"/>
      <c r="U72" s="81"/>
      <c r="V72" s="81"/>
      <c r="W72" s="88"/>
      <c r="X72" s="89"/>
      <c r="Y72" s="89"/>
      <c r="Z72" s="89"/>
      <c r="AA72" s="89"/>
      <c r="AB72" s="90"/>
      <c r="AC72" s="80"/>
      <c r="AD72" s="80"/>
      <c r="AE72" s="80"/>
      <c r="AF72" s="80"/>
      <c r="AG72" s="80"/>
      <c r="AH72" s="80"/>
      <c r="AI72" s="81"/>
      <c r="AJ72" s="81"/>
      <c r="AK72" s="81"/>
      <c r="AL72" s="81"/>
      <c r="AM72" s="81"/>
      <c r="AN72" s="81"/>
      <c r="AO72" s="81"/>
      <c r="AP72" s="81"/>
      <c r="AQ72" s="81"/>
      <c r="AR72" s="81"/>
      <c r="AS72" s="81"/>
      <c r="AT72" s="81"/>
      <c r="AU72" s="81"/>
      <c r="AV72" s="81"/>
      <c r="AW72" s="81"/>
    </row>
    <row r="73" spans="2:49" ht="17.25" customHeight="1" x14ac:dyDescent="0.25">
      <c r="B73" s="91" t="s">
        <v>11</v>
      </c>
      <c r="C73" s="91"/>
      <c r="D73" s="42" t="s">
        <v>12</v>
      </c>
      <c r="E73" s="43"/>
      <c r="F73" s="43"/>
      <c r="G73" s="43"/>
      <c r="H73" s="43"/>
      <c r="I73" s="43"/>
      <c r="J73" s="43"/>
      <c r="K73" s="43"/>
      <c r="L73" s="43"/>
      <c r="M73" s="43"/>
      <c r="N73" s="43"/>
      <c r="O73" s="43"/>
      <c r="P73" s="44"/>
      <c r="Q73" s="42" t="s">
        <v>13</v>
      </c>
      <c r="R73" s="43"/>
      <c r="S73" s="44"/>
      <c r="T73" s="42" t="s">
        <v>14</v>
      </c>
      <c r="U73" s="43"/>
      <c r="V73" s="44"/>
      <c r="W73" s="42" t="s">
        <v>15</v>
      </c>
      <c r="X73" s="43"/>
      <c r="Y73" s="43"/>
      <c r="Z73" s="43"/>
      <c r="AA73" s="43"/>
      <c r="AB73" s="44"/>
      <c r="AC73" s="40" t="s">
        <v>16</v>
      </c>
      <c r="AD73" s="56"/>
      <c r="AE73" s="56"/>
      <c r="AF73" s="56"/>
      <c r="AG73" s="56"/>
      <c r="AH73" s="41"/>
      <c r="AI73" s="42" t="s">
        <v>17</v>
      </c>
      <c r="AJ73" s="43"/>
      <c r="AK73" s="44"/>
      <c r="AL73" s="42" t="s">
        <v>18</v>
      </c>
      <c r="AM73" s="43"/>
      <c r="AN73" s="43"/>
      <c r="AO73" s="43"/>
      <c r="AP73" s="43"/>
      <c r="AQ73" s="44"/>
      <c r="AR73" s="42" t="s">
        <v>19</v>
      </c>
      <c r="AS73" s="43"/>
      <c r="AT73" s="43"/>
      <c r="AU73" s="43"/>
      <c r="AV73" s="43"/>
      <c r="AW73" s="44"/>
    </row>
    <row r="74" spans="2:49" ht="24" customHeight="1" x14ac:dyDescent="0.25">
      <c r="B74" s="57" t="s">
        <v>109</v>
      </c>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9"/>
    </row>
    <row r="75" spans="2:49" ht="33.75" customHeight="1" x14ac:dyDescent="0.25">
      <c r="B75" s="92" t="s">
        <v>110</v>
      </c>
      <c r="C75" s="92"/>
      <c r="D75" s="97" t="s">
        <v>111</v>
      </c>
      <c r="E75" s="98"/>
      <c r="F75" s="98"/>
      <c r="G75" s="98"/>
      <c r="H75" s="98"/>
      <c r="I75" s="98"/>
      <c r="J75" s="98"/>
      <c r="K75" s="98"/>
      <c r="L75" s="98"/>
      <c r="M75" s="98"/>
      <c r="N75" s="98"/>
      <c r="O75" s="98"/>
      <c r="P75" s="99"/>
      <c r="Q75" s="45">
        <v>2</v>
      </c>
      <c r="R75" s="45"/>
      <c r="S75" s="45"/>
      <c r="T75" s="47" t="s">
        <v>42</v>
      </c>
      <c r="U75" s="47"/>
      <c r="V75" s="47"/>
      <c r="W75" s="48"/>
      <c r="X75" s="49"/>
      <c r="Y75" s="49"/>
      <c r="Z75" s="49"/>
      <c r="AA75" s="49"/>
      <c r="AB75" s="50"/>
      <c r="AC75" s="51"/>
      <c r="AD75" s="51"/>
      <c r="AE75" s="51"/>
      <c r="AF75" s="51"/>
      <c r="AG75" s="51"/>
      <c r="AH75" s="51"/>
      <c r="AI75" s="52"/>
      <c r="AJ75" s="52"/>
      <c r="AK75" s="52"/>
      <c r="AL75" s="53">
        <f>+AC75+(AC75*AI75/100)</f>
        <v>0</v>
      </c>
      <c r="AM75" s="54"/>
      <c r="AN75" s="54"/>
      <c r="AO75" s="54"/>
      <c r="AP75" s="54"/>
      <c r="AQ75" s="55"/>
      <c r="AR75" s="53">
        <f>+AL75*Q75</f>
        <v>0</v>
      </c>
      <c r="AS75" s="54"/>
      <c r="AT75" s="54"/>
      <c r="AU75" s="54"/>
      <c r="AV75" s="54"/>
      <c r="AW75" s="55"/>
    </row>
    <row r="76" spans="2:49" ht="33.75" customHeight="1" x14ac:dyDescent="0.25">
      <c r="B76" s="92" t="s">
        <v>112</v>
      </c>
      <c r="C76" s="92"/>
      <c r="D76" s="93" t="s">
        <v>113</v>
      </c>
      <c r="E76" s="93"/>
      <c r="F76" s="93"/>
      <c r="G76" s="93"/>
      <c r="H76" s="93"/>
      <c r="I76" s="93"/>
      <c r="J76" s="93"/>
      <c r="K76" s="93"/>
      <c r="L76" s="93"/>
      <c r="M76" s="93"/>
      <c r="N76" s="93"/>
      <c r="O76" s="93"/>
      <c r="P76" s="93"/>
      <c r="Q76" s="45">
        <v>1</v>
      </c>
      <c r="R76" s="45"/>
      <c r="S76" s="45"/>
      <c r="T76" s="47" t="s">
        <v>42</v>
      </c>
      <c r="U76" s="47"/>
      <c r="V76" s="47"/>
      <c r="W76" s="48"/>
      <c r="X76" s="49"/>
      <c r="Y76" s="49"/>
      <c r="Z76" s="49"/>
      <c r="AA76" s="49"/>
      <c r="AB76" s="50"/>
      <c r="AC76" s="51"/>
      <c r="AD76" s="51"/>
      <c r="AE76" s="51"/>
      <c r="AF76" s="51"/>
      <c r="AG76" s="51"/>
      <c r="AH76" s="51"/>
      <c r="AI76" s="52"/>
      <c r="AJ76" s="52"/>
      <c r="AK76" s="52"/>
      <c r="AL76" s="53">
        <f>+AC76+(AC76*AI76/100)</f>
        <v>0</v>
      </c>
      <c r="AM76" s="54"/>
      <c r="AN76" s="54"/>
      <c r="AO76" s="54"/>
      <c r="AP76" s="54"/>
      <c r="AQ76" s="55"/>
      <c r="AR76" s="53">
        <f>+AL76*Q76</f>
        <v>0</v>
      </c>
      <c r="AS76" s="54"/>
      <c r="AT76" s="54"/>
      <c r="AU76" s="54"/>
      <c r="AV76" s="54"/>
      <c r="AW76" s="55"/>
    </row>
    <row r="77" spans="2:49" ht="33" customHeight="1" x14ac:dyDescent="0.25">
      <c r="B77" s="92" t="s">
        <v>114</v>
      </c>
      <c r="C77" s="92"/>
      <c r="D77" s="93" t="s">
        <v>115</v>
      </c>
      <c r="E77" s="93"/>
      <c r="F77" s="93"/>
      <c r="G77" s="93"/>
      <c r="H77" s="93"/>
      <c r="I77" s="93"/>
      <c r="J77" s="93"/>
      <c r="K77" s="93"/>
      <c r="L77" s="93"/>
      <c r="M77" s="93"/>
      <c r="N77" s="93"/>
      <c r="O77" s="93"/>
      <c r="P77" s="93"/>
      <c r="Q77" s="45">
        <v>3</v>
      </c>
      <c r="R77" s="45"/>
      <c r="S77" s="45"/>
      <c r="T77" s="47" t="s">
        <v>42</v>
      </c>
      <c r="U77" s="47"/>
      <c r="V77" s="47"/>
      <c r="W77" s="48"/>
      <c r="X77" s="49"/>
      <c r="Y77" s="49"/>
      <c r="Z77" s="49"/>
      <c r="AA77" s="49"/>
      <c r="AB77" s="50"/>
      <c r="AC77" s="51"/>
      <c r="AD77" s="51"/>
      <c r="AE77" s="51"/>
      <c r="AF77" s="51"/>
      <c r="AG77" s="51"/>
      <c r="AH77" s="51"/>
      <c r="AI77" s="52"/>
      <c r="AJ77" s="52"/>
      <c r="AK77" s="52"/>
      <c r="AL77" s="53">
        <f>+AC77+(AC77*AI77/100)</f>
        <v>0</v>
      </c>
      <c r="AM77" s="54"/>
      <c r="AN77" s="54"/>
      <c r="AO77" s="54"/>
      <c r="AP77" s="54"/>
      <c r="AQ77" s="55"/>
      <c r="AR77" s="53">
        <f>+AL77*Q77</f>
        <v>0</v>
      </c>
      <c r="AS77" s="54"/>
      <c r="AT77" s="54"/>
      <c r="AU77" s="54"/>
      <c r="AV77" s="54"/>
      <c r="AW77" s="55"/>
    </row>
    <row r="78" spans="2:49" ht="21" customHeight="1" x14ac:dyDescent="0.25">
      <c r="B78" s="57" t="s">
        <v>116</v>
      </c>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9"/>
    </row>
    <row r="79" spans="2:49" ht="33.6" customHeight="1" x14ac:dyDescent="0.25">
      <c r="B79" s="92" t="s">
        <v>117</v>
      </c>
      <c r="C79" s="92"/>
      <c r="D79" s="93" t="s">
        <v>118</v>
      </c>
      <c r="E79" s="93"/>
      <c r="F79" s="93"/>
      <c r="G79" s="93"/>
      <c r="H79" s="93"/>
      <c r="I79" s="93"/>
      <c r="J79" s="93"/>
      <c r="K79" s="93"/>
      <c r="L79" s="93"/>
      <c r="M79" s="93"/>
      <c r="N79" s="93"/>
      <c r="O79" s="93"/>
      <c r="P79" s="93"/>
      <c r="Q79" s="45">
        <v>20</v>
      </c>
      <c r="R79" s="45"/>
      <c r="S79" s="45"/>
      <c r="T79" s="47" t="s">
        <v>42</v>
      </c>
      <c r="U79" s="47"/>
      <c r="V79" s="47"/>
      <c r="W79" s="48"/>
      <c r="X79" s="49"/>
      <c r="Y79" s="49"/>
      <c r="Z79" s="49"/>
      <c r="AA79" s="49"/>
      <c r="AB79" s="50"/>
      <c r="AC79" s="94"/>
      <c r="AD79" s="95"/>
      <c r="AE79" s="95"/>
      <c r="AF79" s="95"/>
      <c r="AG79" s="95"/>
      <c r="AH79" s="96"/>
      <c r="AI79" s="52"/>
      <c r="AJ79" s="52"/>
      <c r="AK79" s="52"/>
      <c r="AL79" s="53">
        <f>+AC79+(AC79*AI79/100)</f>
        <v>0</v>
      </c>
      <c r="AM79" s="54"/>
      <c r="AN79" s="54"/>
      <c r="AO79" s="54"/>
      <c r="AP79" s="54"/>
      <c r="AQ79" s="55"/>
      <c r="AR79" s="53">
        <f>+AL79*Q79</f>
        <v>0</v>
      </c>
      <c r="AS79" s="54"/>
      <c r="AT79" s="54"/>
      <c r="AU79" s="54"/>
      <c r="AV79" s="54"/>
      <c r="AW79" s="55"/>
    </row>
    <row r="80" spans="2:49" ht="33" customHeight="1" x14ac:dyDescent="0.25">
      <c r="B80" s="92" t="s">
        <v>119</v>
      </c>
      <c r="C80" s="92"/>
      <c r="D80" s="93" t="s">
        <v>120</v>
      </c>
      <c r="E80" s="93"/>
      <c r="F80" s="93"/>
      <c r="G80" s="93"/>
      <c r="H80" s="93"/>
      <c r="I80" s="93"/>
      <c r="J80" s="93"/>
      <c r="K80" s="93"/>
      <c r="L80" s="93"/>
      <c r="M80" s="93"/>
      <c r="N80" s="93"/>
      <c r="O80" s="93"/>
      <c r="P80" s="93"/>
      <c r="Q80" s="45">
        <v>20</v>
      </c>
      <c r="R80" s="45"/>
      <c r="S80" s="45"/>
      <c r="T80" s="47" t="s">
        <v>42</v>
      </c>
      <c r="U80" s="47"/>
      <c r="V80" s="47"/>
      <c r="W80" s="48"/>
      <c r="X80" s="49"/>
      <c r="Y80" s="49"/>
      <c r="Z80" s="49"/>
      <c r="AA80" s="49"/>
      <c r="AB80" s="50"/>
      <c r="AC80" s="94"/>
      <c r="AD80" s="95"/>
      <c r="AE80" s="95"/>
      <c r="AF80" s="95"/>
      <c r="AG80" s="95"/>
      <c r="AH80" s="96"/>
      <c r="AI80" s="52"/>
      <c r="AJ80" s="52"/>
      <c r="AK80" s="52"/>
      <c r="AL80" s="53">
        <f>+AC80+(AC80*AI80/100)</f>
        <v>0</v>
      </c>
      <c r="AM80" s="54"/>
      <c r="AN80" s="54"/>
      <c r="AO80" s="54"/>
      <c r="AP80" s="54"/>
      <c r="AQ80" s="55"/>
      <c r="AR80" s="53">
        <f>+AL80*Q80</f>
        <v>0</v>
      </c>
      <c r="AS80" s="54"/>
      <c r="AT80" s="54"/>
      <c r="AU80" s="54"/>
      <c r="AV80" s="54"/>
      <c r="AW80" s="55"/>
    </row>
    <row r="81" spans="2:49" ht="33.6" customHeight="1" x14ac:dyDescent="0.25">
      <c r="B81" s="92" t="s">
        <v>121</v>
      </c>
      <c r="C81" s="92"/>
      <c r="D81" s="93" t="s">
        <v>122</v>
      </c>
      <c r="E81" s="93"/>
      <c r="F81" s="93"/>
      <c r="G81" s="93"/>
      <c r="H81" s="93"/>
      <c r="I81" s="93"/>
      <c r="J81" s="93"/>
      <c r="K81" s="93"/>
      <c r="L81" s="93"/>
      <c r="M81" s="93"/>
      <c r="N81" s="93"/>
      <c r="O81" s="93"/>
      <c r="P81" s="93"/>
      <c r="Q81" s="45">
        <v>20</v>
      </c>
      <c r="R81" s="45"/>
      <c r="S81" s="45"/>
      <c r="T81" s="47" t="s">
        <v>42</v>
      </c>
      <c r="U81" s="47"/>
      <c r="V81" s="47"/>
      <c r="W81" s="48"/>
      <c r="X81" s="49"/>
      <c r="Y81" s="49"/>
      <c r="Z81" s="49"/>
      <c r="AA81" s="49"/>
      <c r="AB81" s="50"/>
      <c r="AC81" s="94"/>
      <c r="AD81" s="95"/>
      <c r="AE81" s="95"/>
      <c r="AF81" s="95"/>
      <c r="AG81" s="95"/>
      <c r="AH81" s="96"/>
      <c r="AI81" s="52"/>
      <c r="AJ81" s="52"/>
      <c r="AK81" s="52"/>
      <c r="AL81" s="53">
        <f>+AC81+(AC81*AI81/100)</f>
        <v>0</v>
      </c>
      <c r="AM81" s="54"/>
      <c r="AN81" s="54"/>
      <c r="AO81" s="54"/>
      <c r="AP81" s="54"/>
      <c r="AQ81" s="55"/>
      <c r="AR81" s="53">
        <f>+AL81*Q81</f>
        <v>0</v>
      </c>
      <c r="AS81" s="54"/>
      <c r="AT81" s="54"/>
      <c r="AU81" s="54"/>
      <c r="AV81" s="54"/>
      <c r="AW81" s="55"/>
    </row>
    <row r="82" spans="2:49" ht="17.25" customHeight="1" x14ac:dyDescent="0.25">
      <c r="B82" s="57" t="s">
        <v>123</v>
      </c>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9"/>
    </row>
    <row r="83" spans="2:49" ht="18.600000000000001" customHeight="1" x14ac:dyDescent="0.25">
      <c r="B83" s="92" t="s">
        <v>124</v>
      </c>
      <c r="C83" s="92"/>
      <c r="D83" s="46" t="s">
        <v>125</v>
      </c>
      <c r="E83" s="46"/>
      <c r="F83" s="46"/>
      <c r="G83" s="46"/>
      <c r="H83" s="46"/>
      <c r="I83" s="46"/>
      <c r="J83" s="46"/>
      <c r="K83" s="46"/>
      <c r="L83" s="46"/>
      <c r="M83" s="46"/>
      <c r="N83" s="46"/>
      <c r="O83" s="46"/>
      <c r="P83" s="46"/>
      <c r="Q83" s="45">
        <v>300</v>
      </c>
      <c r="R83" s="45"/>
      <c r="S83" s="45"/>
      <c r="T83" s="47" t="s">
        <v>126</v>
      </c>
      <c r="U83" s="47"/>
      <c r="V83" s="47"/>
      <c r="W83" s="48"/>
      <c r="X83" s="49"/>
      <c r="Y83" s="49"/>
      <c r="Z83" s="49"/>
      <c r="AA83" s="49"/>
      <c r="AB83" s="50"/>
      <c r="AC83" s="51"/>
      <c r="AD83" s="51"/>
      <c r="AE83" s="51"/>
      <c r="AF83" s="51"/>
      <c r="AG83" s="51"/>
      <c r="AH83" s="51"/>
      <c r="AI83" s="52"/>
      <c r="AJ83" s="52"/>
      <c r="AK83" s="52"/>
      <c r="AL83" s="53">
        <f>+AC83+(AC83*AI83/100)</f>
        <v>0</v>
      </c>
      <c r="AM83" s="54"/>
      <c r="AN83" s="54"/>
      <c r="AO83" s="54"/>
      <c r="AP83" s="54"/>
      <c r="AQ83" s="55"/>
      <c r="AR83" s="53">
        <f>+AL83*Q83</f>
        <v>0</v>
      </c>
      <c r="AS83" s="54"/>
      <c r="AT83" s="54"/>
      <c r="AU83" s="54"/>
      <c r="AV83" s="54"/>
      <c r="AW83" s="55"/>
    </row>
    <row r="84" spans="2:49" ht="23.4" customHeight="1" x14ac:dyDescent="0.25">
      <c r="B84" s="57" t="s">
        <v>127</v>
      </c>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9"/>
    </row>
    <row r="85" spans="2:49" ht="34.200000000000003" customHeight="1" x14ac:dyDescent="0.25">
      <c r="B85" s="92" t="s">
        <v>128</v>
      </c>
      <c r="C85" s="92"/>
      <c r="D85" s="93" t="s">
        <v>129</v>
      </c>
      <c r="E85" s="93"/>
      <c r="F85" s="93"/>
      <c r="G85" s="93"/>
      <c r="H85" s="93"/>
      <c r="I85" s="93"/>
      <c r="J85" s="93"/>
      <c r="K85" s="93"/>
      <c r="L85" s="93"/>
      <c r="M85" s="93"/>
      <c r="N85" s="93"/>
      <c r="O85" s="93"/>
      <c r="P85" s="93"/>
      <c r="Q85" s="45">
        <v>5</v>
      </c>
      <c r="R85" s="45"/>
      <c r="S85" s="45"/>
      <c r="T85" s="47" t="s">
        <v>42</v>
      </c>
      <c r="U85" s="47"/>
      <c r="V85" s="47"/>
      <c r="W85" s="48"/>
      <c r="X85" s="49"/>
      <c r="Y85" s="49"/>
      <c r="Z85" s="49"/>
      <c r="AA85" s="49"/>
      <c r="AB85" s="50"/>
      <c r="AC85" s="51"/>
      <c r="AD85" s="51"/>
      <c r="AE85" s="51"/>
      <c r="AF85" s="51"/>
      <c r="AG85" s="51"/>
      <c r="AH85" s="51"/>
      <c r="AI85" s="52"/>
      <c r="AJ85" s="52"/>
      <c r="AK85" s="52"/>
      <c r="AL85" s="53">
        <f>+AC85+(AC85*AI85/100)</f>
        <v>0</v>
      </c>
      <c r="AM85" s="54"/>
      <c r="AN85" s="54"/>
      <c r="AO85" s="54"/>
      <c r="AP85" s="54"/>
      <c r="AQ85" s="55"/>
      <c r="AR85" s="53">
        <f>+AL85*Q85</f>
        <v>0</v>
      </c>
      <c r="AS85" s="54"/>
      <c r="AT85" s="54"/>
      <c r="AU85" s="54"/>
      <c r="AV85" s="54"/>
      <c r="AW85" s="55"/>
    </row>
    <row r="86" spans="2:49" ht="30" customHeight="1" x14ac:dyDescent="0.25">
      <c r="B86" s="92" t="s">
        <v>130</v>
      </c>
      <c r="C86" s="92"/>
      <c r="D86" s="93" t="s">
        <v>131</v>
      </c>
      <c r="E86" s="93"/>
      <c r="F86" s="93"/>
      <c r="G86" s="93"/>
      <c r="H86" s="93"/>
      <c r="I86" s="93"/>
      <c r="J86" s="93"/>
      <c r="K86" s="93"/>
      <c r="L86" s="93"/>
      <c r="M86" s="93"/>
      <c r="N86" s="93"/>
      <c r="O86" s="93"/>
      <c r="P86" s="93"/>
      <c r="Q86" s="45">
        <v>1</v>
      </c>
      <c r="R86" s="45"/>
      <c r="S86" s="45"/>
      <c r="T86" s="47" t="s">
        <v>42</v>
      </c>
      <c r="U86" s="47"/>
      <c r="V86" s="47"/>
      <c r="W86" s="48"/>
      <c r="X86" s="49"/>
      <c r="Y86" s="49"/>
      <c r="Z86" s="49"/>
      <c r="AA86" s="49"/>
      <c r="AB86" s="50"/>
      <c r="AC86" s="51"/>
      <c r="AD86" s="51"/>
      <c r="AE86" s="51"/>
      <c r="AF86" s="51"/>
      <c r="AG86" s="51"/>
      <c r="AH86" s="51"/>
      <c r="AI86" s="52"/>
      <c r="AJ86" s="52"/>
      <c r="AK86" s="52"/>
      <c r="AL86" s="53">
        <f>+AC86+(AC86*AI86/100)</f>
        <v>0</v>
      </c>
      <c r="AM86" s="54"/>
      <c r="AN86" s="54"/>
      <c r="AO86" s="54"/>
      <c r="AP86" s="54"/>
      <c r="AQ86" s="55"/>
      <c r="AR86" s="53">
        <f>+AL86*Q86</f>
        <v>0</v>
      </c>
      <c r="AS86" s="54"/>
      <c r="AT86" s="54"/>
      <c r="AU86" s="54"/>
      <c r="AV86" s="54"/>
      <c r="AW86" s="55"/>
    </row>
    <row r="87" spans="2:49" ht="18.75" customHeight="1" x14ac:dyDescent="0.25">
      <c r="B87" s="66" t="s">
        <v>132</v>
      </c>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8"/>
      <c r="AR87" s="72">
        <f>AR75+AR76+AR77+AR79+AR80+AR81+AR83+AR85+AR86</f>
        <v>0</v>
      </c>
      <c r="AS87" s="73"/>
      <c r="AT87" s="73"/>
      <c r="AU87" s="73"/>
      <c r="AV87" s="73"/>
      <c r="AW87" s="74"/>
    </row>
    <row r="88" spans="2:49" ht="16.5" customHeight="1" x14ac:dyDescent="0.25">
      <c r="B88" s="69"/>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1"/>
      <c r="AR88" s="75"/>
      <c r="AS88" s="76"/>
      <c r="AT88" s="76"/>
      <c r="AU88" s="76"/>
      <c r="AV88" s="76"/>
      <c r="AW88" s="77"/>
    </row>
    <row r="89" spans="2:49" ht="27.6" customHeight="1" x14ac:dyDescent="0.25">
      <c r="B89" s="78" t="s">
        <v>133</v>
      </c>
      <c r="C89" s="78"/>
      <c r="D89" s="79" t="s">
        <v>134</v>
      </c>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row>
    <row r="90" spans="2:49" ht="17.25" customHeight="1" x14ac:dyDescent="0.25">
      <c r="B90" s="80" t="s">
        <v>2</v>
      </c>
      <c r="C90" s="80"/>
      <c r="D90" s="81" t="s">
        <v>3</v>
      </c>
      <c r="E90" s="81"/>
      <c r="F90" s="81"/>
      <c r="G90" s="81"/>
      <c r="H90" s="81"/>
      <c r="I90" s="81"/>
      <c r="J90" s="81"/>
      <c r="K90" s="81"/>
      <c r="L90" s="81"/>
      <c r="M90" s="81"/>
      <c r="N90" s="81"/>
      <c r="O90" s="81"/>
      <c r="P90" s="81"/>
      <c r="Q90" s="81" t="s">
        <v>4</v>
      </c>
      <c r="R90" s="81"/>
      <c r="S90" s="81"/>
      <c r="T90" s="81" t="s">
        <v>5</v>
      </c>
      <c r="U90" s="81"/>
      <c r="V90" s="81"/>
      <c r="W90" s="82" t="s">
        <v>38</v>
      </c>
      <c r="X90" s="83"/>
      <c r="Y90" s="83"/>
      <c r="Z90" s="83"/>
      <c r="AA90" s="83"/>
      <c r="AB90" s="84"/>
      <c r="AC90" s="81" t="s">
        <v>7</v>
      </c>
      <c r="AD90" s="80"/>
      <c r="AE90" s="80"/>
      <c r="AF90" s="80"/>
      <c r="AG90" s="80"/>
      <c r="AH90" s="80"/>
      <c r="AI90" s="81" t="s">
        <v>8</v>
      </c>
      <c r="AJ90" s="81"/>
      <c r="AK90" s="81"/>
      <c r="AL90" s="81" t="s">
        <v>9</v>
      </c>
      <c r="AM90" s="81"/>
      <c r="AN90" s="81"/>
      <c r="AO90" s="81"/>
      <c r="AP90" s="81"/>
      <c r="AQ90" s="81"/>
      <c r="AR90" s="81" t="s">
        <v>10</v>
      </c>
      <c r="AS90" s="81"/>
      <c r="AT90" s="81"/>
      <c r="AU90" s="81"/>
      <c r="AV90" s="81"/>
      <c r="AW90" s="81"/>
    </row>
    <row r="91" spans="2:49" ht="17.25" customHeight="1" x14ac:dyDescent="0.25">
      <c r="B91" s="80"/>
      <c r="C91" s="80"/>
      <c r="D91" s="81"/>
      <c r="E91" s="81"/>
      <c r="F91" s="81"/>
      <c r="G91" s="81"/>
      <c r="H91" s="81"/>
      <c r="I91" s="81"/>
      <c r="J91" s="81"/>
      <c r="K91" s="81"/>
      <c r="L91" s="81"/>
      <c r="M91" s="81"/>
      <c r="N91" s="81"/>
      <c r="O91" s="81"/>
      <c r="P91" s="81"/>
      <c r="Q91" s="81"/>
      <c r="R91" s="81"/>
      <c r="S91" s="81"/>
      <c r="T91" s="81"/>
      <c r="U91" s="81"/>
      <c r="V91" s="81"/>
      <c r="W91" s="85"/>
      <c r="X91" s="86"/>
      <c r="Y91" s="86"/>
      <c r="Z91" s="86"/>
      <c r="AA91" s="86"/>
      <c r="AB91" s="87"/>
      <c r="AC91" s="80"/>
      <c r="AD91" s="80"/>
      <c r="AE91" s="80"/>
      <c r="AF91" s="80"/>
      <c r="AG91" s="80"/>
      <c r="AH91" s="80"/>
      <c r="AI91" s="81"/>
      <c r="AJ91" s="81"/>
      <c r="AK91" s="81"/>
      <c r="AL91" s="81"/>
      <c r="AM91" s="81"/>
      <c r="AN91" s="81"/>
      <c r="AO91" s="81"/>
      <c r="AP91" s="81"/>
      <c r="AQ91" s="81"/>
      <c r="AR91" s="81"/>
      <c r="AS91" s="81"/>
      <c r="AT91" s="81"/>
      <c r="AU91" s="81"/>
      <c r="AV91" s="81"/>
      <c r="AW91" s="81"/>
    </row>
    <row r="92" spans="2:49" ht="22.2" customHeight="1" x14ac:dyDescent="0.25">
      <c r="B92" s="80"/>
      <c r="C92" s="80"/>
      <c r="D92" s="81"/>
      <c r="E92" s="81"/>
      <c r="F92" s="81"/>
      <c r="G92" s="81"/>
      <c r="H92" s="81"/>
      <c r="I92" s="81"/>
      <c r="J92" s="81"/>
      <c r="K92" s="81"/>
      <c r="L92" s="81"/>
      <c r="M92" s="81"/>
      <c r="N92" s="81"/>
      <c r="O92" s="81"/>
      <c r="P92" s="81"/>
      <c r="Q92" s="81"/>
      <c r="R92" s="81"/>
      <c r="S92" s="81"/>
      <c r="T92" s="81"/>
      <c r="U92" s="81"/>
      <c r="V92" s="81"/>
      <c r="W92" s="85"/>
      <c r="X92" s="86"/>
      <c r="Y92" s="86"/>
      <c r="Z92" s="86"/>
      <c r="AA92" s="86"/>
      <c r="AB92" s="87"/>
      <c r="AC92" s="80"/>
      <c r="AD92" s="80"/>
      <c r="AE92" s="80"/>
      <c r="AF92" s="80"/>
      <c r="AG92" s="80"/>
      <c r="AH92" s="80"/>
      <c r="AI92" s="81"/>
      <c r="AJ92" s="81"/>
      <c r="AK92" s="81"/>
      <c r="AL92" s="81"/>
      <c r="AM92" s="81"/>
      <c r="AN92" s="81"/>
      <c r="AO92" s="81"/>
      <c r="AP92" s="81"/>
      <c r="AQ92" s="81"/>
      <c r="AR92" s="81"/>
      <c r="AS92" s="81"/>
      <c r="AT92" s="81"/>
      <c r="AU92" s="81"/>
      <c r="AV92" s="81"/>
      <c r="AW92" s="81"/>
    </row>
    <row r="93" spans="2:49" ht="15.6" customHeight="1" x14ac:dyDescent="0.25">
      <c r="B93" s="80"/>
      <c r="C93" s="80"/>
      <c r="D93" s="81"/>
      <c r="E93" s="81"/>
      <c r="F93" s="81"/>
      <c r="G93" s="81"/>
      <c r="H93" s="81"/>
      <c r="I93" s="81"/>
      <c r="J93" s="81"/>
      <c r="K93" s="81"/>
      <c r="L93" s="81"/>
      <c r="M93" s="81"/>
      <c r="N93" s="81"/>
      <c r="O93" s="81"/>
      <c r="P93" s="81"/>
      <c r="Q93" s="81"/>
      <c r="R93" s="81"/>
      <c r="S93" s="81"/>
      <c r="T93" s="81"/>
      <c r="U93" s="81"/>
      <c r="V93" s="81"/>
      <c r="W93" s="85"/>
      <c r="X93" s="86"/>
      <c r="Y93" s="86"/>
      <c r="Z93" s="86"/>
      <c r="AA93" s="86"/>
      <c r="AB93" s="87"/>
      <c r="AC93" s="80"/>
      <c r="AD93" s="80"/>
      <c r="AE93" s="80"/>
      <c r="AF93" s="80"/>
      <c r="AG93" s="80"/>
      <c r="AH93" s="80"/>
      <c r="AI93" s="81"/>
      <c r="AJ93" s="81"/>
      <c r="AK93" s="81"/>
      <c r="AL93" s="81"/>
      <c r="AM93" s="81"/>
      <c r="AN93" s="81"/>
      <c r="AO93" s="81"/>
      <c r="AP93" s="81"/>
      <c r="AQ93" s="81"/>
      <c r="AR93" s="81"/>
      <c r="AS93" s="81"/>
      <c r="AT93" s="81"/>
      <c r="AU93" s="81"/>
      <c r="AV93" s="81"/>
      <c r="AW93" s="81"/>
    </row>
    <row r="94" spans="2:49" ht="17.25" customHeight="1" x14ac:dyDescent="0.25">
      <c r="B94" s="80"/>
      <c r="C94" s="80"/>
      <c r="D94" s="81"/>
      <c r="E94" s="81"/>
      <c r="F94" s="81"/>
      <c r="G94" s="81"/>
      <c r="H94" s="81"/>
      <c r="I94" s="81"/>
      <c r="J94" s="81"/>
      <c r="K94" s="81"/>
      <c r="L94" s="81"/>
      <c r="M94" s="81"/>
      <c r="N94" s="81"/>
      <c r="O94" s="81"/>
      <c r="P94" s="81"/>
      <c r="Q94" s="81"/>
      <c r="R94" s="81"/>
      <c r="S94" s="81"/>
      <c r="T94" s="81"/>
      <c r="U94" s="81"/>
      <c r="V94" s="81"/>
      <c r="W94" s="88"/>
      <c r="X94" s="89"/>
      <c r="Y94" s="89"/>
      <c r="Z94" s="89"/>
      <c r="AA94" s="89"/>
      <c r="AB94" s="90"/>
      <c r="AC94" s="80"/>
      <c r="AD94" s="80"/>
      <c r="AE94" s="80"/>
      <c r="AF94" s="80"/>
      <c r="AG94" s="80"/>
      <c r="AH94" s="80"/>
      <c r="AI94" s="81"/>
      <c r="AJ94" s="81"/>
      <c r="AK94" s="81"/>
      <c r="AL94" s="81"/>
      <c r="AM94" s="81"/>
      <c r="AN94" s="81"/>
      <c r="AO94" s="81"/>
      <c r="AP94" s="81"/>
      <c r="AQ94" s="81"/>
      <c r="AR94" s="81"/>
      <c r="AS94" s="81"/>
      <c r="AT94" s="81"/>
      <c r="AU94" s="81"/>
      <c r="AV94" s="81"/>
      <c r="AW94" s="81"/>
    </row>
    <row r="95" spans="2:49" ht="17.25" customHeight="1" x14ac:dyDescent="0.25">
      <c r="B95" s="91" t="s">
        <v>11</v>
      </c>
      <c r="C95" s="91"/>
      <c r="D95" s="42" t="s">
        <v>12</v>
      </c>
      <c r="E95" s="43"/>
      <c r="F95" s="43"/>
      <c r="G95" s="43"/>
      <c r="H95" s="43"/>
      <c r="I95" s="43"/>
      <c r="J95" s="43"/>
      <c r="K95" s="43"/>
      <c r="L95" s="43"/>
      <c r="M95" s="43"/>
      <c r="N95" s="43"/>
      <c r="O95" s="43"/>
      <c r="P95" s="44"/>
      <c r="Q95" s="42" t="s">
        <v>13</v>
      </c>
      <c r="R95" s="43"/>
      <c r="S95" s="44"/>
      <c r="T95" s="42" t="s">
        <v>14</v>
      </c>
      <c r="U95" s="43"/>
      <c r="V95" s="44"/>
      <c r="W95" s="42" t="s">
        <v>15</v>
      </c>
      <c r="X95" s="43"/>
      <c r="Y95" s="43"/>
      <c r="Z95" s="43"/>
      <c r="AA95" s="43"/>
      <c r="AB95" s="44"/>
      <c r="AC95" s="40" t="s">
        <v>16</v>
      </c>
      <c r="AD95" s="56"/>
      <c r="AE95" s="56"/>
      <c r="AF95" s="56"/>
      <c r="AG95" s="56"/>
      <c r="AH95" s="41"/>
      <c r="AI95" s="42" t="s">
        <v>17</v>
      </c>
      <c r="AJ95" s="43"/>
      <c r="AK95" s="44"/>
      <c r="AL95" s="42" t="s">
        <v>18</v>
      </c>
      <c r="AM95" s="43"/>
      <c r="AN95" s="43"/>
      <c r="AO95" s="43"/>
      <c r="AP95" s="43"/>
      <c r="AQ95" s="44"/>
      <c r="AR95" s="42" t="s">
        <v>19</v>
      </c>
      <c r="AS95" s="43"/>
      <c r="AT95" s="43"/>
      <c r="AU95" s="43"/>
      <c r="AV95" s="43"/>
      <c r="AW95" s="44"/>
    </row>
    <row r="96" spans="2:49" ht="17.25" customHeight="1" x14ac:dyDescent="0.25">
      <c r="B96" s="57" t="s">
        <v>135</v>
      </c>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9"/>
    </row>
    <row r="97" spans="2:49" ht="45" customHeight="1" x14ac:dyDescent="0.25">
      <c r="B97" s="45" t="s">
        <v>136</v>
      </c>
      <c r="C97" s="45"/>
      <c r="D97" s="46" t="s">
        <v>137</v>
      </c>
      <c r="E97" s="46"/>
      <c r="F97" s="46"/>
      <c r="G97" s="46"/>
      <c r="H97" s="46"/>
      <c r="I97" s="46"/>
      <c r="J97" s="46"/>
      <c r="K97" s="46"/>
      <c r="L97" s="46"/>
      <c r="M97" s="46"/>
      <c r="N97" s="46"/>
      <c r="O97" s="46"/>
      <c r="P97" s="46"/>
      <c r="Q97" s="45">
        <v>70</v>
      </c>
      <c r="R97" s="45"/>
      <c r="S97" s="45"/>
      <c r="T97" s="47" t="s">
        <v>23</v>
      </c>
      <c r="U97" s="47"/>
      <c r="V97" s="47"/>
      <c r="W97" s="48"/>
      <c r="X97" s="49"/>
      <c r="Y97" s="49"/>
      <c r="Z97" s="49"/>
      <c r="AA97" s="49"/>
      <c r="AB97" s="50"/>
      <c r="AC97" s="51"/>
      <c r="AD97" s="51"/>
      <c r="AE97" s="51"/>
      <c r="AF97" s="51"/>
      <c r="AG97" s="51"/>
      <c r="AH97" s="51"/>
      <c r="AI97" s="52"/>
      <c r="AJ97" s="52"/>
      <c r="AK97" s="52"/>
      <c r="AL97" s="53">
        <f>+AC97+(AC97*AI97/100)</f>
        <v>0</v>
      </c>
      <c r="AM97" s="54"/>
      <c r="AN97" s="54"/>
      <c r="AO97" s="54"/>
      <c r="AP97" s="54"/>
      <c r="AQ97" s="55"/>
      <c r="AR97" s="53">
        <f>+AL97*Q97</f>
        <v>0</v>
      </c>
      <c r="AS97" s="54"/>
      <c r="AT97" s="54"/>
      <c r="AU97" s="54"/>
      <c r="AV97" s="54"/>
      <c r="AW97" s="55"/>
    </row>
    <row r="98" spans="2:49" ht="48" customHeight="1" x14ac:dyDescent="0.25">
      <c r="B98" s="60" t="s">
        <v>138</v>
      </c>
      <c r="C98" s="61"/>
      <c r="D98" s="46" t="s">
        <v>139</v>
      </c>
      <c r="E98" s="46"/>
      <c r="F98" s="46"/>
      <c r="G98" s="46"/>
      <c r="H98" s="46"/>
      <c r="I98" s="46"/>
      <c r="J98" s="46"/>
      <c r="K98" s="46"/>
      <c r="L98" s="46"/>
      <c r="M98" s="46"/>
      <c r="N98" s="46"/>
      <c r="O98" s="46"/>
      <c r="P98" s="46"/>
      <c r="Q98" s="60">
        <v>50</v>
      </c>
      <c r="R98" s="62"/>
      <c r="S98" s="61"/>
      <c r="T98" s="47" t="s">
        <v>23</v>
      </c>
      <c r="U98" s="47"/>
      <c r="V98" s="47"/>
      <c r="W98" s="2"/>
      <c r="X98" s="3"/>
      <c r="Y98" s="3"/>
      <c r="Z98" s="3"/>
      <c r="AA98" s="3"/>
      <c r="AB98" s="4"/>
      <c r="AC98" s="124"/>
      <c r="AD98" s="125"/>
      <c r="AE98" s="125"/>
      <c r="AF98" s="126"/>
      <c r="AG98" s="5"/>
      <c r="AH98" s="5"/>
      <c r="AI98" s="63"/>
      <c r="AJ98" s="64"/>
      <c r="AK98" s="65"/>
      <c r="AL98" s="53">
        <f t="shared" ref="AL98:AL101" si="2">+AC98+(AC98*AI98/100)</f>
        <v>0</v>
      </c>
      <c r="AM98" s="54"/>
      <c r="AN98" s="54"/>
      <c r="AO98" s="54"/>
      <c r="AP98" s="54"/>
      <c r="AQ98" s="55"/>
      <c r="AR98" s="53">
        <f t="shared" ref="AR98:AR101" si="3">+AL98*Q98</f>
        <v>0</v>
      </c>
      <c r="AS98" s="54"/>
      <c r="AT98" s="54"/>
      <c r="AU98" s="54"/>
      <c r="AV98" s="54"/>
      <c r="AW98" s="55"/>
    </row>
    <row r="99" spans="2:49" ht="43.2" customHeight="1" x14ac:dyDescent="0.25">
      <c r="B99" s="60" t="s">
        <v>140</v>
      </c>
      <c r="C99" s="61"/>
      <c r="D99" s="46" t="s">
        <v>141</v>
      </c>
      <c r="E99" s="46"/>
      <c r="F99" s="46"/>
      <c r="G99" s="46"/>
      <c r="H99" s="46"/>
      <c r="I99" s="46"/>
      <c r="J99" s="46"/>
      <c r="K99" s="46"/>
      <c r="L99" s="46"/>
      <c r="M99" s="46"/>
      <c r="N99" s="46"/>
      <c r="O99" s="46"/>
      <c r="P99" s="46"/>
      <c r="Q99" s="60">
        <v>20</v>
      </c>
      <c r="R99" s="62"/>
      <c r="S99" s="61"/>
      <c r="T99" s="47" t="s">
        <v>23</v>
      </c>
      <c r="U99" s="47"/>
      <c r="V99" s="47"/>
      <c r="W99" s="2"/>
      <c r="X99" s="3"/>
      <c r="Y99" s="3"/>
      <c r="Z99" s="3"/>
      <c r="AA99" s="3"/>
      <c r="AB99" s="4"/>
      <c r="AC99" s="124"/>
      <c r="AD99" s="125"/>
      <c r="AE99" s="125"/>
      <c r="AF99" s="126"/>
      <c r="AG99" s="5"/>
      <c r="AH99" s="5"/>
      <c r="AI99" s="63"/>
      <c r="AJ99" s="64"/>
      <c r="AK99" s="65"/>
      <c r="AL99" s="53">
        <f t="shared" si="2"/>
        <v>0</v>
      </c>
      <c r="AM99" s="54"/>
      <c r="AN99" s="54"/>
      <c r="AO99" s="54"/>
      <c r="AP99" s="54"/>
      <c r="AQ99" s="55"/>
      <c r="AR99" s="53">
        <f t="shared" si="3"/>
        <v>0</v>
      </c>
      <c r="AS99" s="54"/>
      <c r="AT99" s="54"/>
      <c r="AU99" s="54"/>
      <c r="AV99" s="54"/>
      <c r="AW99" s="55"/>
    </row>
    <row r="100" spans="2:49" ht="46.95" customHeight="1" x14ac:dyDescent="0.25">
      <c r="B100" s="60" t="s">
        <v>142</v>
      </c>
      <c r="C100" s="61"/>
      <c r="D100" s="46" t="s">
        <v>143</v>
      </c>
      <c r="E100" s="46"/>
      <c r="F100" s="46"/>
      <c r="G100" s="46"/>
      <c r="H100" s="46"/>
      <c r="I100" s="46"/>
      <c r="J100" s="46"/>
      <c r="K100" s="46"/>
      <c r="L100" s="46"/>
      <c r="M100" s="46"/>
      <c r="N100" s="46"/>
      <c r="O100" s="46"/>
      <c r="P100" s="46"/>
      <c r="Q100" s="60">
        <v>15</v>
      </c>
      <c r="R100" s="62"/>
      <c r="S100" s="61"/>
      <c r="T100" s="47" t="s">
        <v>23</v>
      </c>
      <c r="U100" s="47"/>
      <c r="V100" s="47"/>
      <c r="W100" s="2"/>
      <c r="X100" s="3"/>
      <c r="Y100" s="3"/>
      <c r="Z100" s="3"/>
      <c r="AA100" s="3"/>
      <c r="AB100" s="4"/>
      <c r="AC100" s="124"/>
      <c r="AD100" s="125"/>
      <c r="AE100" s="125"/>
      <c r="AF100" s="126"/>
      <c r="AG100" s="5"/>
      <c r="AH100" s="5"/>
      <c r="AI100" s="63"/>
      <c r="AJ100" s="64"/>
      <c r="AK100" s="65"/>
      <c r="AL100" s="53">
        <f t="shared" si="2"/>
        <v>0</v>
      </c>
      <c r="AM100" s="54"/>
      <c r="AN100" s="54"/>
      <c r="AO100" s="54"/>
      <c r="AP100" s="54"/>
      <c r="AQ100" s="55"/>
      <c r="AR100" s="53">
        <f t="shared" si="3"/>
        <v>0</v>
      </c>
      <c r="AS100" s="54"/>
      <c r="AT100" s="54"/>
      <c r="AU100" s="54"/>
      <c r="AV100" s="54"/>
      <c r="AW100" s="55"/>
    </row>
    <row r="101" spans="2:49" ht="47.4" customHeight="1" x14ac:dyDescent="0.25">
      <c r="B101" s="45" t="s">
        <v>144</v>
      </c>
      <c r="C101" s="45"/>
      <c r="D101" s="46" t="s">
        <v>145</v>
      </c>
      <c r="E101" s="46"/>
      <c r="F101" s="46"/>
      <c r="G101" s="46"/>
      <c r="H101" s="46"/>
      <c r="I101" s="46"/>
      <c r="J101" s="46"/>
      <c r="K101" s="46"/>
      <c r="L101" s="46"/>
      <c r="M101" s="46"/>
      <c r="N101" s="46"/>
      <c r="O101" s="46"/>
      <c r="P101" s="46"/>
      <c r="Q101" s="45">
        <v>30</v>
      </c>
      <c r="R101" s="45"/>
      <c r="S101" s="45"/>
      <c r="T101" s="47" t="s">
        <v>23</v>
      </c>
      <c r="U101" s="47"/>
      <c r="V101" s="47"/>
      <c r="W101" s="48"/>
      <c r="X101" s="49"/>
      <c r="Y101" s="49"/>
      <c r="Z101" s="49"/>
      <c r="AA101" s="49"/>
      <c r="AB101" s="50"/>
      <c r="AC101" s="51"/>
      <c r="AD101" s="51"/>
      <c r="AE101" s="51"/>
      <c r="AF101" s="51"/>
      <c r="AG101" s="51"/>
      <c r="AH101" s="51"/>
      <c r="AI101" s="52"/>
      <c r="AJ101" s="52"/>
      <c r="AK101" s="52"/>
      <c r="AL101" s="53">
        <f t="shared" si="2"/>
        <v>0</v>
      </c>
      <c r="AM101" s="54"/>
      <c r="AN101" s="54"/>
      <c r="AO101" s="54"/>
      <c r="AP101" s="54"/>
      <c r="AQ101" s="55"/>
      <c r="AR101" s="53">
        <f t="shared" si="3"/>
        <v>0</v>
      </c>
      <c r="AS101" s="54"/>
      <c r="AT101" s="54"/>
      <c r="AU101" s="54"/>
      <c r="AV101" s="54"/>
      <c r="AW101" s="55"/>
    </row>
    <row r="102" spans="2:49" ht="17.25" customHeight="1" x14ac:dyDescent="0.25">
      <c r="B102" s="24" t="s">
        <v>146</v>
      </c>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6"/>
      <c r="AR102" s="27">
        <f>AR97+AR98+AR99+AR100+AR101</f>
        <v>0</v>
      </c>
      <c r="AS102" s="28"/>
      <c r="AT102" s="28"/>
      <c r="AU102" s="28"/>
      <c r="AV102" s="28"/>
      <c r="AW102" s="29"/>
    </row>
    <row r="103" spans="2:49" s="8" customFormat="1" ht="19.2" customHeight="1" x14ac:dyDescent="0.25">
      <c r="B103" s="30" t="s">
        <v>147</v>
      </c>
      <c r="C103" s="31"/>
      <c r="D103" s="32" t="s">
        <v>148</v>
      </c>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4"/>
    </row>
    <row r="104" spans="2:49" ht="33.75" customHeight="1" x14ac:dyDescent="0.25">
      <c r="B104" s="35" t="s">
        <v>2</v>
      </c>
      <c r="C104" s="35"/>
      <c r="D104" s="36" t="s">
        <v>149</v>
      </c>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8"/>
      <c r="AR104" s="39" t="s">
        <v>150</v>
      </c>
      <c r="AS104" s="39"/>
      <c r="AT104" s="39"/>
      <c r="AU104" s="39"/>
      <c r="AV104" s="39"/>
      <c r="AW104" s="39"/>
    </row>
    <row r="105" spans="2:49" ht="17.399999999999999" customHeight="1" x14ac:dyDescent="0.25">
      <c r="B105" s="40" t="s">
        <v>11</v>
      </c>
      <c r="C105" s="41"/>
      <c r="D105" s="42" t="s">
        <v>12</v>
      </c>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4"/>
      <c r="AR105" s="42" t="s">
        <v>13</v>
      </c>
      <c r="AS105" s="43"/>
      <c r="AT105" s="43"/>
      <c r="AU105" s="43"/>
      <c r="AV105" s="43"/>
      <c r="AW105" s="44"/>
    </row>
    <row r="106" spans="2:49" ht="17.25" customHeight="1" x14ac:dyDescent="0.25">
      <c r="B106" s="19" t="s">
        <v>151</v>
      </c>
      <c r="C106" s="19"/>
      <c r="D106" s="20" t="s">
        <v>152</v>
      </c>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2"/>
      <c r="AR106" s="23">
        <f>AR19</f>
        <v>0</v>
      </c>
      <c r="AS106" s="23"/>
      <c r="AT106" s="23"/>
      <c r="AU106" s="23"/>
      <c r="AV106" s="23"/>
      <c r="AW106" s="23"/>
    </row>
    <row r="107" spans="2:49" ht="17.25" customHeight="1" x14ac:dyDescent="0.25">
      <c r="B107" s="19" t="s">
        <v>153</v>
      </c>
      <c r="C107" s="19"/>
      <c r="D107" s="20" t="s">
        <v>154</v>
      </c>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2"/>
      <c r="AR107" s="23">
        <f>AR66</f>
        <v>0</v>
      </c>
      <c r="AS107" s="23"/>
      <c r="AT107" s="23"/>
      <c r="AU107" s="23"/>
      <c r="AV107" s="23"/>
      <c r="AW107" s="23"/>
    </row>
    <row r="108" spans="2:49" ht="17.25" customHeight="1" x14ac:dyDescent="0.25">
      <c r="B108" s="19" t="s">
        <v>155</v>
      </c>
      <c r="C108" s="19"/>
      <c r="D108" s="20" t="s">
        <v>156</v>
      </c>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2"/>
      <c r="AR108" s="23">
        <f>AR87</f>
        <v>0</v>
      </c>
      <c r="AS108" s="23"/>
      <c r="AT108" s="23"/>
      <c r="AU108" s="23"/>
      <c r="AV108" s="23"/>
      <c r="AW108" s="23"/>
    </row>
    <row r="109" spans="2:49" ht="38.25" customHeight="1" x14ac:dyDescent="0.25">
      <c r="B109" s="19" t="s">
        <v>157</v>
      </c>
      <c r="C109" s="19"/>
      <c r="D109" s="20" t="s">
        <v>158</v>
      </c>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2"/>
      <c r="AR109" s="23">
        <f>AR102</f>
        <v>0</v>
      </c>
      <c r="AS109" s="23"/>
      <c r="AT109" s="23"/>
      <c r="AU109" s="23"/>
      <c r="AV109" s="23"/>
      <c r="AW109" s="23"/>
    </row>
    <row r="110" spans="2:49" ht="17.25" customHeight="1" x14ac:dyDescent="0.25">
      <c r="B110" s="13" t="s">
        <v>159</v>
      </c>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4">
        <f>AR106+AR107+AR108+AR109</f>
        <v>0</v>
      </c>
      <c r="AS110" s="14"/>
      <c r="AT110" s="14"/>
      <c r="AU110" s="14"/>
      <c r="AV110" s="14"/>
      <c r="AW110" s="14"/>
    </row>
    <row r="111" spans="2:49" ht="17.25" customHeight="1" x14ac:dyDescent="0.25"/>
    <row r="112" spans="2:49" ht="17.25" customHeight="1" x14ac:dyDescent="0.25"/>
    <row r="113" spans="2:48" ht="25.2" customHeight="1" x14ac:dyDescent="0.25">
      <c r="B113" s="9" t="s">
        <v>160</v>
      </c>
      <c r="C113" s="17" t="s">
        <v>161</v>
      </c>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row>
    <row r="114" spans="2:48" ht="17.399999999999999" customHeight="1" x14ac:dyDescent="0.25">
      <c r="B114" s="9" t="s">
        <v>162</v>
      </c>
      <c r="C114" s="17" t="s">
        <v>163</v>
      </c>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row>
    <row r="115" spans="2:48" ht="20.399999999999999" customHeight="1" x14ac:dyDescent="0.25">
      <c r="B115" s="9" t="s">
        <v>164</v>
      </c>
      <c r="C115" s="17" t="s">
        <v>165</v>
      </c>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row>
    <row r="116" spans="2:48" ht="39" customHeight="1" x14ac:dyDescent="0.25">
      <c r="B116" s="9" t="s">
        <v>166</v>
      </c>
      <c r="C116" s="17" t="s">
        <v>167</v>
      </c>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row>
    <row r="117" spans="2:48" ht="17.399999999999999" customHeight="1" x14ac:dyDescent="0.25">
      <c r="B117" s="9" t="s">
        <v>168</v>
      </c>
      <c r="C117" s="17" t="s">
        <v>169</v>
      </c>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row>
    <row r="118" spans="2:48" ht="33" customHeight="1" x14ac:dyDescent="0.25">
      <c r="B118" s="11"/>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row>
    <row r="119" spans="2:48" s="12" customFormat="1" ht="19.95" customHeight="1" x14ac:dyDescent="0.25">
      <c r="B119" s="11"/>
      <c r="C119" s="15"/>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row>
    <row r="120" spans="2:48" ht="17.25" customHeight="1" x14ac:dyDescent="0.25"/>
    <row r="122" spans="2:48" ht="62.25" customHeight="1" x14ac:dyDescent="0.25"/>
    <row r="124" spans="2:48" ht="17.25" customHeight="1" x14ac:dyDescent="0.25"/>
    <row r="125" spans="2:48" ht="17.25" customHeight="1" x14ac:dyDescent="0.25"/>
    <row r="126" spans="2:48" ht="17.25" customHeight="1" x14ac:dyDescent="0.25"/>
    <row r="128" spans="2:48" ht="45" customHeight="1" x14ac:dyDescent="0.25"/>
    <row r="130" ht="30" customHeight="1" x14ac:dyDescent="0.25"/>
    <row r="132" ht="17.25" customHeight="1" x14ac:dyDescent="0.25"/>
    <row r="133" ht="17.25" customHeight="1" x14ac:dyDescent="0.25"/>
    <row r="134" ht="17.25" customHeight="1" x14ac:dyDescent="0.25"/>
    <row r="135" ht="17.25" customHeight="1" x14ac:dyDescent="0.25"/>
    <row r="137" ht="17.25" customHeight="1" x14ac:dyDescent="0.25"/>
    <row r="138" ht="17.25" customHeight="1" x14ac:dyDescent="0.25"/>
    <row r="139" ht="17.25" customHeight="1" x14ac:dyDescent="0.25"/>
    <row r="140" ht="17.25" customHeight="1" x14ac:dyDescent="0.25"/>
    <row r="141" ht="17.25" customHeight="1" x14ac:dyDescent="0.25"/>
    <row r="142" ht="17.25" customHeight="1" x14ac:dyDescent="0.25"/>
    <row r="143" ht="17.25" customHeight="1" x14ac:dyDescent="0.25"/>
    <row r="144" ht="17.25" customHeight="1" x14ac:dyDescent="0.25"/>
    <row r="145" ht="47.4" customHeight="1" x14ac:dyDescent="0.25"/>
    <row r="146" ht="17.25" customHeight="1" x14ac:dyDescent="0.25"/>
  </sheetData>
  <mergeCells count="571">
    <mergeCell ref="AL59:AQ59"/>
    <mergeCell ref="AR59:AW59"/>
    <mergeCell ref="B59:C59"/>
    <mergeCell ref="D59:P59"/>
    <mergeCell ref="Q59:S59"/>
    <mergeCell ref="T59:V59"/>
    <mergeCell ref="W59:AB59"/>
    <mergeCell ref="AC59:AF59"/>
    <mergeCell ref="AI59:AK59"/>
    <mergeCell ref="AC30:AF30"/>
    <mergeCell ref="AC98:AF98"/>
    <mergeCell ref="AC99:AF99"/>
    <mergeCell ref="AC100:AF100"/>
    <mergeCell ref="AK2:AW2"/>
    <mergeCell ref="B4:AW4"/>
    <mergeCell ref="B5:C5"/>
    <mergeCell ref="D5:AW5"/>
    <mergeCell ref="B6:C10"/>
    <mergeCell ref="D6:P10"/>
    <mergeCell ref="Q6:S10"/>
    <mergeCell ref="T6:V10"/>
    <mergeCell ref="W6:AB10"/>
    <mergeCell ref="AC6:AH10"/>
    <mergeCell ref="AI6:AK10"/>
    <mergeCell ref="AL6:AQ10"/>
    <mergeCell ref="AR6:AW10"/>
    <mergeCell ref="B11:C11"/>
    <mergeCell ref="D11:P11"/>
    <mergeCell ref="Q11:S11"/>
    <mergeCell ref="T11:V11"/>
    <mergeCell ref="W11:AB11"/>
    <mergeCell ref="AC11:AH11"/>
    <mergeCell ref="AI11:AK11"/>
    <mergeCell ref="AL11:AQ11"/>
    <mergeCell ref="AR11:AW11"/>
    <mergeCell ref="B12:AW12"/>
    <mergeCell ref="B13:C13"/>
    <mergeCell ref="D13:P13"/>
    <mergeCell ref="Q13:S13"/>
    <mergeCell ref="T13:V13"/>
    <mergeCell ref="W13:AB13"/>
    <mergeCell ref="AC13:AH13"/>
    <mergeCell ref="AI13:AK13"/>
    <mergeCell ref="AL13:AQ13"/>
    <mergeCell ref="AR13:AW13"/>
    <mergeCell ref="AL14:AQ14"/>
    <mergeCell ref="AR14:AW14"/>
    <mergeCell ref="B15:C15"/>
    <mergeCell ref="D15:P15"/>
    <mergeCell ref="Q15:S15"/>
    <mergeCell ref="T15:V15"/>
    <mergeCell ref="W15:AB15"/>
    <mergeCell ref="AC15:AH15"/>
    <mergeCell ref="AI15:AK15"/>
    <mergeCell ref="AI14:AK14"/>
    <mergeCell ref="AC14:AH14"/>
    <mergeCell ref="W14:AB14"/>
    <mergeCell ref="T14:V14"/>
    <mergeCell ref="Q14:S14"/>
    <mergeCell ref="D14:P14"/>
    <mergeCell ref="B14:C14"/>
    <mergeCell ref="AL15:AQ15"/>
    <mergeCell ref="AR15:AW15"/>
    <mergeCell ref="AI16:AK16"/>
    <mergeCell ref="AL16:AQ16"/>
    <mergeCell ref="AR16:AW16"/>
    <mergeCell ref="B17:C17"/>
    <mergeCell ref="D17:P17"/>
    <mergeCell ref="Q17:S17"/>
    <mergeCell ref="T17:V17"/>
    <mergeCell ref="W17:AB17"/>
    <mergeCell ref="AC17:AH17"/>
    <mergeCell ref="AI17:AK17"/>
    <mergeCell ref="B16:C16"/>
    <mergeCell ref="D16:P16"/>
    <mergeCell ref="Q16:S16"/>
    <mergeCell ref="T16:V16"/>
    <mergeCell ref="W16:AB16"/>
    <mergeCell ref="AC16:AH16"/>
    <mergeCell ref="AL17:AQ17"/>
    <mergeCell ref="AR17:AW17"/>
    <mergeCell ref="B18:C18"/>
    <mergeCell ref="D18:P18"/>
    <mergeCell ref="Q18:S18"/>
    <mergeCell ref="T18:V18"/>
    <mergeCell ref="W18:AB18"/>
    <mergeCell ref="AC18:AH18"/>
    <mergeCell ref="AI18:AK18"/>
    <mergeCell ref="AL18:AQ18"/>
    <mergeCell ref="AR18:AW18"/>
    <mergeCell ref="B19:AQ20"/>
    <mergeCell ref="AR19:AW20"/>
    <mergeCell ref="B30:C30"/>
    <mergeCell ref="D30:P30"/>
    <mergeCell ref="Q30:S30"/>
    <mergeCell ref="T30:V30"/>
    <mergeCell ref="AI30:AK30"/>
    <mergeCell ref="AL30:AQ30"/>
    <mergeCell ref="AR30:AW30"/>
    <mergeCell ref="B21:C21"/>
    <mergeCell ref="D21:AW21"/>
    <mergeCell ref="B22:C26"/>
    <mergeCell ref="D22:P26"/>
    <mergeCell ref="Q22:S26"/>
    <mergeCell ref="T22:V26"/>
    <mergeCell ref="W22:AB26"/>
    <mergeCell ref="AC22:AH26"/>
    <mergeCell ref="AI22:AK26"/>
    <mergeCell ref="AL22:AQ26"/>
    <mergeCell ref="AR22:AW26"/>
    <mergeCell ref="B27:C27"/>
    <mergeCell ref="D27:P27"/>
    <mergeCell ref="Q27:S27"/>
    <mergeCell ref="T27:V27"/>
    <mergeCell ref="W27:AB27"/>
    <mergeCell ref="AC27:AH27"/>
    <mergeCell ref="AI27:AK27"/>
    <mergeCell ref="AL27:AQ27"/>
    <mergeCell ref="AR27:AW27"/>
    <mergeCell ref="B29:C29"/>
    <mergeCell ref="D29:P29"/>
    <mergeCell ref="Q29:S29"/>
    <mergeCell ref="T29:V29"/>
    <mergeCell ref="W29:AB29"/>
    <mergeCell ref="AC29:AH29"/>
    <mergeCell ref="AI29:AK29"/>
    <mergeCell ref="AL29:AQ29"/>
    <mergeCell ref="AR29:AW29"/>
    <mergeCell ref="B28:AW28"/>
    <mergeCell ref="B31:C31"/>
    <mergeCell ref="D31:P31"/>
    <mergeCell ref="Q31:S31"/>
    <mergeCell ref="T31:V31"/>
    <mergeCell ref="W31:AB31"/>
    <mergeCell ref="AC31:AH31"/>
    <mergeCell ref="AI31:AK31"/>
    <mergeCell ref="AL31:AQ31"/>
    <mergeCell ref="AR31:AW31"/>
    <mergeCell ref="B32:AW32"/>
    <mergeCell ref="B33:C33"/>
    <mergeCell ref="D33:P33"/>
    <mergeCell ref="Q33:S33"/>
    <mergeCell ref="T33:V33"/>
    <mergeCell ref="W33:AB33"/>
    <mergeCell ref="AC33:AH33"/>
    <mergeCell ref="AI33:AK33"/>
    <mergeCell ref="AL33:AQ33"/>
    <mergeCell ref="AR33:AW33"/>
    <mergeCell ref="B34:C34"/>
    <mergeCell ref="D34:P34"/>
    <mergeCell ref="Q34:S34"/>
    <mergeCell ref="T34:V34"/>
    <mergeCell ref="W34:AB34"/>
    <mergeCell ref="AC34:AH34"/>
    <mergeCell ref="AI34:AK34"/>
    <mergeCell ref="AL34:AQ34"/>
    <mergeCell ref="AR34:AW34"/>
    <mergeCell ref="AI35:AK35"/>
    <mergeCell ref="AL35:AQ35"/>
    <mergeCell ref="AR35:AW35"/>
    <mergeCell ref="B36:C36"/>
    <mergeCell ref="D36:P36"/>
    <mergeCell ref="Q36:S36"/>
    <mergeCell ref="T36:V36"/>
    <mergeCell ref="W36:AB36"/>
    <mergeCell ref="AC36:AH36"/>
    <mergeCell ref="AI36:AK36"/>
    <mergeCell ref="B35:C35"/>
    <mergeCell ref="D35:P35"/>
    <mergeCell ref="Q35:S35"/>
    <mergeCell ref="T35:V35"/>
    <mergeCell ref="W35:AB35"/>
    <mergeCell ref="AC35:AH35"/>
    <mergeCell ref="AL36:AQ36"/>
    <mergeCell ref="AR36:AW36"/>
    <mergeCell ref="B37:AW37"/>
    <mergeCell ref="B38:C38"/>
    <mergeCell ref="D38:P38"/>
    <mergeCell ref="Q38:S38"/>
    <mergeCell ref="T38:V38"/>
    <mergeCell ref="W38:AB38"/>
    <mergeCell ref="AC38:AH38"/>
    <mergeCell ref="AI38:AK38"/>
    <mergeCell ref="AL38:AQ38"/>
    <mergeCell ref="AR38:AW38"/>
    <mergeCell ref="B39:C39"/>
    <mergeCell ref="D39:P39"/>
    <mergeCell ref="Q39:S39"/>
    <mergeCell ref="T39:V39"/>
    <mergeCell ref="W39:AB39"/>
    <mergeCell ref="AC39:AH39"/>
    <mergeCell ref="AI39:AK39"/>
    <mergeCell ref="AL39:AQ39"/>
    <mergeCell ref="AR39:AW39"/>
    <mergeCell ref="B40:C40"/>
    <mergeCell ref="D40:P40"/>
    <mergeCell ref="Q40:S40"/>
    <mergeCell ref="T40:V40"/>
    <mergeCell ref="W40:AB40"/>
    <mergeCell ref="AC40:AH40"/>
    <mergeCell ref="AI40:AK40"/>
    <mergeCell ref="AL40:AQ40"/>
    <mergeCell ref="AR40:AW40"/>
    <mergeCell ref="AI41:AK41"/>
    <mergeCell ref="AL41:AQ41"/>
    <mergeCell ref="AR41:AW41"/>
    <mergeCell ref="B42:AW42"/>
    <mergeCell ref="B43:C43"/>
    <mergeCell ref="D43:P43"/>
    <mergeCell ref="Q43:S43"/>
    <mergeCell ref="T43:V43"/>
    <mergeCell ref="W43:AB43"/>
    <mergeCell ref="AC43:AH43"/>
    <mergeCell ref="B41:C41"/>
    <mergeCell ref="D41:P41"/>
    <mergeCell ref="Q41:S41"/>
    <mergeCell ref="T41:V41"/>
    <mergeCell ref="W41:AB41"/>
    <mergeCell ref="AC41:AH41"/>
    <mergeCell ref="AI43:AK43"/>
    <mergeCell ref="AL43:AQ43"/>
    <mergeCell ref="AR43:AW43"/>
    <mergeCell ref="B44:AW44"/>
    <mergeCell ref="B45:C45"/>
    <mergeCell ref="D45:P45"/>
    <mergeCell ref="Q45:S45"/>
    <mergeCell ref="T45:V45"/>
    <mergeCell ref="W45:AB45"/>
    <mergeCell ref="AC45:AH45"/>
    <mergeCell ref="AI45:AK45"/>
    <mergeCell ref="AL45:AQ45"/>
    <mergeCell ref="AR45:AW45"/>
    <mergeCell ref="B46:AW46"/>
    <mergeCell ref="B47:C47"/>
    <mergeCell ref="D47:P47"/>
    <mergeCell ref="Q47:S47"/>
    <mergeCell ref="T47:V47"/>
    <mergeCell ref="W47:AB47"/>
    <mergeCell ref="AC47:AH47"/>
    <mergeCell ref="AI47:AK47"/>
    <mergeCell ref="AL47:AQ47"/>
    <mergeCell ref="AR47:AW47"/>
    <mergeCell ref="B48:C48"/>
    <mergeCell ref="D48:P48"/>
    <mergeCell ref="Q48:S48"/>
    <mergeCell ref="T48:V48"/>
    <mergeCell ref="W48:AB48"/>
    <mergeCell ref="AC48:AH48"/>
    <mergeCell ref="AI48:AK48"/>
    <mergeCell ref="AL48:AQ48"/>
    <mergeCell ref="AR48:AW48"/>
    <mergeCell ref="B49:C49"/>
    <mergeCell ref="D49:P49"/>
    <mergeCell ref="Q49:S49"/>
    <mergeCell ref="T49:V49"/>
    <mergeCell ref="W49:AB49"/>
    <mergeCell ref="AC49:AH49"/>
    <mergeCell ref="AI49:AK49"/>
    <mergeCell ref="AL49:AQ49"/>
    <mergeCell ref="AR49:AW49"/>
    <mergeCell ref="B50:AW50"/>
    <mergeCell ref="B51:C51"/>
    <mergeCell ref="D51:P51"/>
    <mergeCell ref="Q51:S51"/>
    <mergeCell ref="T51:V51"/>
    <mergeCell ref="W51:AB51"/>
    <mergeCell ref="AC51:AH51"/>
    <mergeCell ref="AI51:AK51"/>
    <mergeCell ref="AL51:AQ51"/>
    <mergeCell ref="AR51:AW51"/>
    <mergeCell ref="B52:C52"/>
    <mergeCell ref="D52:P52"/>
    <mergeCell ref="Q52:S52"/>
    <mergeCell ref="T52:V52"/>
    <mergeCell ref="W52:AB52"/>
    <mergeCell ref="AC52:AH52"/>
    <mergeCell ref="AI52:AK52"/>
    <mergeCell ref="AL52:AQ52"/>
    <mergeCell ref="AR52:AW52"/>
    <mergeCell ref="AI53:AK53"/>
    <mergeCell ref="AL53:AQ53"/>
    <mergeCell ref="AR53:AW53"/>
    <mergeCell ref="B54:C54"/>
    <mergeCell ref="D54:P54"/>
    <mergeCell ref="Q54:S54"/>
    <mergeCell ref="T54:V54"/>
    <mergeCell ref="W54:AB54"/>
    <mergeCell ref="AC54:AH54"/>
    <mergeCell ref="AI54:AK54"/>
    <mergeCell ref="B53:C53"/>
    <mergeCell ref="D53:P53"/>
    <mergeCell ref="Q53:S53"/>
    <mergeCell ref="T53:V53"/>
    <mergeCell ref="W53:AB53"/>
    <mergeCell ref="AC53:AH53"/>
    <mergeCell ref="AL54:AQ54"/>
    <mergeCell ref="AR54:AW54"/>
    <mergeCell ref="B55:AW55"/>
    <mergeCell ref="B56:C56"/>
    <mergeCell ref="D56:P56"/>
    <mergeCell ref="Q56:S56"/>
    <mergeCell ref="T56:V56"/>
    <mergeCell ref="W56:AB56"/>
    <mergeCell ref="AC56:AH56"/>
    <mergeCell ref="AI56:AK56"/>
    <mergeCell ref="AL56:AQ56"/>
    <mergeCell ref="AR56:AW56"/>
    <mergeCell ref="B57:C57"/>
    <mergeCell ref="D57:P57"/>
    <mergeCell ref="Q57:S57"/>
    <mergeCell ref="T57:V57"/>
    <mergeCell ref="W57:AB57"/>
    <mergeCell ref="AC57:AH57"/>
    <mergeCell ref="AI57:AK57"/>
    <mergeCell ref="AL57:AQ57"/>
    <mergeCell ref="AR57:AW57"/>
    <mergeCell ref="B58:C58"/>
    <mergeCell ref="D58:P58"/>
    <mergeCell ref="Q58:S58"/>
    <mergeCell ref="T58:V58"/>
    <mergeCell ref="W58:AB58"/>
    <mergeCell ref="AC58:AH58"/>
    <mergeCell ref="AI58:AK58"/>
    <mergeCell ref="AL58:AQ58"/>
    <mergeCell ref="AR58:AW58"/>
    <mergeCell ref="B60:AW60"/>
    <mergeCell ref="B61:C61"/>
    <mergeCell ref="D61:P61"/>
    <mergeCell ref="Q61:S61"/>
    <mergeCell ref="T61:V61"/>
    <mergeCell ref="W61:AB61"/>
    <mergeCell ref="AC61:AH61"/>
    <mergeCell ref="AI61:AK61"/>
    <mergeCell ref="AL61:AQ61"/>
    <mergeCell ref="AR61:AW61"/>
    <mergeCell ref="AI62:AK62"/>
    <mergeCell ref="AL62:AQ62"/>
    <mergeCell ref="AR62:AW62"/>
    <mergeCell ref="B63:C63"/>
    <mergeCell ref="D63:P63"/>
    <mergeCell ref="Q63:S63"/>
    <mergeCell ref="T63:V63"/>
    <mergeCell ref="W63:AB63"/>
    <mergeCell ref="AC63:AH63"/>
    <mergeCell ref="AI63:AK63"/>
    <mergeCell ref="B62:C62"/>
    <mergeCell ref="D62:P62"/>
    <mergeCell ref="Q62:S62"/>
    <mergeCell ref="T62:V62"/>
    <mergeCell ref="W62:AB62"/>
    <mergeCell ref="AC62:AH62"/>
    <mergeCell ref="AL63:AQ63"/>
    <mergeCell ref="AR63:AW63"/>
    <mergeCell ref="B64:C64"/>
    <mergeCell ref="D64:P64"/>
    <mergeCell ref="Q64:S64"/>
    <mergeCell ref="T64:V64"/>
    <mergeCell ref="W64:AB64"/>
    <mergeCell ref="AC64:AH64"/>
    <mergeCell ref="AI64:AK64"/>
    <mergeCell ref="AL64:AQ64"/>
    <mergeCell ref="AR64:AW64"/>
    <mergeCell ref="B65:C65"/>
    <mergeCell ref="D65:P65"/>
    <mergeCell ref="Q65:S65"/>
    <mergeCell ref="T65:V65"/>
    <mergeCell ref="W65:AB65"/>
    <mergeCell ref="AC65:AH65"/>
    <mergeCell ref="AI65:AK65"/>
    <mergeCell ref="AL65:AQ65"/>
    <mergeCell ref="AR65:AW65"/>
    <mergeCell ref="B66:AQ66"/>
    <mergeCell ref="AR66:AW66"/>
    <mergeCell ref="B67:C67"/>
    <mergeCell ref="D67:AW67"/>
    <mergeCell ref="B68:C72"/>
    <mergeCell ref="D68:P72"/>
    <mergeCell ref="Q68:S72"/>
    <mergeCell ref="T68:V72"/>
    <mergeCell ref="W68:AB72"/>
    <mergeCell ref="AC68:AH72"/>
    <mergeCell ref="AI68:AK72"/>
    <mergeCell ref="AL68:AQ72"/>
    <mergeCell ref="AR68:AW72"/>
    <mergeCell ref="B73:C73"/>
    <mergeCell ref="D73:P73"/>
    <mergeCell ref="Q73:S73"/>
    <mergeCell ref="T73:V73"/>
    <mergeCell ref="W73:AB73"/>
    <mergeCell ref="AC73:AH73"/>
    <mergeCell ref="AI73:AK73"/>
    <mergeCell ref="AL73:AQ73"/>
    <mergeCell ref="AR73:AW73"/>
    <mergeCell ref="B74:AW74"/>
    <mergeCell ref="B75:C75"/>
    <mergeCell ref="D75:P75"/>
    <mergeCell ref="Q75:S75"/>
    <mergeCell ref="T75:V75"/>
    <mergeCell ref="W75:AB75"/>
    <mergeCell ref="AC75:AH75"/>
    <mergeCell ref="AI75:AK75"/>
    <mergeCell ref="AL75:AQ75"/>
    <mergeCell ref="AR75:AW75"/>
    <mergeCell ref="B76:C76"/>
    <mergeCell ref="D76:P76"/>
    <mergeCell ref="Q76:S76"/>
    <mergeCell ref="T76:V76"/>
    <mergeCell ref="W76:AB76"/>
    <mergeCell ref="AC76:AH76"/>
    <mergeCell ref="AI76:AK76"/>
    <mergeCell ref="AL76:AQ76"/>
    <mergeCell ref="AR76:AW76"/>
    <mergeCell ref="B77:C77"/>
    <mergeCell ref="D77:P77"/>
    <mergeCell ref="Q77:S77"/>
    <mergeCell ref="T77:V77"/>
    <mergeCell ref="W77:AB77"/>
    <mergeCell ref="AC77:AH77"/>
    <mergeCell ref="AI77:AK77"/>
    <mergeCell ref="AL77:AQ77"/>
    <mergeCell ref="AR77:AW77"/>
    <mergeCell ref="B78:AW78"/>
    <mergeCell ref="B79:C79"/>
    <mergeCell ref="D79:P79"/>
    <mergeCell ref="Q79:S79"/>
    <mergeCell ref="T79:V79"/>
    <mergeCell ref="W79:AB79"/>
    <mergeCell ref="AC79:AH79"/>
    <mergeCell ref="AI79:AK79"/>
    <mergeCell ref="AL79:AQ79"/>
    <mergeCell ref="AR79:AW79"/>
    <mergeCell ref="AI80:AK80"/>
    <mergeCell ref="AL80:AQ80"/>
    <mergeCell ref="AR80:AW80"/>
    <mergeCell ref="B81:C81"/>
    <mergeCell ref="D81:P81"/>
    <mergeCell ref="Q81:S81"/>
    <mergeCell ref="T81:V81"/>
    <mergeCell ref="W81:AB81"/>
    <mergeCell ref="AC81:AH81"/>
    <mergeCell ref="AI81:AK81"/>
    <mergeCell ref="B80:C80"/>
    <mergeCell ref="D80:P80"/>
    <mergeCell ref="Q80:S80"/>
    <mergeCell ref="T80:V80"/>
    <mergeCell ref="W80:AB80"/>
    <mergeCell ref="AC80:AH80"/>
    <mergeCell ref="AL81:AQ81"/>
    <mergeCell ref="AR81:AW81"/>
    <mergeCell ref="B82:AW82"/>
    <mergeCell ref="B83:C83"/>
    <mergeCell ref="D83:P83"/>
    <mergeCell ref="Q83:S83"/>
    <mergeCell ref="T83:V83"/>
    <mergeCell ref="W83:AB83"/>
    <mergeCell ref="AC83:AH83"/>
    <mergeCell ref="AI83:AK83"/>
    <mergeCell ref="AL83:AQ83"/>
    <mergeCell ref="AR83:AW83"/>
    <mergeCell ref="B84:AW84"/>
    <mergeCell ref="B85:C85"/>
    <mergeCell ref="D85:P85"/>
    <mergeCell ref="Q85:S85"/>
    <mergeCell ref="T85:V85"/>
    <mergeCell ref="W85:AB85"/>
    <mergeCell ref="AC85:AH85"/>
    <mergeCell ref="AI85:AK85"/>
    <mergeCell ref="AL85:AQ85"/>
    <mergeCell ref="AR85:AW85"/>
    <mergeCell ref="B86:C86"/>
    <mergeCell ref="D86:P86"/>
    <mergeCell ref="Q86:S86"/>
    <mergeCell ref="T86:V86"/>
    <mergeCell ref="W86:AB86"/>
    <mergeCell ref="AC86:AH86"/>
    <mergeCell ref="AI86:AK86"/>
    <mergeCell ref="AL86:AQ86"/>
    <mergeCell ref="AR86:AW86"/>
    <mergeCell ref="B87:AQ88"/>
    <mergeCell ref="AR87:AW88"/>
    <mergeCell ref="B98:C98"/>
    <mergeCell ref="D98:P98"/>
    <mergeCell ref="Q98:S98"/>
    <mergeCell ref="T98:V98"/>
    <mergeCell ref="AI98:AK98"/>
    <mergeCell ref="AL98:AQ98"/>
    <mergeCell ref="AR98:AW98"/>
    <mergeCell ref="B89:C89"/>
    <mergeCell ref="D89:AW89"/>
    <mergeCell ref="B90:C94"/>
    <mergeCell ref="D90:P94"/>
    <mergeCell ref="Q90:S94"/>
    <mergeCell ref="T90:V94"/>
    <mergeCell ref="W90:AB94"/>
    <mergeCell ref="AC90:AH94"/>
    <mergeCell ref="AI90:AK94"/>
    <mergeCell ref="AL90:AQ94"/>
    <mergeCell ref="AR90:AW94"/>
    <mergeCell ref="B95:C95"/>
    <mergeCell ref="D95:P95"/>
    <mergeCell ref="Q95:S95"/>
    <mergeCell ref="T95:V95"/>
    <mergeCell ref="B99:C99"/>
    <mergeCell ref="D99:P99"/>
    <mergeCell ref="Q99:S99"/>
    <mergeCell ref="T99:V99"/>
    <mergeCell ref="AI99:AK99"/>
    <mergeCell ref="AL99:AQ99"/>
    <mergeCell ref="AR99:AW99"/>
    <mergeCell ref="B100:C100"/>
    <mergeCell ref="D100:P100"/>
    <mergeCell ref="Q100:S100"/>
    <mergeCell ref="T100:V100"/>
    <mergeCell ref="AI100:AK100"/>
    <mergeCell ref="AL100:AQ100"/>
    <mergeCell ref="AR100:AW100"/>
    <mergeCell ref="W95:AB95"/>
    <mergeCell ref="AC95:AH95"/>
    <mergeCell ref="AI95:AK95"/>
    <mergeCell ref="AL95:AQ95"/>
    <mergeCell ref="AR95:AW95"/>
    <mergeCell ref="B96:AW96"/>
    <mergeCell ref="B97:C97"/>
    <mergeCell ref="D97:P97"/>
    <mergeCell ref="Q97:S97"/>
    <mergeCell ref="T97:V97"/>
    <mergeCell ref="W97:AB97"/>
    <mergeCell ref="AC97:AH97"/>
    <mergeCell ref="AI97:AK97"/>
    <mergeCell ref="AL97:AQ97"/>
    <mergeCell ref="AR97:AW97"/>
    <mergeCell ref="B101:C101"/>
    <mergeCell ref="D101:P101"/>
    <mergeCell ref="Q101:S101"/>
    <mergeCell ref="T101:V101"/>
    <mergeCell ref="W101:AB101"/>
    <mergeCell ref="AC101:AH101"/>
    <mergeCell ref="AI101:AK101"/>
    <mergeCell ref="AL101:AQ101"/>
    <mergeCell ref="AR101:AW101"/>
    <mergeCell ref="B102:AQ102"/>
    <mergeCell ref="AR102:AW102"/>
    <mergeCell ref="B103:C103"/>
    <mergeCell ref="D103:AW103"/>
    <mergeCell ref="B104:C104"/>
    <mergeCell ref="D104:AQ104"/>
    <mergeCell ref="AR104:AW104"/>
    <mergeCell ref="B105:C105"/>
    <mergeCell ref="D105:AQ105"/>
    <mergeCell ref="AR105:AW105"/>
    <mergeCell ref="B106:C106"/>
    <mergeCell ref="D106:AQ106"/>
    <mergeCell ref="AR106:AW106"/>
    <mergeCell ref="B109:C109"/>
    <mergeCell ref="D109:AQ109"/>
    <mergeCell ref="AR109:AW109"/>
    <mergeCell ref="B107:C107"/>
    <mergeCell ref="D107:AQ107"/>
    <mergeCell ref="AR107:AW107"/>
    <mergeCell ref="B108:C108"/>
    <mergeCell ref="D108:AQ108"/>
    <mergeCell ref="AR108:AW108"/>
    <mergeCell ref="B110:AQ110"/>
    <mergeCell ref="AR110:AW110"/>
    <mergeCell ref="C119:AV119"/>
    <mergeCell ref="C115:AV115"/>
    <mergeCell ref="C117:AV117"/>
    <mergeCell ref="C118:AV118"/>
    <mergeCell ref="C114:AV114"/>
    <mergeCell ref="C113:AV113"/>
    <mergeCell ref="C116:AV116"/>
  </mergeCells>
  <dataValidations count="10">
    <dataValidation type="decimal" showInputMessage="1" showErrorMessage="1" errorTitle="Įvesti neleistini duomenys" error="Siūlomas aptarnavimo mokestis / įkainis negali būti išreikštas neigiamu skaičiumi arba viršyti atitinkamos paslaugos PO maksimalų priimtiną (vieno mato vieneto) aptarnavimo mokestį / įkainį (žr. lentelės 5 skiltį)." sqref="AC13:AH13" xr:uid="{904D340C-BBFE-4D1A-B078-9024EEED4994}">
      <formula1>0</formula1>
      <formula2>W13</formula2>
    </dataValidation>
    <dataValidation type="decimal" allowBlank="1" showInputMessage="1" showErrorMessage="1" errorTitle="Įvesti neleistini duomenys" error="Siūlomas aptarnavimo mokestis / įkainis negali būti išreikštas neigiamu skaičiumi arba viršyti atitinkamos paslaugos perkančiajai maksimalų priimtiną (vieno mato vieneto) aptarnavimo mokestį / įkainį (žr. lentelės 5 skiltį)." promptTitle="Lauko pildymo pastabos:" prompt="Įkainis nurodomas už LED ekrano ploto 1 (vieną) kv. m 1 (vienai) parai." sqref="AC47:AH49" xr:uid="{64F7A2AF-E6FB-4F6F-9233-10FE4B927FFB}">
      <formula1>0</formula1>
      <formula2>W47</formula2>
    </dataValidation>
    <dataValidation type="decimal" allowBlank="1" showInputMessage="1" showErrorMessage="1" errorTitle="Įvesti neleistini duomenys" error="Siūlomas aptarnavimo mokestis / įkainis negali būti išreikštas neigiamu skaičiumi arba viršyti atitinkamos paslaugos perkančiajai maksimalų priimtiną (vieno mato vieneto) aptarnavimo mokestį / įkainį (žr. lentelės 5 skiltį)." promptTitle="Lauko pildymo pastabos:" prompt="Įkainis nurodomas už kilnojamo įgarsinimo aparatūros komplekto galios 1 (vieną) kW 1 (vienai) parai." sqref="AC51:AH54" xr:uid="{4D750664-E99E-4870-B92C-B515BC946B8B}">
      <formula1>0</formula1>
      <formula2>W51</formula2>
    </dataValidation>
    <dataValidation type="decimal" allowBlank="1" showInputMessage="1" showErrorMessage="1" errorTitle="Įvesti neleistini duomenys" error="Siūlomas aptarnavimo mokestis / įkainis negali būti išreikštas neigiamu skaičiumi arba viršyti atitinkamos paslaugos perkančiajai maksimalų priimtiną (vieno mato vieneto) aptarnavimo mokestį / įkainį (žr. lentelės 5 skiltį)." promptTitle="Lauko pildymo pastabos:" prompt="Įkainis nurodomas už apšvietimo technikos komplekto bendros galios 1 (vieną) kW 1 (vienai) parai." sqref="AC61:AH65 AD56:AF58 AG56:AH59 AC56:AC59" xr:uid="{C5BD4EB7-CD80-403D-9BBF-626E28B59067}">
      <formula1>0</formula1>
      <formula2>W56</formula2>
    </dataValidation>
    <dataValidation type="decimal" allowBlank="1" showInputMessage="1" showErrorMessage="1" errorTitle="Įvesti neleistini duomenys" error="Siūlomas aptarnavimo mokestis / įkainis negali būti išreikštas neigiamu skaičiumi arba viršyti atitinkamos paslaugos perkančiajai maksimalų priimtiną (vieno mato vieneto) aptarnavimo mokestį / įkainį (žr. lentelės 5 skiltį)." promptTitle="Lauko pildymo pastabos:" prompt="Įkainis nurodomas už atitinkamo aukščio pakylos ploto 1 (vieną) kv. m 1 (vienai) parai." sqref="AC79:AH81" xr:uid="{915B0F73-2D5E-4874-8F27-C19CE36DF7CD}">
      <formula1>0</formula1>
      <formula2>W79</formula2>
    </dataValidation>
    <dataValidation type="decimal" allowBlank="1" showInputMessage="1" showErrorMessage="1" errorTitle="Įvesti neleistini duomenys" error="Siūlomas aptarnavimo mokestis / įkainis negali būti išreikštas neigiamu skaičiumi arba viršyti atitinkamos paslaugos perkančiajai maksimalų priimtiną (vieno mato vieneto) aptarnavimo mokestį / įkainį (žr. lentelės 5 skiltį)." promptTitle="Lauko pildymo pastabos:" prompt="Įkainis nurodomas už atitvaro ilgio 1 (vieną) m 1 (vienai) parai." sqref="AC83:AH83" xr:uid="{249312E0-2382-4B38-9AB4-58560ADAAD61}">
      <formula1>0</formula1>
      <formula2>W83</formula2>
    </dataValidation>
    <dataValidation type="decimal" allowBlank="1" showErrorMessage="1" errorTitle="Įvesti neleistini duomenys" error="Siūlomas aptarnavimo mokestis / įkainis negali būti išreikštas neigiamu skaičiumi arba viršyti atitinkamos paslaugos perkančiajai maksimalų priimtiną (vieno mato vieneto) aptarnavimo mokestį / įkainį (žr. lentelės 5 skiltį)." sqref="AC85:AH86 AC75:AH77 AD97:AF97 AD101:AF101 AG97:AH101 AC97:AC101" xr:uid="{06B99BAF-64EA-4936-8E1B-41A3260A8504}">
      <formula1>0</formula1>
      <formula2>W75</formula2>
    </dataValidation>
    <dataValidation allowBlank="1" showInputMessage="1" showErrorMessage="1" prompt="Tais atvejais, kai pagal galiojančius teisės aktus tiekėjui nereikia mokėti PVM, tiekėjas lentelės skiltyje „PVM tarifas %“ įrašo 0 (nulį) ir nurodo priežastis, dėl kurių PVM nemokamas." sqref="AJ6:AK10 AI6:AI11 AI22:AI27 AJ22:AK26 AI68:AI73 AJ68:AK72 AI90:AI95 AJ90:AK94" xr:uid="{491D86BC-885D-420A-8907-8AB1838EF58A}"/>
    <dataValidation type="decimal" showInputMessage="1" showErrorMessage="1" errorTitle="Neleistina reikšmė" error="Siūlomas aptarnavimo mokestis / įkainis negali būti išreikštas neigiamu skaičiumi arba viršyti atitinkamos paslaugos PO maksimalų priimtiną (vieno mato vieneto) aptarnavimo mokestį / įkainį (žr. lentelės 5 skiltį)." sqref="AC14:AH18 AC45:AH45 AC43:AH43 AC38:AH41 AC33:AH36 AC29:AC31 AG29:AH31 AD29:AF29 AD31:AF31" xr:uid="{7D83E0C7-FBDF-45CF-9247-5B43D36A8237}">
      <formula1>0</formula1>
      <formula2>W14</formula2>
    </dataValidation>
    <dataValidation allowBlank="1" showInputMessage="1" showErrorMessage="1" promptTitle="Laukos pildymo pastabos:" prompt="Jei paslaugai ar prekiai (nuomai) taikomas 21 proc. PVM taryfas, skiltyje nurodomas sveikas skaičius 21. Analogiškai su kitais PVM tarifais._x000a_" sqref="AI43:AK43 AJ31:AK31 AI75:AK77 AI83:AK83 AI85:AK86 AI79:AK81 AJ101:AK101 AI13:AK18 AI61:AK65 AI51:AK54 AI47:AK49 AI45:AK45 AI38:AK41 AI33:AK36 AI29:AI31 AJ29:AK29 AI97:AI101 AJ97:AK97 AI56:AI59 AJ56:AK58" xr:uid="{53ACE142-68B9-44DA-9A48-F7DB87C75DCA}"/>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428FD99B49DA498FCFA6C38E993D48" ma:contentTypeVersion="12" ma:contentTypeDescription="Kurkite naują dokumentą." ma:contentTypeScope="" ma:versionID="00e038662d35e2422b127b866bfda7d0">
  <xsd:schema xmlns:xsd="http://www.w3.org/2001/XMLSchema" xmlns:xs="http://www.w3.org/2001/XMLSchema" xmlns:p="http://schemas.microsoft.com/office/2006/metadata/properties" xmlns:ns2="9bb2cc70-f51e-42e6-b26f-7ca9145966e0" xmlns:ns3="ca9a7636-c580-43d4-afe8-1f2961d88c34" targetNamespace="http://schemas.microsoft.com/office/2006/metadata/properties" ma:root="true" ma:fieldsID="a021f63dd709f8241f7e1fa4203eeee4" ns2:_="" ns3:_="">
    <xsd:import namespace="9bb2cc70-f51e-42e6-b26f-7ca9145966e0"/>
    <xsd:import namespace="ca9a7636-c580-43d4-afe8-1f2961d88c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2cc70-f51e-42e6-b26f-7ca9145966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3ed2c673-a5b2-4cb9-8371-62316379b17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9a7636-c580-43d4-afe8-1f2961d88c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c74bdc0-b89b-439f-a181-fd6037913e5a}" ma:internalName="TaxCatchAll" ma:showField="CatchAllData" ma:web="ca9a7636-c580-43d4-afe8-1f2961d88c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bb2cc70-f51e-42e6-b26f-7ca9145966e0">
      <Terms xmlns="http://schemas.microsoft.com/office/infopath/2007/PartnerControls"/>
    </lcf76f155ced4ddcb4097134ff3c332f>
    <TaxCatchAll xmlns="ca9a7636-c580-43d4-afe8-1f2961d88c34" xsi:nil="true"/>
  </documentManagement>
</p:properties>
</file>

<file path=customXml/itemProps1.xml><?xml version="1.0" encoding="utf-8"?>
<ds:datastoreItem xmlns:ds="http://schemas.openxmlformats.org/officeDocument/2006/customXml" ds:itemID="{68473BEA-616F-4C6C-81EA-EEB7591E2E08}"/>
</file>

<file path=customXml/itemProps2.xml><?xml version="1.0" encoding="utf-8"?>
<ds:datastoreItem xmlns:ds="http://schemas.openxmlformats.org/officeDocument/2006/customXml" ds:itemID="{D6822231-981D-4A1D-873D-B5D94F1FDD03}"/>
</file>

<file path=customXml/itemProps3.xml><?xml version="1.0" encoding="utf-8"?>
<ds:datastoreItem xmlns:ds="http://schemas.openxmlformats.org/officeDocument/2006/customXml" ds:itemID="{C4F053DB-EF57-44A5-8336-8C2C34708F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Jonas Malikėnas</dc:creator>
  <cp:keywords/>
  <dc:description/>
  <cp:lastModifiedBy>Margarita BEIGIENĖ</cp:lastModifiedBy>
  <cp:revision/>
  <dcterms:created xsi:type="dcterms:W3CDTF">2026-02-19T12:46:18Z</dcterms:created>
  <dcterms:modified xsi:type="dcterms:W3CDTF">2026-03-04T13:25:33Z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0x01010044428FD99B49DA498FCFA6C38E993D48</vt:lpwstr>
  </property>
</Properties>
</file>