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santariskes-my.sharepoint.com/personal/jolita_balandiene_santa_lt/Documents/Rinkos konsultacijos/"/>
    </mc:Choice>
  </mc:AlternateContent>
  <xr:revisionPtr revIDLastSave="0" documentId="8_{69F1E3A5-C30F-407D-A6C9-5A6B13617A91}" xr6:coauthVersionLast="47" xr6:coauthVersionMax="47" xr10:uidLastSave="{00000000-0000-0000-0000-000000000000}"/>
  <bookViews>
    <workbookView xWindow="28680" yWindow="-120" windowWidth="29040" windowHeight="15720" xr2:uid="{00000000-000D-0000-FFFF-FFFF00000000}"/>
  </bookViews>
  <sheets>
    <sheet name="Techninė specifikacija" sheetId="3" r:id="rId1"/>
    <sheet name="Reikalavimai panaudai"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3" l="1"/>
  <c r="M33" i="3"/>
  <c r="M29" i="3"/>
  <c r="M28" i="3"/>
  <c r="M27" i="3"/>
  <c r="M26" i="3"/>
  <c r="M25" i="3"/>
  <c r="M24" i="3"/>
  <c r="M23" i="3"/>
  <c r="M22" i="3"/>
  <c r="M21" i="3"/>
  <c r="M18" i="3"/>
  <c r="M16" i="3"/>
  <c r="O15" i="3"/>
  <c r="I15" i="3"/>
  <c r="J15" i="3" s="1"/>
</calcChain>
</file>

<file path=xl/sharedStrings.xml><?xml version="1.0" encoding="utf-8"?>
<sst xmlns="http://schemas.openxmlformats.org/spreadsheetml/2006/main" count="83" uniqueCount="74">
  <si>
    <t>Dalies numeris</t>
  </si>
  <si>
    <t>Objekto numeris</t>
  </si>
  <si>
    <t>Parametro numeris</t>
  </si>
  <si>
    <t>Pavadinimas</t>
  </si>
  <si>
    <t>Mato vnt.</t>
  </si>
  <si>
    <t>Kiekis</t>
  </si>
  <si>
    <t>Dalies vertė / Priimtina kaina be PVM</t>
  </si>
  <si>
    <t>Dalies vertė / Priimtina kaina su PVM</t>
  </si>
  <si>
    <t>PVM</t>
  </si>
  <si>
    <t>rinkinys</t>
  </si>
  <si>
    <t>50 vnt.</t>
  </si>
  <si>
    <t>vnt</t>
  </si>
  <si>
    <t>REAGENTŲ IR PAGALBINIŲ PRIEMONIŲ KOMPLEKTAS UŽDARO TIPO GENETINIAM ANALIZATORIAMS ABI3500, SEQSTUDIO FLEX ARBA LYGIAVERČIAMS</t>
  </si>
  <si>
    <t>Galimybė pasirinkti iš spektro ne siauresnio kaip CD3, CD15, CD19 ir CD34.</t>
  </si>
  <si>
    <t>5 ml</t>
  </si>
  <si>
    <t>Molekulinis dydžio standartas  20-600 bp</t>
  </si>
  <si>
    <t xml:space="preserve">Fragmentų dydžiai: 20, 40, 60, 80, 100, 114, 120, 140, 160, 180, 200, 214, 220, 240, 250, 260, 280, 300, 314, 320, 340, 360, 380, 400, 414, 420, 440, 460, 480, 500, 514, 520, 540, 560, 580 and 600. </t>
  </si>
  <si>
    <t>Fragmentai žymėti LIZ fluorescencine žyme</t>
  </si>
  <si>
    <t>2x200 ul
(800 testų)</t>
  </si>
  <si>
    <t>Katodinio buferio konteinerių komplektas</t>
  </si>
  <si>
    <t>Anodinio buferio konteinerių komplektas</t>
  </si>
  <si>
    <t>POP7 polimeras elektroforezei</t>
  </si>
  <si>
    <t>Rinkinys PGR tipo Sanger sekoskaitos reakcijoms tinkamas 8 kapiliarų sistemai, ne mažiau 1000 reakcijų, pritaikytas PGR fragmentams sekvenuoti arba lygiavertis, v1.1 formato</t>
  </si>
  <si>
    <t>ml</t>
  </si>
  <si>
    <t>Buferinis tirpalas Sanger sekoskaitos reakcijoms, pritaikytas v1.1 ir v 3.1 rinkinių formatui</t>
  </si>
  <si>
    <t>Reagentų rinkinys skirtas Sanger sekoskaitos reakcijos produktų valymui prieš analizę</t>
  </si>
  <si>
    <t>rinkinys
(1000 testų)</t>
  </si>
  <si>
    <t>rinkinys (2000 testų)</t>
  </si>
  <si>
    <t>Reagentų rinkinys skirtas PGR reakcijai valyti fermentiniu nuo įv. priemaišų prieš Sanger sekoskaitą</t>
  </si>
  <si>
    <t>Dejonizuotas formamidas, paruoštas naudoti</t>
  </si>
  <si>
    <t>25 ml</t>
  </si>
  <si>
    <t xml:space="preserve">Mėginio sąnaudos vienam matavimui intervale ne siauresniame kaip 1-20 ul. </t>
  </si>
  <si>
    <t>Pageidautina pakuotė 500 tyrimų</t>
  </si>
  <si>
    <t>DNR kiekis nustatomas intervale ne siauresniame nei 0,1-120 ng.</t>
  </si>
  <si>
    <t xml:space="preserve">Rinkinys, skirtas DNR kiekio nustatymui fluorimetriniu principu 0,1-120 ng intervale.  </t>
  </si>
  <si>
    <t xml:space="preserve">Rinkinys, skirtas DNR kiekio nustatymui fluorimetriniu principu 4-2000 ng intervale.  </t>
  </si>
  <si>
    <t>DNR kiekis nustatomas intervale ne siauresniame nei 4-2000 ng.</t>
  </si>
  <si>
    <t>Mėginių paruošimo plokštelė, 96 vietų</t>
  </si>
  <si>
    <t>0,8 ml tūrio, AB-0765 tipo</t>
  </si>
  <si>
    <t>Sertifikuotas be nukleazių, PGR inhibitorių ir žmogaus DNR taršos.</t>
  </si>
  <si>
    <t>V-formos šulinėlių dugnas</t>
  </si>
  <si>
    <t>Paramagnetinės dalelės taikinio selekcijai pagal antigeną</t>
  </si>
  <si>
    <t>Vnt priimtina kaine be PVM</t>
  </si>
  <si>
    <t>SPS 1 priedas</t>
  </si>
  <si>
    <t xml:space="preserve">Eil. Nr. </t>
  </si>
  <si>
    <t>Bendrieji reikalavimai ir aplinkosauginiai (žalieji) reikalavimai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</si>
  <si>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</si>
  <si>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</si>
  <si>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</si>
  <si>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Tiekėjas turi tiekti prekes, atitinkančias Europos Parlamento ir Tarybos direktyvų ir reglamentų nuostatas.</t>
  </si>
  <si>
    <t>Tiekėjas sutartyje turi nurodyti mato vieneto įkainį ir siūlomos pakuotės kainą.</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</si>
  <si>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</si>
  <si>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Sutarties vykdymo laikotarpiu apie bet kokius produktų pakeitimus, su produktais susijusius galimus nepageidaujamus įvykius keliančius pavojų tyrimų kokybei - pacientų saugumui, laboratorijos personalo saugumui, tiekėjas turi nedelsiant pranešti vartotojui.</t>
  </si>
  <si>
    <t>Reagentai ir vienkartinės priemonės molekuliniams vėžio genetikos tyrimams</t>
  </si>
  <si>
    <t>Prekių galiojimo terminas pristatymo metu turi būti ne trumpesnis kaip 3 mėn. skaičiuojant nuo pristatymo dienos.</t>
  </si>
  <si>
    <t>Pirminė, antrinė ir (ar) tretinė Prekių pakuotės turi būti pakuojamos į perdirbamąsias pakuotes pagal Lietuvos Respublikos mokesčio už aplinkos teršimą įstatymo nuostatas arba daugkartinio naudojimo pakuotes (talpas). Tiekėjas patiekdamas Prekes Pirkėjui, pateikia Prekės pakuotės tinkamumą perdirbti (perdirbamumą) arba daugkartinio naudojimo pakuotės (talpos) patvirtinančius dokumentus (pavyzdžiui, pakuotės aprašymo dokumentą, techninį dokumentą, dokumentą iš akredituotų laboratorijų ar pakuočių atliekų perdirbėjų, ar eksportuotojų iš tvarkytojų sąrašo, ar kitus lygiaverčius objektyvius įrodymus).</t>
  </si>
  <si>
    <t>Bendrieji reikalavimai pirkimui Nr. 11884</t>
  </si>
  <si>
    <t>REIKALAVIMAI ĮRANGAI, SUTEIKIAMAI PANAUDOS BŪDU</t>
  </si>
  <si>
    <t>Reikalavimai įrangai (ABI3500 uždaro tipo genetiniam analizatoriui arba lygiaverčiam), suteikiamai panaudos būdu visam sutarties galiojimo laikotarpiui, kuri skirta tyrimų atlikimui su 1-oje pirkimo dalyje, „Reagentų ir pagalbinių priemonių komplektas uždaro tipo genetiniams analizatoriams ABI3500, SEQSTUDIO FLEX arba lygiaverčiams“, išvardintais reagentais ir priemonėmis</t>
  </si>
  <si>
    <t>DNR sekoskaitos protokolai</t>
  </si>
  <si>
    <t>Mikrosatelitų nustatymo protokolai</t>
  </si>
  <si>
    <t>AFLP profiliavimo protokolai</t>
  </si>
  <si>
    <t>VNP genotipavimo protokolai</t>
  </si>
  <si>
    <t>3.    Ne mažiau kaip 8 kapiliarų konstrukcija</t>
  </si>
  <si>
    <t>1.    Vidutinio - didelio pralaidumo kapiliarinės elektroforezės (CE) sistema su atskiru arba integruotu kompiuteriniu valdymu.</t>
  </si>
  <si>
    <t>2.    Pritaikyta Sanger sekoksaitai ir fragmentų, žymėtų fluorescencinėmis žymėmims, nustatymui</t>
  </si>
  <si>
    <t>4.    Ne mažiau kaip 5 fluorescencinių žymių detekcija</t>
  </si>
  <si>
    <t>5.    Sąnaudinės medžiagos patiekiamus paruoštose naudoti pakuotėse su radiodažnuminiais indikatoriais</t>
  </si>
  <si>
    <t>Polimeras elektroforezei</t>
  </si>
  <si>
    <t>Buferiniai tirpalai elektroforezei</t>
  </si>
  <si>
    <t>6.    Galimybė pasirinkti bent iš dviejų kapiliaro ilgių, pvz., 36 ir 50 cm</t>
  </si>
  <si>
    <t>7.    Ne mažiau kaip dviejų 96 šulinėlių formato talpos</t>
  </si>
  <si>
    <t>8.    Specializuotos programinės įrangos paketas Sanger sekoskaitos ir fragmentų analizės duomenims analizuoti ir interpretuoti</t>
  </si>
  <si>
    <t>9.    Išoriniai išmatavimai (WxDxH) ne didesni kaip 80 x 80 x 80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</si>
</sst>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1"/>
      <color theme="1"/>
      <name val="Calibri"/>
      <family val="2"/>
      <charset val="186"/>
      <scheme val="minor"/>
    </font>
    <font>
      <b/>
      <i/>
      <sz val="8"/>
      <color theme="1"/>
      <name val="Calibri"/>
      <family val="2"/>
      <charset val="186"/>
      <scheme val="minor"/>
    </font>
    <font>
      <b/>
      <sz val="11"/>
      <color rgb="FF000000"/>
      <name val="Calibri"/>
      <family val="2"/>
      <charset val="186"/>
      <scheme val="minor"/>
    </font>
    <font>
      <b/>
      <i/>
      <sz val="11"/>
      <color theme="1"/>
      <name val="Calibri"/>
      <family val="2"/>
      <charset val="186"/>
      <scheme val="minor"/>
    </font>
    <font>
      <sz val="11"/>
      <name val="Calibri"/>
      <family val="2"/>
      <charset val="186"/>
      <scheme val="minor"/>
    </font>
    <font>
      <b/>
      <i/>
      <sz val="11"/>
      <name val="Calibri"/>
      <family val="2"/>
      <charset val="186"/>
      <scheme val="minor"/>
    </font>
    <font>
      <b/>
      <sz val="11"/>
      <name val="Calibri"/>
      <family val="2"/>
      <charset val="186"/>
      <scheme val="minor"/>
    </font>
    <font>
      <b/>
      <sz val="8"/>
      <color rgb="FF000000"/>
      <name val="Calibri"/>
      <family val="2"/>
      <charset val="186"/>
      <scheme val="minor"/>
    </font>
    <font>
      <sz val="8"/>
      <color theme="1"/>
      <name val="Calibri"/>
      <family val="2"/>
      <charset val="186"/>
      <scheme val="minor"/>
    </font>
    <font>
      <b/>
      <i/>
      <sz val="8"/>
      <color theme="1"/>
      <name val="Calibri"/>
      <family val="2"/>
      <scheme val="minor"/>
    </font>
    <font>
      <b/>
      <i/>
      <sz val="11"/>
      <color theme="1"/>
      <name val="Calibri"/>
      <family val="2"/>
      <scheme val="minor"/>
    </font>
    <font>
      <b/>
      <i/>
      <sz val="11"/>
      <name val="Calibri"/>
      <family val="2"/>
      <scheme val="minor"/>
    </font>
    <font>
      <sz val="11"/>
      <color theme="1"/>
      <name val="Calibri"/>
      <family val="2"/>
      <scheme val="minor"/>
    </font>
    <font>
      <sz val="8"/>
      <color theme="1"/>
      <name val="Calibri"/>
      <family val="2"/>
      <scheme val="minor"/>
    </font>
    <font>
      <sz val="11"/>
      <name val="Calibri"/>
      <family val="2"/>
      <scheme val="minor"/>
    </font>
    <font>
      <b/>
      <sz val="12"/>
      <color theme="1"/>
      <name val="Calibri"/>
      <family val="2"/>
      <scheme val="minor"/>
    </font>
    <font>
      <b/>
      <sz val="12"/>
      <color rgb="FF3B3B3B"/>
      <name val="Calibri"/>
      <family val="2"/>
      <scheme val="minor"/>
    </font>
    <font>
      <sz val="11"/>
      <color indexed="8"/>
      <name val="Calibri"/>
      <family val="2"/>
      <charset val="186"/>
      <scheme val="minor"/>
    </font>
    <font>
      <b/>
      <sz val="11"/>
      <color theme="1"/>
      <name val="Times New Roman"/>
      <family val="1"/>
      <charset val="186"/>
    </font>
    <font>
      <sz val="12"/>
      <color theme="1"/>
      <name val="Times New Roman"/>
      <family val="1"/>
    </font>
    <font>
      <sz val="11"/>
      <color theme="1"/>
      <name val="Times New Roman"/>
      <family val="1"/>
    </font>
    <font>
      <sz val="11"/>
      <color theme="1"/>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
      <patternFill patternType="solid">
        <fgColor theme="5" tint="0.79998168889431442"/>
        <bgColor indexed="64"/>
      </patternFill>
    </fill>
  </fills>
  <borders count="22">
    <border>
      <left/>
      <right/>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s>
  <cellStyleXfs count="1">
    <xf numFmtId="0" fontId="0" fillId="0" borderId="0"/>
  </cellStyleXfs>
  <cellXfs count="107">
    <xf numFmtId="0" fontId="0" fillId="0" borderId="0" xfId="0"/>
    <xf numFmtId="0" fontId="0" fillId="0" borderId="0" xfId="0" applyAlignment="1">
      <alignment horizontal="center"/>
    </xf>
    <xf numFmtId="3" fontId="0" fillId="0" borderId="0" xfId="0" applyNumberFormat="1" applyAlignment="1">
      <alignment horizontal="right"/>
    </xf>
    <xf numFmtId="0" fontId="0" fillId="0" borderId="1" xfId="0" applyBorder="1" applyAlignment="1">
      <alignment horizontal="center"/>
    </xf>
    <xf numFmtId="0" fontId="0" fillId="0" borderId="0" xfId="0" applyAlignment="1">
      <alignment horizontal="center" vertical="center" wrapText="1"/>
    </xf>
    <xf numFmtId="3" fontId="4" fillId="0" borderId="0" xfId="0" applyNumberFormat="1" applyFont="1" applyAlignment="1">
      <alignment horizontal="center"/>
    </xf>
    <xf numFmtId="3" fontId="4" fillId="0" borderId="0" xfId="0" applyNumberFormat="1" applyFont="1" applyAlignment="1">
      <alignment horizontal="right"/>
    </xf>
    <xf numFmtId="0" fontId="5" fillId="0" borderId="0" xfId="0" applyFont="1"/>
    <xf numFmtId="0" fontId="4" fillId="0" borderId="0" xfId="0" applyFont="1"/>
    <xf numFmtId="0" fontId="0" fillId="0" borderId="7" xfId="0" applyBorder="1" applyAlignment="1">
      <alignment horizontal="center"/>
    </xf>
    <xf numFmtId="0" fontId="0" fillId="0" borderId="8" xfId="0" applyBorder="1" applyAlignment="1">
      <alignment horizontal="center" vertical="center" wrapText="1"/>
    </xf>
    <xf numFmtId="0" fontId="0" fillId="0" borderId="8" xfId="0" applyBorder="1" applyAlignment="1">
      <alignment horizontal="center"/>
    </xf>
    <xf numFmtId="0" fontId="2" fillId="0" borderId="0" xfId="0" applyFont="1" applyAlignment="1">
      <alignment horizontal="center" wrapText="1"/>
    </xf>
    <xf numFmtId="0" fontId="2" fillId="0" borderId="8" xfId="0" applyFont="1" applyBorder="1" applyAlignment="1">
      <alignment horizontal="center" wrapText="1"/>
    </xf>
    <xf numFmtId="3" fontId="4" fillId="0" borderId="8" xfId="0" applyNumberFormat="1" applyFont="1" applyBorder="1" applyAlignment="1">
      <alignment horizontal="center"/>
    </xf>
    <xf numFmtId="3" fontId="4" fillId="0" borderId="8" xfId="0" applyNumberFormat="1" applyFont="1" applyBorder="1" applyAlignment="1">
      <alignment horizontal="right"/>
    </xf>
    <xf numFmtId="0" fontId="1" fillId="0" borderId="0" xfId="0" applyFont="1"/>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7" fillId="3" borderId="6" xfId="0" applyFont="1" applyFill="1" applyBorder="1" applyAlignment="1">
      <alignment vertical="center" wrapText="1"/>
    </xf>
    <xf numFmtId="0" fontId="9" fillId="3" borderId="6" xfId="0" applyFont="1" applyFill="1" applyBorder="1" applyAlignment="1">
      <alignment wrapText="1"/>
    </xf>
    <xf numFmtId="0" fontId="0" fillId="3" borderId="6" xfId="0" applyFill="1" applyBorder="1"/>
    <xf numFmtId="0" fontId="0" fillId="3" borderId="0" xfId="0" applyFill="1"/>
    <xf numFmtId="0" fontId="4" fillId="4" borderId="1" xfId="0" applyFont="1" applyFill="1" applyBorder="1" applyAlignment="1">
      <alignment horizontal="center"/>
    </xf>
    <xf numFmtId="3" fontId="4" fillId="4" borderId="0" xfId="0" applyNumberFormat="1" applyFont="1" applyFill="1" applyAlignment="1">
      <alignment horizontal="right"/>
    </xf>
    <xf numFmtId="0" fontId="0" fillId="4" borderId="0" xfId="0" applyFill="1"/>
    <xf numFmtId="0" fontId="13" fillId="0" borderId="0" xfId="0" applyFont="1"/>
    <xf numFmtId="0" fontId="13" fillId="0" borderId="1" xfId="0" applyFont="1" applyBorder="1" applyAlignment="1">
      <alignment horizontal="center"/>
    </xf>
    <xf numFmtId="3" fontId="13" fillId="0" borderId="0" xfId="0" applyNumberFormat="1" applyFont="1" applyAlignment="1">
      <alignment horizontal="right"/>
    </xf>
    <xf numFmtId="0" fontId="0" fillId="0" borderId="8" xfId="0" applyBorder="1"/>
    <xf numFmtId="0" fontId="4" fillId="4" borderId="0" xfId="0" applyFont="1" applyFill="1" applyAlignment="1">
      <alignment horizontal="center"/>
    </xf>
    <xf numFmtId="0" fontId="4" fillId="4" borderId="0" xfId="0" applyFont="1" applyFill="1" applyAlignment="1">
      <alignment horizontal="center" wrapText="1"/>
    </xf>
    <xf numFmtId="0" fontId="6" fillId="4" borderId="0" xfId="0" applyFont="1" applyFill="1"/>
    <xf numFmtId="0" fontId="2" fillId="4" borderId="0" xfId="0" applyFont="1" applyFill="1" applyAlignment="1">
      <alignment horizontal="center" wrapText="1"/>
    </xf>
    <xf numFmtId="3" fontId="6" fillId="4" borderId="0" xfId="0" applyNumberFormat="1" applyFont="1" applyFill="1" applyAlignment="1">
      <alignment horizontal="center"/>
    </xf>
    <xf numFmtId="0" fontId="9" fillId="0" borderId="0" xfId="0" applyFont="1" applyAlignment="1">
      <alignment horizontal="center" wrapText="1"/>
    </xf>
    <xf numFmtId="3" fontId="0" fillId="0" borderId="0" xfId="0" applyNumberFormat="1" applyAlignment="1">
      <alignment horizontal="center"/>
    </xf>
    <xf numFmtId="0" fontId="13" fillId="0" borderId="0" xfId="0" applyFont="1" applyAlignment="1">
      <alignment horizontal="center"/>
    </xf>
    <xf numFmtId="0" fontId="13" fillId="0" borderId="0" xfId="0" applyFont="1" applyAlignment="1">
      <alignment horizontal="center" vertical="center" wrapText="1"/>
    </xf>
    <xf numFmtId="0" fontId="14" fillId="0" borderId="0" xfId="0" applyFont="1" applyAlignment="1">
      <alignment horizontal="center" wrapText="1"/>
    </xf>
    <xf numFmtId="3" fontId="13" fillId="0" borderId="0" xfId="0" applyNumberFormat="1" applyFont="1" applyAlignment="1">
      <alignment horizontal="center"/>
    </xf>
    <xf numFmtId="0" fontId="15" fillId="0" borderId="0" xfId="0" applyFont="1"/>
    <xf numFmtId="0" fontId="5" fillId="0" borderId="8" xfId="0" applyFont="1"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10" xfId="0" applyFont="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0" borderId="10" xfId="0" applyNumberFormat="1" applyFont="1" applyBorder="1" applyAlignment="1">
      <alignment horizontal="center" vertical="center" wrapText="1"/>
    </xf>
    <xf numFmtId="0" fontId="4" fillId="3" borderId="0" xfId="0" applyFont="1" applyFill="1"/>
    <xf numFmtId="0" fontId="4" fillId="4" borderId="0" xfId="0" applyFont="1" applyFill="1"/>
    <xf numFmtId="2" fontId="0" fillId="0" borderId="0" xfId="0" applyNumberFormat="1"/>
    <xf numFmtId="0" fontId="0" fillId="0" borderId="15" xfId="0" applyBorder="1"/>
    <xf numFmtId="0" fontId="4" fillId="0" borderId="8" xfId="0" applyFont="1" applyBorder="1"/>
    <xf numFmtId="0" fontId="11" fillId="4" borderId="4" xfId="0" applyFont="1" applyFill="1" applyBorder="1" applyAlignment="1">
      <alignment horizontal="center"/>
    </xf>
    <xf numFmtId="0" fontId="11" fillId="4" borderId="3" xfId="0" applyFont="1" applyFill="1" applyBorder="1" applyAlignment="1">
      <alignment horizontal="center"/>
    </xf>
    <xf numFmtId="0" fontId="11" fillId="4" borderId="3" xfId="0" applyFont="1" applyFill="1" applyBorder="1" applyAlignment="1">
      <alignment horizontal="center" vertical="center" wrapText="1"/>
    </xf>
    <xf numFmtId="0" fontId="12" fillId="4" borderId="3" xfId="0" applyFont="1" applyFill="1" applyBorder="1"/>
    <xf numFmtId="0" fontId="10" fillId="4" borderId="3" xfId="0" applyFont="1" applyFill="1" applyBorder="1" applyAlignment="1">
      <alignment horizontal="center" wrapText="1"/>
    </xf>
    <xf numFmtId="3" fontId="11" fillId="4" borderId="3" xfId="0" applyNumberFormat="1" applyFont="1" applyFill="1" applyBorder="1" applyAlignment="1">
      <alignment horizontal="center"/>
    </xf>
    <xf numFmtId="0" fontId="0" fillId="4" borderId="3" xfId="0" applyFill="1" applyBorder="1"/>
    <xf numFmtId="3" fontId="11" fillId="4" borderId="3" xfId="0" applyNumberFormat="1" applyFont="1" applyFill="1" applyBorder="1" applyAlignment="1">
      <alignment horizontal="right"/>
    </xf>
    <xf numFmtId="2" fontId="11" fillId="4" borderId="3" xfId="0" applyNumberFormat="1" applyFont="1" applyFill="1" applyBorder="1"/>
    <xf numFmtId="0" fontId="11" fillId="4" borderId="3" xfId="0" applyFont="1" applyFill="1" applyBorder="1"/>
    <xf numFmtId="0" fontId="7" fillId="3" borderId="6" xfId="0" applyFont="1" applyFill="1" applyBorder="1"/>
    <xf numFmtId="3" fontId="6" fillId="3" borderId="6" xfId="0" applyNumberFormat="1" applyFont="1" applyFill="1" applyBorder="1" applyAlignment="1">
      <alignment horizontal="right"/>
    </xf>
    <xf numFmtId="3" fontId="4" fillId="0" borderId="12" xfId="0" applyNumberFormat="1" applyFont="1" applyBorder="1" applyAlignment="1">
      <alignment horizontal="right"/>
    </xf>
    <xf numFmtId="3" fontId="4" fillId="0" borderId="13" xfId="0" applyNumberFormat="1" applyFont="1" applyBorder="1" applyAlignment="1">
      <alignment horizontal="right"/>
    </xf>
    <xf numFmtId="3" fontId="4" fillId="3" borderId="14" xfId="0" applyNumberFormat="1" applyFont="1" applyFill="1" applyBorder="1" applyAlignment="1">
      <alignment horizontal="right"/>
    </xf>
    <xf numFmtId="3" fontId="4" fillId="4" borderId="12" xfId="0" applyNumberFormat="1" applyFont="1" applyFill="1" applyBorder="1" applyAlignment="1">
      <alignment horizontal="right"/>
    </xf>
    <xf numFmtId="3" fontId="0" fillId="0" borderId="12" xfId="0" applyNumberFormat="1" applyBorder="1" applyAlignment="1">
      <alignment horizontal="right"/>
    </xf>
    <xf numFmtId="3" fontId="11" fillId="4" borderId="11" xfId="0" applyNumberFormat="1" applyFont="1" applyFill="1" applyBorder="1" applyAlignment="1">
      <alignment horizontal="right"/>
    </xf>
    <xf numFmtId="3" fontId="13" fillId="0" borderId="12" xfId="0" applyNumberFormat="1" applyFont="1" applyBorder="1" applyAlignment="1">
      <alignment horizontal="right"/>
    </xf>
    <xf numFmtId="0" fontId="1" fillId="0" borderId="16" xfId="0" applyFont="1" applyBorder="1" applyAlignment="1">
      <alignment horizontal="center" vertical="center" wrapText="1"/>
    </xf>
    <xf numFmtId="0" fontId="0" fillId="0" borderId="16" xfId="0" applyBorder="1" applyAlignment="1">
      <alignment horizontal="center" vertical="center"/>
    </xf>
    <xf numFmtId="0" fontId="20" fillId="0" borderId="0" xfId="0" applyFont="1"/>
    <xf numFmtId="0" fontId="21" fillId="0" borderId="0" xfId="0" applyFont="1"/>
    <xf numFmtId="0" fontId="22" fillId="0" borderId="0" xfId="0" applyFont="1"/>
    <xf numFmtId="0" fontId="19" fillId="0" borderId="0" xfId="0" applyFont="1"/>
    <xf numFmtId="3" fontId="3" fillId="2" borderId="15" xfId="0" applyNumberFormat="1" applyFont="1" applyFill="1" applyBorder="1" applyAlignment="1">
      <alignment horizontal="center" vertical="center" wrapText="1"/>
    </xf>
    <xf numFmtId="3" fontId="3" fillId="2" borderId="21" xfId="0" applyNumberFormat="1" applyFont="1" applyFill="1" applyBorder="1" applyAlignment="1">
      <alignment horizontal="center" vertical="center" wrapText="1"/>
    </xf>
    <xf numFmtId="0" fontId="0" fillId="0" borderId="20" xfId="0" applyBorder="1"/>
    <xf numFmtId="49" fontId="5" fillId="0" borderId="16" xfId="0" applyNumberFormat="1" applyFont="1" applyBorder="1" applyAlignment="1">
      <alignment horizontal="left" vertical="top" wrapText="1"/>
    </xf>
    <xf numFmtId="0" fontId="5" fillId="0" borderId="17" xfId="0" applyFont="1" applyBorder="1" applyAlignment="1">
      <alignment horizontal="left"/>
    </xf>
    <xf numFmtId="0" fontId="0" fillId="0" borderId="18" xfId="0" applyBorder="1"/>
    <xf numFmtId="0" fontId="0" fillId="0" borderId="19" xfId="0" applyBorder="1"/>
    <xf numFmtId="0" fontId="5" fillId="0" borderId="17" xfId="0" applyFont="1" applyBorder="1" applyAlignment="1">
      <alignment horizontal="left" wrapText="1"/>
    </xf>
    <xf numFmtId="0" fontId="5" fillId="0" borderId="18" xfId="0" applyFont="1" applyBorder="1" applyAlignment="1">
      <alignment horizontal="left" wrapText="1"/>
    </xf>
    <xf numFmtId="0" fontId="0" fillId="0" borderId="17" xfId="0" applyBorder="1" applyAlignment="1">
      <alignment horizontal="left" vertical="top" wrapText="1"/>
    </xf>
    <xf numFmtId="0" fontId="0" fillId="0" borderId="18" xfId="0" applyBorder="1" applyAlignment="1">
      <alignment horizontal="left" vertical="top"/>
    </xf>
    <xf numFmtId="0" fontId="0" fillId="0" borderId="18" xfId="0" applyBorder="1" applyAlignment="1">
      <alignment vertical="top"/>
    </xf>
    <xf numFmtId="0" fontId="0" fillId="0" borderId="19" xfId="0" applyBorder="1" applyAlignment="1">
      <alignment vertical="top"/>
    </xf>
    <xf numFmtId="0" fontId="0" fillId="0" borderId="17" xfId="0" applyBorder="1" applyAlignment="1">
      <alignment horizontal="left" wrapText="1"/>
    </xf>
    <xf numFmtId="0" fontId="0" fillId="0" borderId="18" xfId="0" applyBorder="1" applyAlignment="1">
      <alignment horizontal="left" wrapText="1"/>
    </xf>
    <xf numFmtId="0" fontId="5" fillId="0" borderId="19" xfId="0" applyFont="1" applyBorder="1" applyAlignment="1">
      <alignment horizontal="left" wrapText="1"/>
    </xf>
    <xf numFmtId="0" fontId="18" fillId="0" borderId="17" xfId="0" applyFont="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1" fillId="0" borderId="0" xfId="0" applyFont="1" applyAlignment="1">
      <alignment horizontal="right" vertical="center"/>
    </xf>
    <xf numFmtId="0" fontId="0" fillId="0" borderId="0" xfId="0" applyAlignment="1">
      <alignment horizontal="right"/>
    </xf>
    <xf numFmtId="0" fontId="16" fillId="0" borderId="0" xfId="0" applyFont="1" applyAlignment="1">
      <alignment horizontal="center"/>
    </xf>
    <xf numFmtId="0" fontId="0" fillId="0" borderId="0" xfId="0"/>
    <xf numFmtId="0" fontId="17" fillId="0" borderId="2" xfId="0" applyFont="1" applyBorder="1" applyAlignment="1">
      <alignment horizontal="center"/>
    </xf>
    <xf numFmtId="0" fontId="0" fillId="0" borderId="2" xfId="0" applyBorder="1"/>
    <xf numFmtId="0" fontId="1" fillId="0" borderId="16" xfId="0" applyFont="1" applyBorder="1" applyAlignment="1">
      <alignment horizontal="center" vertical="center"/>
    </xf>
    <xf numFmtId="0" fontId="18" fillId="0" borderId="16" xfId="0" applyFont="1" applyBorder="1" applyAlignment="1">
      <alignment horizontal="left" vertical="top" wrapText="1"/>
    </xf>
    <xf numFmtId="0" fontId="19" fillId="0" borderId="0" xfId="0" applyFont="1" applyAlignment="1">
      <alignment horizontal="center"/>
    </xf>
    <xf numFmtId="0" fontId="2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8FCA-35A7-4210-8AF5-32FBB9A5F44C}">
  <sheetPr>
    <tabColor theme="5"/>
  </sheetPr>
  <dimension ref="A1:O40"/>
  <sheetViews>
    <sheetView tabSelected="1" workbookViewId="0">
      <selection activeCell="Q15" sqref="Q15"/>
    </sheetView>
  </sheetViews>
  <sheetFormatPr defaultRowHeight="14.4" x14ac:dyDescent="0.3"/>
  <cols>
    <col min="1" max="1" width="8.6640625" customWidth="1"/>
    <col min="2" max="2" width="8.5546875" customWidth="1"/>
    <col min="4" max="4" width="12.88671875" customWidth="1"/>
    <col min="5" max="5" width="10.5546875" customWidth="1"/>
    <col min="6" max="6" width="99.44140625" customWidth="1"/>
    <col min="11" max="11" width="11.6640625" customWidth="1"/>
  </cols>
  <sheetData>
    <row r="1" spans="1:15" x14ac:dyDescent="0.3">
      <c r="A1" s="97" t="s">
        <v>43</v>
      </c>
      <c r="B1" s="98"/>
      <c r="C1" s="98"/>
      <c r="D1" s="98"/>
      <c r="E1" s="98"/>
      <c r="F1" s="98"/>
      <c r="G1" s="98"/>
      <c r="H1" s="98"/>
      <c r="I1" s="98"/>
      <c r="J1" s="98"/>
      <c r="K1" s="98"/>
    </row>
    <row r="2" spans="1:15" ht="15.6" x14ac:dyDescent="0.3">
      <c r="A2" s="99" t="s">
        <v>56</v>
      </c>
      <c r="B2" s="99"/>
      <c r="C2" s="99"/>
      <c r="D2" s="99"/>
      <c r="E2" s="99"/>
      <c r="F2" s="99"/>
      <c r="G2" s="100"/>
      <c r="H2" s="100"/>
      <c r="I2" s="100"/>
      <c r="J2" s="100"/>
      <c r="K2" s="100"/>
    </row>
    <row r="3" spans="1:15" ht="18.75" customHeight="1" x14ac:dyDescent="0.3">
      <c r="A3" s="101" t="s">
        <v>53</v>
      </c>
      <c r="B3" s="101"/>
      <c r="C3" s="101"/>
      <c r="D3" s="101"/>
      <c r="E3" s="101"/>
      <c r="F3" s="101"/>
      <c r="G3" s="102"/>
      <c r="H3" s="102"/>
      <c r="I3" s="102"/>
      <c r="J3" s="102"/>
      <c r="K3" s="102"/>
    </row>
    <row r="4" spans="1:15" ht="27" customHeight="1" x14ac:dyDescent="0.3">
      <c r="A4" s="72" t="s">
        <v>44</v>
      </c>
      <c r="B4" s="103" t="s">
        <v>45</v>
      </c>
      <c r="C4" s="103"/>
      <c r="D4" s="103"/>
      <c r="E4" s="103"/>
      <c r="F4" s="103"/>
      <c r="G4" s="103"/>
      <c r="H4" s="103"/>
      <c r="I4" s="103"/>
      <c r="J4" s="103"/>
      <c r="K4" s="103"/>
    </row>
    <row r="5" spans="1:15" ht="33.75" customHeight="1" x14ac:dyDescent="0.3">
      <c r="A5" s="73">
        <v>1</v>
      </c>
      <c r="B5" s="104" t="s">
        <v>46</v>
      </c>
      <c r="C5" s="104"/>
      <c r="D5" s="104"/>
      <c r="E5" s="104"/>
      <c r="F5" s="104"/>
      <c r="G5" s="104"/>
      <c r="H5" s="104"/>
      <c r="I5" s="104"/>
      <c r="J5" s="104"/>
      <c r="K5" s="104"/>
    </row>
    <row r="6" spans="1:15" ht="33" customHeight="1" x14ac:dyDescent="0.3">
      <c r="A6" s="73">
        <v>2</v>
      </c>
      <c r="B6" s="94" t="s">
        <v>47</v>
      </c>
      <c r="C6" s="95"/>
      <c r="D6" s="95"/>
      <c r="E6" s="95"/>
      <c r="F6" s="95"/>
      <c r="G6" s="95"/>
      <c r="H6" s="95"/>
      <c r="I6" s="95"/>
      <c r="J6" s="95"/>
      <c r="K6" s="96"/>
    </row>
    <row r="7" spans="1:15" ht="76.5" customHeight="1" x14ac:dyDescent="0.3">
      <c r="A7" s="73">
        <v>3</v>
      </c>
      <c r="B7" s="81" t="s">
        <v>48</v>
      </c>
      <c r="C7" s="81"/>
      <c r="D7" s="81"/>
      <c r="E7" s="81"/>
      <c r="F7" s="81"/>
      <c r="G7" s="81"/>
      <c r="H7" s="81"/>
      <c r="I7" s="81"/>
      <c r="J7" s="81"/>
      <c r="K7" s="81"/>
    </row>
    <row r="8" spans="1:15" ht="21" customHeight="1" x14ac:dyDescent="0.3">
      <c r="A8" s="73">
        <v>4</v>
      </c>
      <c r="B8" s="81" t="s">
        <v>49</v>
      </c>
      <c r="C8" s="81"/>
      <c r="D8" s="81"/>
      <c r="E8" s="81"/>
      <c r="F8" s="81"/>
      <c r="G8" s="81"/>
      <c r="H8" s="81"/>
      <c r="I8" s="81"/>
      <c r="J8" s="81"/>
      <c r="K8" s="81"/>
    </row>
    <row r="9" spans="1:15" ht="16.5" customHeight="1" x14ac:dyDescent="0.3">
      <c r="A9" s="73">
        <v>5</v>
      </c>
      <c r="B9" s="82" t="s">
        <v>50</v>
      </c>
      <c r="C9" s="83"/>
      <c r="D9" s="83"/>
      <c r="E9" s="83"/>
      <c r="F9" s="83"/>
      <c r="G9" s="83"/>
      <c r="H9" s="83"/>
      <c r="I9" s="83"/>
      <c r="J9" s="83"/>
      <c r="K9" s="84"/>
    </row>
    <row r="10" spans="1:15" ht="45" customHeight="1" x14ac:dyDescent="0.3">
      <c r="A10" s="73">
        <v>6</v>
      </c>
      <c r="B10" s="85" t="s">
        <v>51</v>
      </c>
      <c r="C10" s="86"/>
      <c r="D10" s="86"/>
      <c r="E10" s="86"/>
      <c r="F10" s="86"/>
      <c r="G10" s="86"/>
      <c r="H10" s="83"/>
      <c r="I10" s="83"/>
      <c r="J10" s="83"/>
      <c r="K10" s="84"/>
    </row>
    <row r="11" spans="1:15" ht="28.5" customHeight="1" x14ac:dyDescent="0.3">
      <c r="A11" s="73">
        <v>7</v>
      </c>
      <c r="B11" s="91" t="s">
        <v>52</v>
      </c>
      <c r="C11" s="92"/>
      <c r="D11" s="92"/>
      <c r="E11" s="92"/>
      <c r="F11" s="92"/>
      <c r="G11" s="92"/>
      <c r="H11" s="83"/>
      <c r="I11" s="83"/>
      <c r="J11" s="83"/>
      <c r="K11" s="84"/>
    </row>
    <row r="12" spans="1:15" ht="18" customHeight="1" x14ac:dyDescent="0.3">
      <c r="A12" s="73">
        <v>8</v>
      </c>
      <c r="B12" s="85" t="s">
        <v>54</v>
      </c>
      <c r="C12" s="86"/>
      <c r="D12" s="86"/>
      <c r="E12" s="86"/>
      <c r="F12" s="86"/>
      <c r="G12" s="86"/>
      <c r="H12" s="86"/>
      <c r="I12" s="86"/>
      <c r="J12" s="86"/>
      <c r="K12" s="93"/>
    </row>
    <row r="13" spans="1:15" ht="50.25" customHeight="1" thickBot="1" x14ac:dyDescent="0.35">
      <c r="A13" s="73">
        <v>9</v>
      </c>
      <c r="B13" s="87" t="s">
        <v>55</v>
      </c>
      <c r="C13" s="88"/>
      <c r="D13" s="88"/>
      <c r="E13" s="88"/>
      <c r="F13" s="88"/>
      <c r="G13" s="88"/>
      <c r="H13" s="89"/>
      <c r="I13" s="89"/>
      <c r="J13" s="89"/>
      <c r="K13" s="90"/>
      <c r="L13" s="80"/>
      <c r="M13" s="29"/>
      <c r="N13" s="29"/>
      <c r="O13" s="29"/>
    </row>
    <row r="14" spans="1:15" ht="72.599999999999994" thickBot="1" x14ac:dyDescent="0.35">
      <c r="A14" s="43" t="s">
        <v>0</v>
      </c>
      <c r="B14" s="44" t="s">
        <v>1</v>
      </c>
      <c r="C14" s="43" t="s">
        <v>0</v>
      </c>
      <c r="D14" s="44" t="s">
        <v>1</v>
      </c>
      <c r="E14" s="44" t="s">
        <v>2</v>
      </c>
      <c r="F14" s="44" t="s">
        <v>3</v>
      </c>
      <c r="G14" s="45" t="s">
        <v>4</v>
      </c>
      <c r="H14" s="44" t="s">
        <v>5</v>
      </c>
      <c r="I14" s="46" t="s">
        <v>6</v>
      </c>
      <c r="J14" s="47" t="s">
        <v>7</v>
      </c>
      <c r="K14" s="44" t="s">
        <v>8</v>
      </c>
      <c r="L14" s="51"/>
      <c r="M14" s="78" t="s">
        <v>6</v>
      </c>
      <c r="N14" s="51"/>
      <c r="O14" s="79" t="s">
        <v>42</v>
      </c>
    </row>
    <row r="15" spans="1:15" ht="33.75" customHeight="1" x14ac:dyDescent="0.3">
      <c r="A15" s="17">
        <v>1</v>
      </c>
      <c r="B15" s="18">
        <v>0</v>
      </c>
      <c r="C15" s="17">
        <v>1</v>
      </c>
      <c r="D15" s="18">
        <v>0</v>
      </c>
      <c r="E15" s="18">
        <v>0</v>
      </c>
      <c r="F15" s="19" t="s">
        <v>12</v>
      </c>
      <c r="G15" s="20"/>
      <c r="H15" s="21"/>
      <c r="I15" s="63">
        <f>SUM(I16:I40)</f>
        <v>119939</v>
      </c>
      <c r="J15" s="64">
        <f>I15*1.05</f>
        <v>125935.95000000001</v>
      </c>
      <c r="K15" s="48">
        <v>0.05</v>
      </c>
      <c r="L15" s="22"/>
      <c r="M15" s="22"/>
      <c r="N15" s="22"/>
      <c r="O15" s="67">
        <f>SUM(O16:O40)</f>
        <v>21176</v>
      </c>
    </row>
    <row r="16" spans="1:15" x14ac:dyDescent="0.3">
      <c r="A16" s="23">
        <v>1</v>
      </c>
      <c r="B16" s="30">
        <v>1</v>
      </c>
      <c r="C16" s="23">
        <v>1</v>
      </c>
      <c r="D16" s="30">
        <v>1</v>
      </c>
      <c r="E16" s="31">
        <v>0</v>
      </c>
      <c r="F16" s="32" t="s">
        <v>41</v>
      </c>
      <c r="G16" s="33" t="s">
        <v>14</v>
      </c>
      <c r="H16" s="34">
        <v>4</v>
      </c>
      <c r="I16" s="25">
        <v>5536</v>
      </c>
      <c r="J16" s="24"/>
      <c r="K16" s="49">
        <v>0.05</v>
      </c>
      <c r="L16" s="25"/>
      <c r="M16" s="25">
        <f>O16*H16</f>
        <v>5536</v>
      </c>
      <c r="N16" s="25"/>
      <c r="O16" s="68">
        <v>1384</v>
      </c>
    </row>
    <row r="17" spans="1:15" x14ac:dyDescent="0.3">
      <c r="A17" s="3">
        <v>1</v>
      </c>
      <c r="B17" s="1">
        <v>1</v>
      </c>
      <c r="C17" s="3">
        <v>1</v>
      </c>
      <c r="D17" s="1">
        <v>1</v>
      </c>
      <c r="E17" s="4">
        <v>1</v>
      </c>
      <c r="F17" s="7" t="s">
        <v>13</v>
      </c>
      <c r="G17" s="35"/>
      <c r="H17" s="36"/>
      <c r="J17" s="2"/>
      <c r="K17" s="50"/>
      <c r="O17" s="69"/>
    </row>
    <row r="18" spans="1:15" ht="21.6" x14ac:dyDescent="0.3">
      <c r="A18" s="53">
        <v>1</v>
      </c>
      <c r="B18" s="54">
        <v>2</v>
      </c>
      <c r="C18" s="53">
        <v>1</v>
      </c>
      <c r="D18" s="54">
        <v>2</v>
      </c>
      <c r="E18" s="55">
        <v>0</v>
      </c>
      <c r="F18" s="56" t="s">
        <v>15</v>
      </c>
      <c r="G18" s="57" t="s">
        <v>18</v>
      </c>
      <c r="H18" s="58">
        <v>1</v>
      </c>
      <c r="I18" s="59">
        <v>841</v>
      </c>
      <c r="J18" s="60"/>
      <c r="K18" s="61">
        <v>0.05</v>
      </c>
      <c r="L18" s="59"/>
      <c r="M18" s="59">
        <f>O18*H18</f>
        <v>841</v>
      </c>
      <c r="N18" s="59"/>
      <c r="O18" s="70">
        <v>841</v>
      </c>
    </row>
    <row r="19" spans="1:15" x14ac:dyDescent="0.3">
      <c r="A19" s="27">
        <v>1</v>
      </c>
      <c r="B19" s="37">
        <v>2</v>
      </c>
      <c r="C19" s="27">
        <v>1</v>
      </c>
      <c r="D19" s="37">
        <v>2</v>
      </c>
      <c r="E19" s="38">
        <v>1</v>
      </c>
      <c r="F19" s="26" t="s">
        <v>16</v>
      </c>
      <c r="G19" s="39"/>
      <c r="H19" s="40"/>
      <c r="I19" s="26"/>
      <c r="J19" s="28"/>
      <c r="K19" s="26"/>
      <c r="L19" s="26"/>
      <c r="M19" s="26"/>
      <c r="N19" s="26"/>
      <c r="O19" s="71"/>
    </row>
    <row r="20" spans="1:15" x14ac:dyDescent="0.3">
      <c r="A20" s="27">
        <v>1</v>
      </c>
      <c r="B20" s="37">
        <v>2</v>
      </c>
      <c r="C20" s="27">
        <v>1</v>
      </c>
      <c r="D20" s="37">
        <v>2</v>
      </c>
      <c r="E20" s="38">
        <v>2</v>
      </c>
      <c r="F20" s="41" t="s">
        <v>17</v>
      </c>
      <c r="G20" s="39"/>
      <c r="H20" s="40"/>
      <c r="I20" s="26"/>
      <c r="J20" s="28"/>
      <c r="K20" s="26"/>
      <c r="L20" s="26"/>
      <c r="M20" s="26"/>
      <c r="N20" s="26"/>
      <c r="O20" s="71"/>
    </row>
    <row r="21" spans="1:15" x14ac:dyDescent="0.3">
      <c r="A21" s="53">
        <v>1</v>
      </c>
      <c r="B21" s="54">
        <v>3</v>
      </c>
      <c r="C21" s="53">
        <v>1</v>
      </c>
      <c r="D21" s="54">
        <v>3</v>
      </c>
      <c r="E21" s="55">
        <v>0</v>
      </c>
      <c r="F21" s="62" t="s">
        <v>19</v>
      </c>
      <c r="G21" s="57" t="s">
        <v>11</v>
      </c>
      <c r="H21" s="58">
        <v>36</v>
      </c>
      <c r="I21" s="59">
        <v>8928</v>
      </c>
      <c r="J21" s="60"/>
      <c r="K21" s="62">
        <v>0.05</v>
      </c>
      <c r="L21" s="59"/>
      <c r="M21" s="59">
        <f t="shared" ref="M21:M29" si="0">O21*H21</f>
        <v>8928</v>
      </c>
      <c r="N21" s="59"/>
      <c r="O21" s="70">
        <v>248</v>
      </c>
    </row>
    <row r="22" spans="1:15" x14ac:dyDescent="0.3">
      <c r="A22" s="53">
        <v>1</v>
      </c>
      <c r="B22" s="54">
        <v>4</v>
      </c>
      <c r="C22" s="53">
        <v>1</v>
      </c>
      <c r="D22" s="54">
        <v>4</v>
      </c>
      <c r="E22" s="55">
        <v>0</v>
      </c>
      <c r="F22" s="56" t="s">
        <v>20</v>
      </c>
      <c r="G22" s="57" t="s">
        <v>11</v>
      </c>
      <c r="H22" s="58">
        <v>36</v>
      </c>
      <c r="I22" s="59">
        <v>6588</v>
      </c>
      <c r="J22" s="60"/>
      <c r="K22" s="62">
        <v>0.05</v>
      </c>
      <c r="L22" s="59"/>
      <c r="M22" s="59">
        <f t="shared" si="0"/>
        <v>6588</v>
      </c>
      <c r="N22" s="59"/>
      <c r="O22" s="70">
        <v>183</v>
      </c>
    </row>
    <row r="23" spans="1:15" x14ac:dyDescent="0.3">
      <c r="A23" s="53">
        <v>1</v>
      </c>
      <c r="B23" s="54">
        <v>5</v>
      </c>
      <c r="C23" s="53">
        <v>1</v>
      </c>
      <c r="D23" s="54">
        <v>5</v>
      </c>
      <c r="E23" s="55">
        <v>0</v>
      </c>
      <c r="F23" s="56" t="s">
        <v>21</v>
      </c>
      <c r="G23" s="57" t="s">
        <v>11</v>
      </c>
      <c r="H23" s="58">
        <v>36</v>
      </c>
      <c r="I23" s="59">
        <v>25452</v>
      </c>
      <c r="J23" s="60"/>
      <c r="K23" s="62">
        <v>0.05</v>
      </c>
      <c r="L23" s="59"/>
      <c r="M23" s="59">
        <f t="shared" si="0"/>
        <v>25452</v>
      </c>
      <c r="N23" s="59"/>
      <c r="O23" s="70">
        <v>707</v>
      </c>
    </row>
    <row r="24" spans="1:15" x14ac:dyDescent="0.3">
      <c r="A24" s="53">
        <v>1</v>
      </c>
      <c r="B24" s="54">
        <v>6</v>
      </c>
      <c r="C24" s="53">
        <v>1</v>
      </c>
      <c r="D24" s="54">
        <v>6</v>
      </c>
      <c r="E24" s="55">
        <v>0</v>
      </c>
      <c r="F24" s="56" t="s">
        <v>22</v>
      </c>
      <c r="G24" s="57" t="s">
        <v>9</v>
      </c>
      <c r="H24" s="58">
        <v>4</v>
      </c>
      <c r="I24" s="59">
        <v>49196</v>
      </c>
      <c r="J24" s="60"/>
      <c r="K24" s="62">
        <v>0.05</v>
      </c>
      <c r="L24" s="59"/>
      <c r="M24" s="59">
        <f t="shared" si="0"/>
        <v>49196</v>
      </c>
      <c r="N24" s="59"/>
      <c r="O24" s="70">
        <v>12299</v>
      </c>
    </row>
    <row r="25" spans="1:15" x14ac:dyDescent="0.3">
      <c r="A25" s="53">
        <v>1</v>
      </c>
      <c r="B25" s="54">
        <v>7</v>
      </c>
      <c r="C25" s="53">
        <v>1</v>
      </c>
      <c r="D25" s="54">
        <v>7</v>
      </c>
      <c r="E25" s="55">
        <v>0</v>
      </c>
      <c r="F25" s="56" t="s">
        <v>24</v>
      </c>
      <c r="G25" s="57" t="s">
        <v>23</v>
      </c>
      <c r="H25" s="58">
        <v>9</v>
      </c>
      <c r="I25" s="59">
        <v>774</v>
      </c>
      <c r="J25" s="60"/>
      <c r="K25" s="62">
        <v>0.05</v>
      </c>
      <c r="L25" s="59"/>
      <c r="M25" s="59">
        <f t="shared" si="0"/>
        <v>774</v>
      </c>
      <c r="N25" s="59"/>
      <c r="O25" s="70">
        <v>86</v>
      </c>
    </row>
    <row r="26" spans="1:15" ht="21.6" x14ac:dyDescent="0.3">
      <c r="A26" s="53">
        <v>1</v>
      </c>
      <c r="B26" s="54">
        <v>8</v>
      </c>
      <c r="C26" s="53">
        <v>1</v>
      </c>
      <c r="D26" s="54">
        <v>8</v>
      </c>
      <c r="E26" s="55">
        <v>0</v>
      </c>
      <c r="F26" s="56" t="s">
        <v>28</v>
      </c>
      <c r="G26" s="57" t="s">
        <v>27</v>
      </c>
      <c r="H26" s="58">
        <v>2</v>
      </c>
      <c r="I26" s="59">
        <v>3526</v>
      </c>
      <c r="J26" s="60"/>
      <c r="K26" s="62">
        <v>0.05</v>
      </c>
      <c r="L26" s="59"/>
      <c r="M26" s="59">
        <f t="shared" si="0"/>
        <v>3526</v>
      </c>
      <c r="N26" s="59"/>
      <c r="O26" s="70">
        <v>1763</v>
      </c>
    </row>
    <row r="27" spans="1:15" ht="21.6" x14ac:dyDescent="0.3">
      <c r="A27" s="53">
        <v>1</v>
      </c>
      <c r="B27" s="54">
        <v>9</v>
      </c>
      <c r="C27" s="53">
        <v>1</v>
      </c>
      <c r="D27" s="54">
        <v>9</v>
      </c>
      <c r="E27" s="55">
        <v>0</v>
      </c>
      <c r="F27" s="56" t="s">
        <v>25</v>
      </c>
      <c r="G27" s="57" t="s">
        <v>26</v>
      </c>
      <c r="H27" s="58">
        <v>3</v>
      </c>
      <c r="I27" s="59">
        <v>7020</v>
      </c>
      <c r="J27" s="60"/>
      <c r="K27" s="62">
        <v>0.05</v>
      </c>
      <c r="L27" s="59"/>
      <c r="M27" s="59">
        <f t="shared" si="0"/>
        <v>7020</v>
      </c>
      <c r="N27" s="59"/>
      <c r="O27" s="70">
        <v>2340</v>
      </c>
    </row>
    <row r="28" spans="1:15" x14ac:dyDescent="0.3">
      <c r="A28" s="53">
        <v>1</v>
      </c>
      <c r="B28" s="54">
        <v>10</v>
      </c>
      <c r="C28" s="53">
        <v>1</v>
      </c>
      <c r="D28" s="54">
        <v>10</v>
      </c>
      <c r="E28" s="55">
        <v>0</v>
      </c>
      <c r="F28" s="56" t="s">
        <v>29</v>
      </c>
      <c r="G28" s="57" t="s">
        <v>30</v>
      </c>
      <c r="H28" s="58">
        <v>20</v>
      </c>
      <c r="I28" s="59">
        <v>1380</v>
      </c>
      <c r="J28" s="60"/>
      <c r="K28" s="62">
        <v>0.05</v>
      </c>
      <c r="L28" s="59"/>
      <c r="M28" s="59">
        <f t="shared" si="0"/>
        <v>1380</v>
      </c>
      <c r="N28" s="59"/>
      <c r="O28" s="70">
        <v>69</v>
      </c>
    </row>
    <row r="29" spans="1:15" x14ac:dyDescent="0.3">
      <c r="A29" s="53">
        <v>1</v>
      </c>
      <c r="B29" s="54">
        <v>11</v>
      </c>
      <c r="C29" s="53">
        <v>1</v>
      </c>
      <c r="D29" s="54">
        <v>11</v>
      </c>
      <c r="E29" s="55">
        <v>0</v>
      </c>
      <c r="F29" s="56" t="s">
        <v>34</v>
      </c>
      <c r="G29" s="57" t="s">
        <v>9</v>
      </c>
      <c r="H29" s="58">
        <v>3</v>
      </c>
      <c r="I29" s="62">
        <v>1329</v>
      </c>
      <c r="J29" s="60"/>
      <c r="K29" s="62">
        <v>0.05</v>
      </c>
      <c r="L29" s="62"/>
      <c r="M29" s="62">
        <f t="shared" si="0"/>
        <v>1329</v>
      </c>
      <c r="N29" s="62"/>
      <c r="O29" s="70">
        <v>443</v>
      </c>
    </row>
    <row r="30" spans="1:15" x14ac:dyDescent="0.3">
      <c r="A30" s="3">
        <v>1</v>
      </c>
      <c r="B30" s="1">
        <v>11</v>
      </c>
      <c r="C30" s="3">
        <v>1</v>
      </c>
      <c r="D30" s="1">
        <v>11</v>
      </c>
      <c r="E30" s="4">
        <v>1</v>
      </c>
      <c r="F30" s="7" t="s">
        <v>33</v>
      </c>
      <c r="G30" s="12"/>
      <c r="H30" s="5"/>
      <c r="J30" s="6"/>
      <c r="K30" s="8"/>
      <c r="O30" s="65"/>
    </row>
    <row r="31" spans="1:15" x14ac:dyDescent="0.3">
      <c r="A31" s="3">
        <v>1</v>
      </c>
      <c r="B31" s="1">
        <v>11</v>
      </c>
      <c r="C31" s="3">
        <v>1</v>
      </c>
      <c r="D31" s="1">
        <v>11</v>
      </c>
      <c r="E31" s="4">
        <v>2</v>
      </c>
      <c r="F31" s="7" t="s">
        <v>31</v>
      </c>
      <c r="G31" s="12"/>
      <c r="H31" s="5"/>
      <c r="J31" s="6"/>
      <c r="K31" s="8"/>
      <c r="O31" s="65"/>
    </row>
    <row r="32" spans="1:15" x14ac:dyDescent="0.3">
      <c r="A32" s="3">
        <v>1</v>
      </c>
      <c r="B32" s="1">
        <v>11</v>
      </c>
      <c r="C32" s="3">
        <v>1</v>
      </c>
      <c r="D32" s="1">
        <v>11</v>
      </c>
      <c r="E32" s="4">
        <v>3</v>
      </c>
      <c r="F32" s="7" t="s">
        <v>32</v>
      </c>
      <c r="G32" s="12"/>
      <c r="H32" s="5"/>
      <c r="J32" s="6"/>
      <c r="K32" s="8"/>
      <c r="O32" s="65"/>
    </row>
    <row r="33" spans="1:15" x14ac:dyDescent="0.3">
      <c r="A33" s="53">
        <v>1</v>
      </c>
      <c r="B33" s="54">
        <v>12</v>
      </c>
      <c r="C33" s="53">
        <v>1</v>
      </c>
      <c r="D33" s="54">
        <v>12</v>
      </c>
      <c r="E33" s="55">
        <v>0</v>
      </c>
      <c r="F33" s="56" t="s">
        <v>35</v>
      </c>
      <c r="G33" s="57" t="s">
        <v>9</v>
      </c>
      <c r="H33" s="58">
        <v>3</v>
      </c>
      <c r="I33" s="62">
        <v>1494</v>
      </c>
      <c r="J33" s="60"/>
      <c r="K33" s="62">
        <v>0.05</v>
      </c>
      <c r="L33" s="62"/>
      <c r="M33" s="62">
        <f>O33*H33</f>
        <v>1494</v>
      </c>
      <c r="N33" s="62"/>
      <c r="O33" s="70">
        <v>498</v>
      </c>
    </row>
    <row r="34" spans="1:15" x14ac:dyDescent="0.3">
      <c r="A34" s="3">
        <v>1</v>
      </c>
      <c r="B34" s="1">
        <v>12</v>
      </c>
      <c r="C34" s="3">
        <v>1</v>
      </c>
      <c r="D34" s="1">
        <v>12</v>
      </c>
      <c r="E34" s="4">
        <v>1</v>
      </c>
      <c r="F34" s="7" t="s">
        <v>36</v>
      </c>
      <c r="G34" s="12"/>
      <c r="H34" s="5"/>
      <c r="J34" s="6"/>
      <c r="K34" s="8"/>
      <c r="O34" s="65"/>
    </row>
    <row r="35" spans="1:15" x14ac:dyDescent="0.3">
      <c r="A35" s="3">
        <v>1</v>
      </c>
      <c r="B35" s="1">
        <v>12</v>
      </c>
      <c r="C35" s="3">
        <v>1</v>
      </c>
      <c r="D35" s="1">
        <v>12</v>
      </c>
      <c r="E35" s="4">
        <v>2</v>
      </c>
      <c r="F35" s="7" t="s">
        <v>31</v>
      </c>
      <c r="G35" s="12"/>
      <c r="H35" s="5"/>
      <c r="J35" s="6"/>
      <c r="K35" s="8"/>
      <c r="O35" s="65"/>
    </row>
    <row r="36" spans="1:15" x14ac:dyDescent="0.3">
      <c r="A36" s="3">
        <v>1</v>
      </c>
      <c r="B36" s="1">
        <v>12</v>
      </c>
      <c r="C36" s="3">
        <v>1</v>
      </c>
      <c r="D36" s="1">
        <v>12</v>
      </c>
      <c r="E36" s="4">
        <v>3</v>
      </c>
      <c r="F36" s="7" t="s">
        <v>32</v>
      </c>
      <c r="G36" s="12"/>
      <c r="H36" s="5"/>
      <c r="J36" s="6"/>
      <c r="K36" s="8"/>
      <c r="O36" s="65"/>
    </row>
    <row r="37" spans="1:15" x14ac:dyDescent="0.3">
      <c r="A37" s="53">
        <v>1</v>
      </c>
      <c r="B37" s="54">
        <v>13</v>
      </c>
      <c r="C37" s="53">
        <v>1</v>
      </c>
      <c r="D37" s="54">
        <v>13</v>
      </c>
      <c r="E37" s="55">
        <v>0</v>
      </c>
      <c r="F37" s="56" t="s">
        <v>37</v>
      </c>
      <c r="G37" s="57" t="s">
        <v>10</v>
      </c>
      <c r="H37" s="58">
        <v>25</v>
      </c>
      <c r="I37" s="62">
        <v>7875</v>
      </c>
      <c r="J37" s="60"/>
      <c r="K37" s="62">
        <v>0.05</v>
      </c>
      <c r="L37" s="62"/>
      <c r="M37" s="62">
        <f>O37*H37</f>
        <v>7875</v>
      </c>
      <c r="N37" s="62"/>
      <c r="O37" s="70">
        <v>315</v>
      </c>
    </row>
    <row r="38" spans="1:15" x14ac:dyDescent="0.3">
      <c r="A38" s="3">
        <v>1</v>
      </c>
      <c r="B38" s="1">
        <v>12</v>
      </c>
      <c r="C38" s="3">
        <v>1</v>
      </c>
      <c r="D38" s="1">
        <v>12</v>
      </c>
      <c r="E38" s="4">
        <v>1</v>
      </c>
      <c r="F38" s="7" t="s">
        <v>38</v>
      </c>
      <c r="G38" s="12"/>
      <c r="H38" s="5"/>
      <c r="J38" s="6"/>
      <c r="K38" s="8"/>
      <c r="O38" s="65"/>
    </row>
    <row r="39" spans="1:15" x14ac:dyDescent="0.3">
      <c r="A39" s="3">
        <v>1</v>
      </c>
      <c r="B39" s="1">
        <v>12</v>
      </c>
      <c r="C39" s="3">
        <v>1</v>
      </c>
      <c r="D39" s="1">
        <v>12</v>
      </c>
      <c r="E39" s="4">
        <v>2</v>
      </c>
      <c r="F39" s="7" t="s">
        <v>39</v>
      </c>
      <c r="G39" s="12"/>
      <c r="H39" s="5"/>
      <c r="J39" s="6"/>
      <c r="K39" s="8"/>
      <c r="O39" s="65"/>
    </row>
    <row r="40" spans="1:15" ht="15" thickBot="1" x14ac:dyDescent="0.35">
      <c r="A40" s="9">
        <v>1</v>
      </c>
      <c r="B40" s="11">
        <v>12</v>
      </c>
      <c r="C40" s="9">
        <v>1</v>
      </c>
      <c r="D40" s="11">
        <v>12</v>
      </c>
      <c r="E40" s="10">
        <v>3</v>
      </c>
      <c r="F40" s="42" t="s">
        <v>40</v>
      </c>
      <c r="G40" s="13"/>
      <c r="H40" s="14"/>
      <c r="I40" s="29"/>
      <c r="J40" s="15"/>
      <c r="K40" s="52"/>
      <c r="L40" s="29"/>
      <c r="M40" s="29"/>
      <c r="N40" s="29"/>
      <c r="O40" s="66"/>
    </row>
  </sheetData>
  <mergeCells count="13">
    <mergeCell ref="B6:K6"/>
    <mergeCell ref="A1:K1"/>
    <mergeCell ref="A2:K2"/>
    <mergeCell ref="A3:K3"/>
    <mergeCell ref="B4:K4"/>
    <mergeCell ref="B5:K5"/>
    <mergeCell ref="B7:K7"/>
    <mergeCell ref="B8:K8"/>
    <mergeCell ref="B9:K9"/>
    <mergeCell ref="B10:K10"/>
    <mergeCell ref="B13:K13"/>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161B-B6FA-4187-B417-D5B642369253}">
  <dimension ref="A1:AL18"/>
  <sheetViews>
    <sheetView workbookViewId="0">
      <selection activeCell="E33" sqref="E33"/>
    </sheetView>
  </sheetViews>
  <sheetFormatPr defaultRowHeight="14.4" x14ac:dyDescent="0.3"/>
  <cols>
    <col min="1" max="1" width="9.109375" customWidth="1"/>
  </cols>
  <sheetData>
    <row r="1" spans="1:38" x14ac:dyDescent="0.3">
      <c r="A1" s="105" t="s">
        <v>57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3" spans="1:38" ht="31.5" customHeight="1" x14ac:dyDescent="0.3">
      <c r="A3" s="106" t="s">
        <v>58</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75"/>
      <c r="AE3" s="75"/>
      <c r="AF3" s="75"/>
      <c r="AG3" s="75"/>
      <c r="AH3" s="75"/>
      <c r="AI3" s="75"/>
      <c r="AJ3" s="75"/>
      <c r="AK3" s="75"/>
      <c r="AL3" s="75"/>
    </row>
    <row r="4" spans="1:38" x14ac:dyDescent="0.3">
      <c r="A4" s="76" t="s">
        <v>64</v>
      </c>
      <c r="B4" s="76"/>
      <c r="C4" s="76"/>
      <c r="D4" s="76"/>
      <c r="E4" s="76"/>
      <c r="F4" s="76"/>
      <c r="G4" s="76"/>
      <c r="H4" s="76"/>
      <c r="I4" s="76"/>
      <c r="J4" s="76"/>
      <c r="K4" s="76"/>
      <c r="L4" s="76"/>
      <c r="M4" s="76"/>
      <c r="N4" s="76"/>
      <c r="O4" s="76"/>
      <c r="P4" s="76"/>
      <c r="Q4" s="76"/>
      <c r="R4" s="76"/>
      <c r="S4" s="76"/>
      <c r="T4" s="76"/>
      <c r="U4" s="76"/>
      <c r="V4" s="76"/>
      <c r="W4" s="76"/>
      <c r="X4" s="76"/>
      <c r="Y4" s="76"/>
      <c r="Z4" s="76"/>
      <c r="AA4" s="76"/>
    </row>
    <row r="5" spans="1:38" x14ac:dyDescent="0.3">
      <c r="A5" s="76" t="s">
        <v>65</v>
      </c>
      <c r="B5" s="76"/>
      <c r="C5" s="76"/>
      <c r="D5" s="76"/>
      <c r="E5" s="76"/>
      <c r="F5" s="76"/>
      <c r="G5" s="76"/>
      <c r="H5" s="76"/>
      <c r="I5" s="76"/>
      <c r="J5" s="76"/>
      <c r="K5" s="76"/>
      <c r="L5" s="76"/>
      <c r="M5" s="76"/>
      <c r="N5" s="76"/>
      <c r="O5" s="76"/>
      <c r="P5" s="76"/>
      <c r="Q5" s="76"/>
      <c r="R5" s="76"/>
      <c r="S5" s="76"/>
      <c r="T5" s="76"/>
      <c r="U5" s="76"/>
      <c r="V5" s="76"/>
      <c r="W5" s="76"/>
      <c r="X5" s="76"/>
      <c r="Y5" s="76"/>
      <c r="Z5" s="76"/>
      <c r="AA5" s="76"/>
    </row>
    <row r="6" spans="1:38" ht="15.6" x14ac:dyDescent="0.3">
      <c r="A6" s="76"/>
      <c r="B6" s="74" t="s">
        <v>59</v>
      </c>
      <c r="C6" s="76"/>
      <c r="D6" s="76"/>
      <c r="E6" s="76"/>
      <c r="F6" s="76"/>
      <c r="G6" s="76"/>
      <c r="H6" s="76"/>
      <c r="I6" s="76"/>
      <c r="J6" s="76"/>
      <c r="K6" s="76"/>
      <c r="L6" s="76"/>
      <c r="M6" s="76"/>
      <c r="N6" s="76"/>
      <c r="O6" s="76"/>
      <c r="P6" s="76"/>
      <c r="Q6" s="76"/>
      <c r="R6" s="76"/>
      <c r="S6" s="76"/>
      <c r="T6" s="76"/>
      <c r="U6" s="76"/>
      <c r="V6" s="76"/>
      <c r="W6" s="76"/>
      <c r="X6" s="76"/>
      <c r="Y6" s="76"/>
      <c r="Z6" s="76"/>
      <c r="AA6" s="76"/>
    </row>
    <row r="7" spans="1:38" ht="15.6" x14ac:dyDescent="0.3">
      <c r="A7" s="76"/>
      <c r="B7" s="74" t="s">
        <v>60</v>
      </c>
      <c r="C7" s="76"/>
      <c r="D7" s="76"/>
      <c r="E7" s="76"/>
      <c r="F7" s="76"/>
      <c r="G7" s="76"/>
      <c r="H7" s="76"/>
      <c r="I7" s="76"/>
      <c r="J7" s="76"/>
      <c r="K7" s="76"/>
      <c r="L7" s="76"/>
      <c r="M7" s="76"/>
      <c r="N7" s="76"/>
      <c r="O7" s="76"/>
      <c r="P7" s="76"/>
      <c r="Q7" s="76"/>
      <c r="R7" s="76"/>
      <c r="S7" s="76"/>
      <c r="T7" s="76"/>
      <c r="U7" s="76"/>
      <c r="V7" s="76"/>
      <c r="W7" s="76"/>
      <c r="X7" s="76"/>
      <c r="Y7" s="76"/>
      <c r="Z7" s="76"/>
      <c r="AA7" s="76"/>
    </row>
    <row r="8" spans="1:38" ht="15.6" x14ac:dyDescent="0.3">
      <c r="A8" s="76"/>
      <c r="B8" s="74" t="s">
        <v>61</v>
      </c>
      <c r="C8" s="76"/>
      <c r="D8" s="76"/>
      <c r="E8" s="76"/>
      <c r="F8" s="76"/>
      <c r="G8" s="76"/>
      <c r="H8" s="76"/>
      <c r="I8" s="76"/>
      <c r="J8" s="76"/>
      <c r="K8" s="76"/>
      <c r="L8" s="76"/>
      <c r="M8" s="76"/>
      <c r="N8" s="76"/>
      <c r="O8" s="76"/>
      <c r="P8" s="76"/>
      <c r="Q8" s="76"/>
      <c r="R8" s="76"/>
      <c r="S8" s="76"/>
      <c r="T8" s="76"/>
      <c r="U8" s="76"/>
      <c r="V8" s="76"/>
      <c r="W8" s="76"/>
      <c r="X8" s="76"/>
      <c r="Y8" s="76"/>
      <c r="Z8" s="76"/>
      <c r="AA8" s="76"/>
    </row>
    <row r="9" spans="1:38" ht="15.6" x14ac:dyDescent="0.3">
      <c r="A9" s="76"/>
      <c r="B9" s="74" t="s">
        <v>62</v>
      </c>
      <c r="C9" s="76"/>
      <c r="D9" s="76"/>
      <c r="E9" s="76"/>
      <c r="F9" s="76"/>
      <c r="G9" s="76"/>
      <c r="H9" s="76"/>
      <c r="I9" s="76"/>
      <c r="J9" s="76"/>
      <c r="K9" s="76"/>
      <c r="L9" s="76"/>
      <c r="M9" s="76"/>
      <c r="N9" s="76"/>
      <c r="O9" s="76"/>
      <c r="P9" s="76"/>
      <c r="Q9" s="76"/>
      <c r="R9" s="76"/>
      <c r="S9" s="76"/>
      <c r="T9" s="76"/>
      <c r="U9" s="76"/>
      <c r="V9" s="76"/>
      <c r="W9" s="76"/>
      <c r="X9" s="76"/>
      <c r="Y9" s="76"/>
      <c r="Z9" s="76"/>
      <c r="AA9" s="76"/>
    </row>
    <row r="10" spans="1:38" x14ac:dyDescent="0.3">
      <c r="A10" s="76" t="s">
        <v>63</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row>
    <row r="11" spans="1:38" x14ac:dyDescent="0.3">
      <c r="A11" s="76" t="s">
        <v>66</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row>
    <row r="12" spans="1:38" x14ac:dyDescent="0.3">
      <c r="A12" s="76" t="s">
        <v>67</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row>
    <row r="13" spans="1:38" ht="15.6" x14ac:dyDescent="0.3">
      <c r="A13" s="76"/>
      <c r="B13" s="74" t="s">
        <v>68</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row>
    <row r="14" spans="1:38" ht="15.6" x14ac:dyDescent="0.3">
      <c r="A14" s="76"/>
      <c r="B14" s="74" t="s">
        <v>69</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row>
    <row r="15" spans="1:38" x14ac:dyDescent="0.3">
      <c r="A15" s="76" t="s">
        <v>70</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row>
    <row r="16" spans="1:38" x14ac:dyDescent="0.3">
      <c r="A16" s="76" t="s">
        <v>71</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row>
    <row r="17" spans="1:28" x14ac:dyDescent="0.3">
      <c r="A17" s="76" t="s">
        <v>72</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row>
    <row r="18" spans="1:28" x14ac:dyDescent="0.3">
      <c r="A18" s="76" t="s">
        <v>73</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16"/>
    </row>
  </sheetData>
  <mergeCells count="2">
    <mergeCell ref="A1:AA1"/>
    <mergeCell ref="A3:A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Techninė specifikacija</vt:lpstr>
      <vt:lpstr>Reikalavimai panaudai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Rimvydas</dc:creator>
  <cp:lastModifiedBy>Jolita Balandienė</cp:lastModifiedBy>
  <dcterms:created xsi:type="dcterms:W3CDTF">2025-02-20T11:11:55Z</dcterms:created>
  <dcterms:modified xsi:type="dcterms:W3CDTF">2026-03-06T06:23:47Z</dcterms:modified>
</cp:coreProperties>
</file>