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Asta V\2025 m. Vykstantys pirkimai\Ikimokyklinio ugdymo įstaigų remonto darbų pirkimas\KONKURSO SĄLYGOS\"/>
    </mc:Choice>
  </mc:AlternateContent>
  <bookViews>
    <workbookView xWindow="-120" yWindow="-120" windowWidth="29040" windowHeight="15840"/>
  </bookViews>
  <sheets>
    <sheet name="Lapas1" sheetId="1" r:id="rId1"/>
  </sheets>
  <definedNames>
    <definedName name="_xlnm.Print_Area" localSheetId="0">Lapas1!$A$1:$I$433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0" i="1" l="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1" i="1" l="1"/>
  <c r="A37" i="1"/>
  <c r="A38" i="1" s="1"/>
  <c r="A39" i="1" s="1"/>
  <c r="A40" i="1" s="1"/>
  <c r="A41" i="1" s="1"/>
  <c r="A42" i="1" s="1"/>
  <c r="A43" i="1" s="1"/>
  <c r="A44" i="1" s="1"/>
  <c r="A45" i="1" s="1"/>
  <c r="A46" i="1" s="1"/>
  <c r="A47" i="1" s="1"/>
  <c r="A48" i="1" s="1"/>
  <c r="A49" i="1" s="1"/>
  <c r="A50" i="1" s="1"/>
  <c r="A51" i="1" s="1"/>
  <c r="A52" i="1" s="1"/>
  <c r="A53" i="1" s="1"/>
  <c r="A54" i="1" s="1"/>
  <c r="A55" i="1" s="1"/>
  <c r="A56" i="1" s="1"/>
  <c r="G353" i="1" l="1"/>
  <c r="B23" i="1" s="1"/>
  <c r="B25" i="1"/>
</calcChain>
</file>

<file path=xl/sharedStrings.xml><?xml version="1.0" encoding="utf-8"?>
<sst xmlns="http://schemas.openxmlformats.org/spreadsheetml/2006/main" count="996" uniqueCount="393">
  <si>
    <t>Eil. Nr.</t>
  </si>
  <si>
    <t>Mato vnt.</t>
  </si>
  <si>
    <t>Pateikto dokumento pavadinimas</t>
  </si>
  <si>
    <t>(data)</t>
  </si>
  <si>
    <t>(vieta)</t>
  </si>
  <si>
    <t xml:space="preserve">PASIŪLYMAS </t>
  </si>
  <si>
    <t>m</t>
  </si>
  <si>
    <t>vnt.</t>
  </si>
  <si>
    <t>t</t>
  </si>
  <si>
    <t>m3</t>
  </si>
  <si>
    <t>kompl.</t>
  </si>
  <si>
    <t>Vamzdynų praplovimas su dezinfekcija</t>
  </si>
  <si>
    <t>Vidaus vandentiekio vamzdyno hidraulinis bandymas</t>
  </si>
  <si>
    <t>Vandens maišytuvų nuėmimas</t>
  </si>
  <si>
    <t>Ketinių vidaus kanalizacijos 50 mm skersmens vamzdynų ardymas</t>
  </si>
  <si>
    <t>Ketinių vidaus kanalizacijos 100 mm skersmens vamzdynų ardymas</t>
  </si>
  <si>
    <t>Paskirstymo skydelių demontavimas</t>
  </si>
  <si>
    <t>Laminuotų ar medinių lentinių grindų dangos demontavimas</t>
  </si>
  <si>
    <t>Linoleumo grindų dangos demontavimas</t>
  </si>
  <si>
    <t xml:space="preserve">Grindų plytelių dangos išardymas </t>
  </si>
  <si>
    <t xml:space="preserve">Darbų rūšis ir aprašymas (įskaitant medžiagų ir darbų vertę)                                  </t>
  </si>
  <si>
    <t>Vidaus patalpų remontas</t>
  </si>
  <si>
    <t xml:space="preserve">Sienų teptinės hidroizoliacijos įrengimas </t>
  </si>
  <si>
    <t>Durų angų platinimas (plytų mūro pjovimas diskiniu pjūklu)</t>
  </si>
  <si>
    <t>Paruošiamojo arba išlyginamojo pagrindo sluoksnio iš smėlio-žvyro mišinio įrengimas</t>
  </si>
  <si>
    <t>Betoninių grindų armavimas tinklais</t>
  </si>
  <si>
    <t>Pagrindo išlyginimas 1 sluoksnio 3 mm storio savaime išlyginančiu skiediniu</t>
  </si>
  <si>
    <t>Pagrindo išlyginimas 1 sluoksnio 6 mm storio savaime išlyginančiu skiediniu</t>
  </si>
  <si>
    <t>Grindų išlyginamųjų sluoksnių 20 mm storio įrengimas, naudojant sausus mišinius ir gruntuojant</t>
  </si>
  <si>
    <t>Grindų hidroizoliacijos įrengimas klojant plėvelę</t>
  </si>
  <si>
    <t xml:space="preserve">Grindų teptinės hidroizoliacijos įrengimas </t>
  </si>
  <si>
    <t>Centrinio šildymo iki 32 mm skersmens vamzdynų išardymas, neišsaugojant medžiagų</t>
  </si>
  <si>
    <t>Termostatinių radiatorių vožtuvų montavimas (rankinio valdymo - reguliavimo vožtuvai)</t>
  </si>
  <si>
    <t>val./1 žm.</t>
  </si>
  <si>
    <t>Stiklo blokelių ardymas</t>
  </si>
  <si>
    <t>Sienų vidaus paviršiaus aptaisymo medinėmis dailylentėmis išardymas</t>
  </si>
  <si>
    <t>Sienų  plytelių išardymas (be plytelių išsaugojimo)</t>
  </si>
  <si>
    <t>Sienų  tinko remontas</t>
  </si>
  <si>
    <t>120 mm storio keraminių plytų mūrijimas</t>
  </si>
  <si>
    <t>Dvisluoksnio gipskartonio (vienos gipskartonio plokštės storis ne mažiau kaip12 mm) pertvarų su metaliniu karkasu ir ne mažiau kaip 100 mm izoliacijos sluoksniu įrengimas.</t>
  </si>
  <si>
    <t>Dvisluoksnio atsparių drėgmei gipskartonio  (vienos gipskartonio plokštės storis ne mažiau kaip12 mm) pertvarų su metaliniu karkasu ir ne mažiau kaip 100 mm izoliacijos sluoksniu įrengimas.</t>
  </si>
  <si>
    <t>Sienų pelėsio naikinimas cheminėmis priemonėmis</t>
  </si>
  <si>
    <t>Laidų uždengimas, apdailine baldine laminuota medienos drožlių plokšte ne mažiau kaip (18 mm), įrengiant metalinį karkasą. Plokštės spalvą derinti su užsakovu.</t>
  </si>
  <si>
    <t>Sienų paviršiaus aptaisymas (klijuojant) gipskartonio plokštėmis (gipskartonio plokštės storis ne mažiau kaip 12 mm).</t>
  </si>
  <si>
    <t>Sienų paviršiaus aptaisymas (įrengiant metalinį karkasą) gipskartonio plokštėmis (gipskartonio plokštės storis ne mažiau kaip12 mm).</t>
  </si>
  <si>
    <t xml:space="preserve">Vidinių palangių (iš LMD plokštės) montavimas. Spalva-balta. </t>
  </si>
  <si>
    <t>Veidrodžio ant sienos montavimas</t>
  </si>
  <si>
    <t>Berėmio stiko pertvarų su varstomomis durimis iki 2 m2 montavimas (pagaminta iš grūdinto storasienio stiklo ne mažiau kaip (10mm), kraštai nušlifuoti ir nupoliruoti trapecine forma, apačioje ir viršuje stiklas tvirtinamas anoduotu aliuminio loveliu, durims sumontuota varstymo furnitūra (vyriai), spyna ir rankena, durų varstymo pritraukėjas)</t>
  </si>
  <si>
    <t>Pakabinamų lubų su metalo konstrukcija demontavimas</t>
  </si>
  <si>
    <t>Lubos</t>
  </si>
  <si>
    <t>Sienos</t>
  </si>
  <si>
    <t>Pakabinamų lubų iš gipsokartono plokštės su metalo konstrukcija įrengimas įskaitant glaistymą, gruntavimą ir dažymą (dažai 1 klasės)</t>
  </si>
  <si>
    <t>Durys</t>
  </si>
  <si>
    <t>Durų  su staktomis mūrinėse sienose išėmimas</t>
  </si>
  <si>
    <t>Sąramų įrengimas (betoninės nelaikančios sąramos, kurios naudojamos kaip vidinis elementas durų angų perdangai sienose).</t>
  </si>
  <si>
    <t>Vidinių plieninių, lengvo tipo vidaus durų įstatymas į durų angas (iki 3 m2).  Reikalavimai durims: ZK tipo arba analogas; durų plokštė ne mažiau kaip 40 mm storio, iš trijų pusių falcuota, skardos storis ne mažiau kaip 0,6 mm, gruntuota milteliniu būdu arba padengta laminatu; durų varčia su rankena ir užraktu; Gamintojo garantija ne mažiau 10 metų. Durys turi būti pateiktos pilnos komplektacijos su varčia, stakta ir apvadais, rankena, spyna, raktais.  Apvadų, varčios ir staktos spalva ir raštas turi būti vienodi. Durų spalvą ir darinėjimosi kryptį (dešininės ar kairinės) derinti su užsakovu.</t>
  </si>
  <si>
    <t>Durų dažymas (pašalinant senus dažus, dažyti emulsiniais dažais, skirtais vidaus apdailos darbams, medienai).</t>
  </si>
  <si>
    <t>Durų atmušų montavimas</t>
  </si>
  <si>
    <t>Durų slenkstuko įrengimas (jungiamoji juosta, skirta grindų dangų sujungimui, pagaminta iš aliuminio).</t>
  </si>
  <si>
    <t>Durų angų siaurinimas prisukant medinius brūselius ir aptaisant gipso kartono plokštėmis</t>
  </si>
  <si>
    <t>Grindys</t>
  </si>
  <si>
    <t>Pagrindo po grindimis iš betono su žvyru išardymas</t>
  </si>
  <si>
    <t>Betoninių  grindų demontavimas</t>
  </si>
  <si>
    <t>Laiptų pakopų išardymas</t>
  </si>
  <si>
    <t>Laiptų aikštelių išardymas</t>
  </si>
  <si>
    <t>Medinių grinjuosčių išardymas</t>
  </si>
  <si>
    <t>Cementinio skiedinio grindų dangos 80 mm storio įrengimas</t>
  </si>
  <si>
    <t xml:space="preserve">Cementinio skiedinio grindų dangos 50 mm storio įrengimas </t>
  </si>
  <si>
    <t>Pagrindo išlyginimas 1 sluoksnio 12 mm storio savaime išlyginančiu skiediniu</t>
  </si>
  <si>
    <t>Grindų šiltinamųjų (garso) ne mažiau kaip 100 mm storio izoliacijų įrengimas, naudojant putų polistireno plokštes (EPS100)</t>
  </si>
  <si>
    <t>Grindjuosčių (plastikinių) tvirtinimas.</t>
  </si>
  <si>
    <t>Grindjuosčių (medžio masyvo) tvirtinimas.</t>
  </si>
  <si>
    <t>Grindjuosčių (keraminių plytelių) tvirtinimas.</t>
  </si>
  <si>
    <t>Grindjuosčių (akmens masės) tvirtinimas.</t>
  </si>
  <si>
    <t>Parketo dangos remontas (nusidėvėjusių parketlenčių keitimas, šlifavimas, glaistymas, lakavimas ne mažiau kaip 3 sluoksniais).</t>
  </si>
  <si>
    <t>Parketo dangos remontas (šlifavimas, glaistymas, poliravimas,  lakavimas ne mažiau kaip 3 sluoksniais).</t>
  </si>
  <si>
    <t>Laiptų turėklų demontavimas</t>
  </si>
  <si>
    <t>Laiptų turėklų (nerūdijančio plieno AISI201 arba AISI430 markės, turėklų aukštis ne mažiau kaip 1,2 m, vertikalus dalijimo bekliūtis tarpas ne didesnis kaip 0,10 m) su mediniu (pušis) porankiu  ne daugiau kaip (40-50 mm diametro) įrengimas</t>
  </si>
  <si>
    <t>Laiptų turėklų (nerūdijančio plieno AISI201 arba AISI430 markės, turėklų aukštis ne mažiau kaip 1,2 m, vertikalus dalijimo bekliūtis tarpas ne didesnis kaip 0,10 m) su nerūdijančio plieno porankiu ne daugiau kaip (40-50 mm diametro) įrengimas.</t>
  </si>
  <si>
    <t>Teraco grindų restauravimas (lyginimas, šlifavimas, įtrūkimų ar skylių užtaisymas, poliravimas, impregnavimas)</t>
  </si>
  <si>
    <t>Teraco (spalva: balta marmuro skalda ir šviesiai pilkas fonas) laiptų aikštelių įrengimas (laiptų aikštelė turi būti gaminama iš aukštos markės teraco betono ( C30/37 betonas), teraco sluoksnio storis ne mažiau kaip 40 mm).</t>
  </si>
  <si>
    <t>Naujų Teraco (spalva: balta marmuro skalda ir šviesiai pilkas fonas) laiptų antpakopių montavimas (antpakopės turi būti gaminamos iš aukštos markės teraco betono ( C30/37 betonas), antpakopės aukštis ne mažiau kaip 40 mm).</t>
  </si>
  <si>
    <t>Naujų Teraco (spalva: balta marmuro skalda ir šviesiai pilkas fonas) laiptų priešpakopių montavimas (priešpakopės  turi būti gaminamos iš aukštos markės teraco betono ( C30/37 betonas), antpakopės aukštis ne mažiau kaip 20 mm).</t>
  </si>
  <si>
    <t>Elektros darbai</t>
  </si>
  <si>
    <t xml:space="preserve">Jungiklių, perjungiklių,  kištukinių lizdų demontavimas </t>
  </si>
  <si>
    <t>Laidų ir kabelių demontavimas (ištraukimas iš vamzdžių arba kanalų)</t>
  </si>
  <si>
    <t>Plafonų ir sieninių šviestuvų demontavimas</t>
  </si>
  <si>
    <t>Liuminescencinių iki dviejų lempų šviestuvų demontavimas</t>
  </si>
  <si>
    <t>Liuminescencinių iki keturių lempų šviestuvų demontavimas</t>
  </si>
  <si>
    <t>Šviestuvų kabinamų ant kronšteinų demontavimas</t>
  </si>
  <si>
    <t>Elektros instaliacijos plastikinių kanalų demontavimas</t>
  </si>
  <si>
    <t>Vagų kirtimas paslėptai elektros instaliacijai vagotuvu tinkuotose sienose ir jų užtaisymas (užtinkavimas)</t>
  </si>
  <si>
    <t>Vagų kirtimas paslėptai elektros instaliacijai vagotuvu betono sienose ir jų užtaisymas (užtinkavimas)</t>
  </si>
  <si>
    <t>Vagų kirtimas paslėptai elektros instaliacijai vagotuvu tinkuotose lubose ir jų užtaisymas (užtinkavimas)</t>
  </si>
  <si>
    <t>Vagų kirtimas paslėptai elektros instaliacijai vagotuvu betono lubose ir jų užtaisymas (užtinkavimas)</t>
  </si>
  <si>
    <t>Skylių gręžimas elektriniu grąžtu, esant 0,5 plytos sienos storiui</t>
  </si>
  <si>
    <t>Skylių gręžimas elektriniu grąžtu, esant 1 plytos sienos storiui</t>
  </si>
  <si>
    <t>Skylių gręžimas elektriniu grąžtu, esant 1,5 plytos sienos storiui</t>
  </si>
  <si>
    <t>Skylių gręžimas elektriniu grąžtu, esant 2,0 plytų sienos storiui</t>
  </si>
  <si>
    <t>Iki 25 mm skersmens viniplastinių vamzdžių montavimas sienomis ir kolonomis su nejudamu tvirtinimu.</t>
  </si>
  <si>
    <t>Iki 32 mm skersmens viniplastinių vamzdžių montavimas sienomis ir kolonomis su nejudamu tvirtinimu.</t>
  </si>
  <si>
    <t>Iki 25 mm skersmens viniplastinių vamzdžių montavimas perdengimais užbetonuojant ir jų užtaisymas (užtinkavimas).</t>
  </si>
  <si>
    <t>Iki 32 mm skersmens viniplastinių vamzdžių montavimas perdengimais užbetonuojant ir jų užtaisymas (užtinkavimas).</t>
  </si>
  <si>
    <t>Iki 50 mm skersmens viniplastinių vamzdžių montavimas perdengimais užbetonuojant ir jų užtaisymas (užtinkavimas).</t>
  </si>
  <si>
    <t>Elektros instaliacijos plastikinių kanalų iki 60x40 mm skersmens montavimas.</t>
  </si>
  <si>
    <t>Elektros instaliacijos plastikinių kanalų iki 100x60 mm skersmens montavimas.</t>
  </si>
  <si>
    <t>Kabelio Cu 3x1,5 mm2 (su XLPE izoliacija) tiesimas vamzdžiuose, blokuose, laidadėžėse (Elektros kabeliai turi būti parinkti pagal atsparumą ugniai: Koridoriai, laiptinės, holai ir pan.  - Cca s1, d1, a1; Patalpos, kuriose gali būti virš 50 žmonių - Dca s2, d2, a2).</t>
  </si>
  <si>
    <t>Kabelio Cu 3x2,5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</si>
  <si>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</si>
  <si>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5x4 mm2 (su XLPE izoliacija) tiesimas vamzdžiuose, blokuose, laidadėžėse (Elektros kabeliai turi būti parinkti pagal atsparumą ugniai: Koridoriai, laiptinės, holai ir pan.  - Cca s1, d1, a1; Patalpos, kuriose gali būti virš 50 žmonių - Dca s2, d2, a2).</t>
  </si>
  <si>
    <t>Kabelio Cu 5x6 mm2 (su XLPE izoliacija) tiesimas vamzdžiuose, blokuose, laidadėžėse (Elektros kabeliai turi būti parinkti pagal atsparumą ugniai: Koridoriai, laiptinės, holai ir pan.  - Cca s1, d1, a1; Patalpos, kuriose gali būti virš 50 žmonių - Dca s2, d2, a2).</t>
  </si>
  <si>
    <t>Kabelio Cu 5x10 mm2 (su XLPE izoliacija) tiesimas vamzdžiuose, blokuose, laidadėžėse (Elektros kabeliai turi būti parinkti pagal atsparumą ugniai: Koridoriai, laiptinės, holai ir pan.  - Cca s1, d1, a1; Patalpos, kuriose gali būti virš 50 žmonių - Dca s2, d2, a2).</t>
  </si>
  <si>
    <t>Kabelio Cu 5x16 mm2 (su XLPE izoliacija) tiesimas vamzdžiuose, blokuose, laidadėžėse (Elektros kabeliai turi būti parinkti pagal atsparumą ugniai: Koridoriai, laiptinės, holai ir pan.  - Cca s1, d1, a1; Patalpos, kuriose gali būti virš 50 žmonių - Dca s2, d2, a2).</t>
  </si>
  <si>
    <t>Kabelio Cu 5x25 mm2 (su XLPE izoliacija) tiesimas vamzdžiuose, blokuose, laidadėžėse (Elektros kabeliai turi būti parinkti pagal atsparumą ugniai: Koridoriai, laiptinės, holai ir pan.  - Cca s1, d1, a1; Patalpos, kuriose gali būti virš 50 žmonių - Dca s2, d2, a2).</t>
  </si>
  <si>
    <t>Kabelio Cu 3x1,5 mm2 (su XLPE izoliacija) tiesimas sienose ir paruoštose vagose (vagų užtaisymas), (Elektros kabeliai turi būti parinkti pagal atsparumą ugniai: Koridoriai, laiptinės, holai ir pan.  - Cca s1, d1, a1; Patalpos, kuriose gali būti virš 50 žmonių - Dca s2, d2, a2).</t>
  </si>
  <si>
    <t>Kabelio Cu 3x2,5 mm2 (su XLPE izoliacija) tiesimas sienose ir paruoštose vagose (vagų užtaisymas), (Elektros kabeliai turi būti parinkti pagal atsparumą ugniai: Koridoriai, laiptinės, holai ir pan.  - Cca s1, d1, a1; Patalpos, kuriose gali būti virš 50 žmonių - Dca s2, d2, a2).</t>
  </si>
  <si>
    <t>Kabelio Cu 3x4 mm2 (su XLPE izoliacija) tiesimas sienose ir paruoštose vagose, (vagų užtaisymas), (Elektros kabeliai turi būti parinkti pagal atsparumą ugniai: Koridoriai, laiptinės, holai ir pan.  - Cca s1, d1, a1; Patalpos, kuriose gali būti virš 50 žmonių - Dca s2, d2, a2).</t>
  </si>
  <si>
    <t>Kabelio HDMI su jungtimis (ilgis 10 m) tiesimas sienose ir paruoštose vagose (vagų užtaisymas).</t>
  </si>
  <si>
    <t>Kabelio HDMI su jungtimis (ilgis 20 m) tiesimas sienose ir paruoštose vagose (vagų užtaisymas).</t>
  </si>
  <si>
    <t>Lizdų gręžimas paskirstymo dėžutėms, jungikliams, kištukiniams lizdams mūro sienose</t>
  </si>
  <si>
    <t>Lizdų gręžimas paskirstymo dėžutėms, jungikliams, kištukiniams lizdams betono sienose</t>
  </si>
  <si>
    <t>Laidų sujungimui paskirstymo dėžučių montavimas.</t>
  </si>
  <si>
    <t>Vienfazių 230V,  2P+PE, 16A hermetinių ir pusiau hermetinių kištukinių lizdų montavimas.</t>
  </si>
  <si>
    <t>Trifazių 400V, 16A (32A), 4P+PE hermetinių ir pusiau hermetinių kištukinių lizdų montavimas.</t>
  </si>
  <si>
    <t>Kištukinių lizdų 230V, 2P+PE, 16A, su rėmeliu, savaime iš vidaus užsidarančiais kontaktais, tvirtinimo elementais (montažinėmis dėžutėmis) montavimas, kai instaliacija paslėptoji.</t>
  </si>
  <si>
    <t>Kištukinių lizdų 230V, 2P+PE, 16A, su rėmeliu, tvirtinimo elementais (montažinėmis dėžutėmis) montavimas, kai instaliacija paslėptoji.</t>
  </si>
  <si>
    <t>Kištukinių lizdų 230V, 2P+PE, 16A,su  savaime iš vidaus užsidarančiais kontaktais bei tvirtinimo elementais montavimas plastikiniuose kanaluose.</t>
  </si>
  <si>
    <t>Jungiklių, perjungiklių 230V, 10A, su rėmeliu, tvirtinimo elementais (montažinėmis dėžutėmis) montavimas, kai instaliacija paslėptoji.</t>
  </si>
  <si>
    <t>LED juostų montavimas (įvertinti aliuminio profilio montavimą).</t>
  </si>
  <si>
    <t>Pažeminančių transformatorių LED juostoms montavimas.</t>
  </si>
  <si>
    <t>Evakuacinių LED šviestuvų 230V, su 1 val. akumuliatoriumi montavimas.</t>
  </si>
  <si>
    <t>Avarinio modulio (akumuliatoriaus) užtikrinančio šviestuvo darbą dingus įtampai  ne mažiau 60 min. montavimas.</t>
  </si>
  <si>
    <t>Neįgaliųjų WC iškvietimo sistema, montavimas, derinimas.</t>
  </si>
  <si>
    <t>Paskirstymo skydelio 12 mod.,  ≥IP31, įleidžiamo, rakinamo, metalinėmis durelėmis montavimas (su modulinių prietaisų pastatymu ir pajungimu).</t>
  </si>
  <si>
    <t>Paskirstymo skydelio 24 mod., ≥IP31, įleidžiamo, rakinamo, metalinėmis durelėmis montavimas (su modulinių prietaisų pastatymu ir pajungimu).</t>
  </si>
  <si>
    <t>Paskirstymo skydelio 36 mod.,  ≥IP31, įleidžiamo, rakinamo, metalinėmis durelėmis montavimas  (su modulinių prietaisų pastatymu ir pajungimu).</t>
  </si>
  <si>
    <t>Paskirstymo skydelio 48 mod.,  ≥IP31, įleidžiamo, rakinamo, metalinėmis durelėmis montavimas  (su modulinių prietaisų pastatymu ir pajungimu).</t>
  </si>
  <si>
    <t>Paskirstymo skydelio 60 mod.,  ≥IP31, įleidžiamo, rakinamo, metalinėmis durelėmis montavimas  (su modulinių prietaisų pastatymu ir pajungimu).</t>
  </si>
  <si>
    <t>Paskirstymo skyduose papildomų modulinių prietaisų (srovės nuotėkio relė 230V, 16A (20A), 2P, kurios suveikimo srovė Iv≤30mA) montavimas.</t>
  </si>
  <si>
    <t>Paskirstymo skyduose papildomų modulinių prietaisų (Srovės nuotėkio relė 400V, 20A (25A), 4P, kurios suveikimo srovė Iv≤30mA)  montavimas.</t>
  </si>
  <si>
    <t>Paskirstymo skyduose papildomų modulinių (vienfazis automatinis jungiklis 230V,  6A, 10A, 16A ) 1P, prietaisų montavimas.</t>
  </si>
  <si>
    <t>Paskirstymo skyduose papildomų modulinių  (trifazis automatinis jungiklis 400V, 16A, 20A, 25A, 32A) 3P, prietaisų montavimas.</t>
  </si>
  <si>
    <t xml:space="preserve"> Vėdinimas</t>
  </si>
  <si>
    <t>Kanalinio ventiliatoriaus  demontavimas</t>
  </si>
  <si>
    <t>Metalinių oro difuzorių, kai jungties skersmuo iki 160 mm  montavimas.</t>
  </si>
  <si>
    <t>Lanksčių ortakių iki Ø160 montavimas.</t>
  </si>
  <si>
    <t>900 mm ilgio apvalių triukšmo slopintuvų montavimas ortakiuose, kai slopintuvo vidaus skersmuo iki 200 mm.</t>
  </si>
  <si>
    <t>900 mm ilgio apvalių triukšmo slopintuvų montavimas ortakiuose, kai slopintuvo vidaus skersmuo iki 315 mm.</t>
  </si>
  <si>
    <t>Oro kiekio reguliavimo sklendės montavimas, kai jos diametras iki 160 mm.</t>
  </si>
  <si>
    <t>Oro kiekio reguliavimo sklendės montavimas, kai jos diametras iki 315 mm.</t>
  </si>
  <si>
    <t>Kanalinio ventiliatoraus montavimas (įskaitant ir greičio reguliatoriaus montavimą), kuro našumas iki 500 m3/val.</t>
  </si>
  <si>
    <t>Kanalinio ventiliatoraus  montavimas (įskaitant ir greičio reguliatoriaus montavimą), kuro našumas iki 1000 m3/val.</t>
  </si>
  <si>
    <t>Buitinių ventiliatorių tinkamų į sienas ir lubas Ø100 (Ø125) montavimas.</t>
  </si>
  <si>
    <t>Metalinių oro ištraukimo grotelių montuojamų  į ortakį, kurių diametars iki 0,05 m2, montavimas.</t>
  </si>
  <si>
    <t>Ventiliacijos grotelių pakeitimas, kurių diametras iki 0,1 m2.</t>
  </si>
  <si>
    <t>Ventliacijos sistemos derinimas, kai sistemoje iki 5 oro tiekimo taškų.</t>
  </si>
  <si>
    <t>Vidaus nuotekų plastikinių skirstomųjų vamzdynų ir stovų vamzdžių montavimas (m vamzdyno), kai nominalusis vidinis skersmuo, mm iki 50 mm.</t>
  </si>
  <si>
    <t>Vidaus nuotekų plastikinių skirstomųjų vamzdynų ir stovų vamzdžių montavimas (m vamzdyno), kai nominalusis vidinis skersmuo, mm iki 110 mm.</t>
  </si>
  <si>
    <t xml:space="preserve">Vidaus nuotekų plastikinių vamzdynų jungiamųjų (fasoninių) dalių montavimas, kai nominalusis vidinis skersmuo, mm iki 50 mm. </t>
  </si>
  <si>
    <t>Vidaus nuotekų plastikinių vamzdynų jungiamųjų (fasoninių) dalių montavimas, kai nominalusis vidinis skersmuo, mm iki 110 mm.</t>
  </si>
  <si>
    <t>Vidaus nuotekų plastikinių vamzdynų trapų su nerūdijančio plieno grotelėmis ir hidroužtvara montavimas, kai trapo skersmuo, mm iki 50 mm.</t>
  </si>
  <si>
    <t xml:space="preserve">Vidaus nuotekų plastikinių vamzdynų trapų su nerūdijančio plieno grotelėmis ir hidroužtvara montavimas, kai trapo skersmuo, mm iki 110 mm. </t>
  </si>
  <si>
    <t>Vidaus nuotekų plastikinių vamzdynų pravalos su liukeliu ir dangčiu  montavimas, kai nominalusis vidinis skersmuo, mm iki 110 mm.</t>
  </si>
  <si>
    <t>Iki 100 mm kaliojo ketaus perėjimas į plastikinį vamzdį montavimas kai nominalusis vidinis skersmuo, mm iki 110 mm.</t>
  </si>
  <si>
    <t xml:space="preserve">Mūro arba betono sienų išardymas vidaus nuotekų vamzdyno stovų demontavimui  ir jų atstatymas (įrengiant metalinį karkasą su gipskartonio medžiaga). </t>
  </si>
  <si>
    <t>Revizinių durelių montavimas, plieninės, su užraktu, vidinis plotis +/- 10 proc. 296x396 mm., spalvą derinti prie interjero.</t>
  </si>
  <si>
    <t>Vamzdžių, kurių nominalusis vidinis skersmuo iki 50 mm, prijungimas prie veikiančių kanalizacijos tinklų.</t>
  </si>
  <si>
    <t xml:space="preserve">Vamzdžių, kurių nominalusis vidinis skersmuo iki 110 mm, prijungimas prie veikiančių kanalizacijos tinklų.  </t>
  </si>
  <si>
    <t>Vidaus nuotekų plastikinių vamzdynų hidraulinis bandymas</t>
  </si>
  <si>
    <t xml:space="preserve">Vakuuminio oro vožtuvo - alsuoklio montavimas. </t>
  </si>
  <si>
    <t xml:space="preserve">Vidaus vandentiekio vamzdyno tiesimas iš PPR vamzdžių, kurių skersmuo 15 - 25 mm  tvirtinanat prie konstrukcijų. </t>
  </si>
  <si>
    <t xml:space="preserve">Vidaus vandentiekio vamzdyno tiesimas iš PPR vamzdžių, kurių skersmuo 32 - 63 mm tvirtinanat prie konstrukcijų. </t>
  </si>
  <si>
    <t xml:space="preserve">Vidaus vandentiekio vamzdyno tiesimas iš PPR (stabilizuotų) vamzdžių, kurių skersmuo 15 - 25 mm tvirtinanat prie konstrukcijų. </t>
  </si>
  <si>
    <t>Vidaus vandentiekio vamzdyno tiesimas iš PPR (stabilizuotų) vamzdžių, kurių skersmuo 32 - 63 mm tvirtinanat prie konstrukcijų.</t>
  </si>
  <si>
    <t xml:space="preserve">PPR vamzdžių, kurių skersmuo 15 - 25 mm jungimas movomis, alkūnėmis, perėjimais, trišakiais.  </t>
  </si>
  <si>
    <t xml:space="preserve">PPR vamzdžių, kurių skersmuo 32 - 50 mm jungimas movomis, alkūnėmis, perėjimais, trišakiais. </t>
  </si>
  <si>
    <t xml:space="preserve">Vamzdynų, kurių skersmuo iki 32 mm, izoliavimas nelaidžiais polipropilėno ar porėtos gumos kevalais. </t>
  </si>
  <si>
    <t xml:space="preserve">Vamzdynų, kurių skersmuo daugiau kaip 32 mm ir mažiau kaip 57 mm, izoliavimas nelaidžiais polipropilėno ar porėtos gumos kevalais kevalais. </t>
  </si>
  <si>
    <t xml:space="preserve">Vamzdžių, kurių d iki 25 mm, prijungimas prie veikiančių vidaus šildymo ir vandentiekio sistemų.  </t>
  </si>
  <si>
    <t xml:space="preserve">Vamzdžių, kurių d iki 50 mm, prijungimas prie veikiančių vidaus šildymo ir vandentiekio sistemų.  </t>
  </si>
  <si>
    <t>Vagų iškirtimas vidaus vamzdynams betono sienose, kai  vagų skerspjūvio plotas iki 50 cm2.</t>
  </si>
  <si>
    <t>Movinės armatūros demontavimas, kai vamzdžio skersmuo nuo 40 mm iki 50 mm.</t>
  </si>
  <si>
    <t xml:space="preserve">Uždaromųjų ventilių montavimas, kai sąlyginis skesmuo nuo 15 mm iki 25 mm. </t>
  </si>
  <si>
    <t>Vidaus vamzdynų iš plieninių vandentiekių - dujotiekių iki 32 mm skersmens vamzdžių ardymas.</t>
  </si>
  <si>
    <t>Vidaus vamzdynų iš plieninių vandentiekių - dujotiekių iki 50 mm skersmens vamzdžių ardymas.</t>
  </si>
  <si>
    <t>Movinės armatūros demontavimas, kai vamzdžio skersmuo iki 32 mm</t>
  </si>
  <si>
    <t>Uždaromųjų ventilių montavimas, kai sąlyginis skesmuo 32 mm</t>
  </si>
  <si>
    <t>Uždaromųjų ventilių montavimas, kai sąlyginis skesmuo nuo 40 mm iki 50 mm</t>
  </si>
  <si>
    <t>Sanitariniai prietaisai</t>
  </si>
  <si>
    <t>Praustuvų,  plautuvių arba kriauklių nuėmimas</t>
  </si>
  <si>
    <t>Klozeto puodų, pisuarų, pusvonių nuėmimas</t>
  </si>
  <si>
    <t>Praustuvų su vandens maišytuvais, tvirtinamų prie sienų montavimas.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ne mažiau kaip 70 kPa  (0.1 l/s), Srovės stiprumas ne mažiau kaip 300 kPa (0.2 l/s), triukšmo klasė I (ISO 3822), vandens temperatūra max.80 °C, maišytuvo pajungimasprie prietaisinių ventilių variniais arba chromuotais vamzdeliais. Praustuvai komplektuojami su sifonais. Praustuvo spalva balta, medžiaga - santechninė keramika.</t>
  </si>
  <si>
    <t>Praustuvų su vandens maišytuvais, tvirtinamų prie sienų montavimas/ŽN. Vandens maišytuvai privalo atitikti praustuvų konstrukciją. Maišytuvai privalo turėti Europinį gamybos ir kokybės standartą arba jam lygiavertį, spalva- chromas, pagaminti iš žalvario arba nerūdijančio plieno, darbinis spaudimas ne mažiau kaip 50 - 1000kPa, spaudimo praradimas (0.1 l/s) 70 kPa, Srovės stiprumas prie 300 kPa 0.2 l/s, triukšmo klasė I (ISO 3822), vandens temperatūra max. 80 °C, maišytuvo pajungimas su variniais chromuotais vamzdeliais. Praustuvai komplektuojami su sifonais. Praustuvo spalva balta, medžiaga - santechninė keramika.</t>
  </si>
  <si>
    <t>Unitazų montavimas su prijungtais nuplovimo bakeliais. Unitazas pastatomas. Medžiaga-santechninė keramika. Spalva- balta. Komplektuojamas su unitazo dangčiu. Spalva (unitazo, bakelio, dangčio) - balta. Sanitarinis prietaisas turi būti sertifikuotas pagal ISO 9000 serijos standartą arba jam lygiavertį ir atitikti EN nustatytus dydžius. Komplektuojami su jų tipą ir pastatymo būdą atitinkančiomis tvirtinimo detalėmis.</t>
  </si>
  <si>
    <t xml:space="preserve">Ranktūriai ir ranktūrio montavimas neįgaliesiems tvirtinimas prie sienos atlenkiamas. </t>
  </si>
  <si>
    <t xml:space="preserve">Ranktūriai ir ranktūrių neįgaliesiems montavimas, tvirtinimas prie sienos kai varžtų skaičius 4 vnt. </t>
  </si>
  <si>
    <t>Pisuarų montavimas, tvirtinamų prie sienų. Pisuarai komplekte kartu su montavimo rinkiniu, nuleidimo mechanizmu ir sifonu. Medžiaga-santechninė keramika. Spalva- balta.</t>
  </si>
  <si>
    <t xml:space="preserve">Plautuvių su vandens maišytuvais, tvirtinamų prie sienų, montavimas vieno skyriaus.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 </t>
  </si>
  <si>
    <t>Plautuvių su vandens maišytuvais, tvirtinamų prie sienų, montavimas dviejų skyrių. Plautuvės spalva - nerūdijančio plieno ar sidabro, pagaminta iš nerūdijančio plieno. Maišytuvas: spalva chromo, pagamintas iš žalvario, snapas ne mažiau kaip 20 cm, srovės intensyvumas ir vandens temperatūra kontroliuojami pakeliama rankenėle, maišytuvas jungiamas lanksčiomis žarnelėmis, kurios įeina į komplektą.</t>
  </si>
  <si>
    <t>Dušų dugnų montavimas, kai dugnai seklūs (gylis apie 10-15 cm).</t>
  </si>
  <si>
    <t>Dušo dugnų montavimas, kai dugnai gilūs (gylis ne mažiau kaip 35 cm).</t>
  </si>
  <si>
    <t>Uždarų dušų kabinų su dugnais (padėklais) montavimas (grūdinto stiklo rėminė dušo kabina,  durys stumdomos).</t>
  </si>
  <si>
    <t xml:space="preserve">Virštinkinės dušo sistemos montavimas. Dušo sistemos komplektą sudaro:  dušo galvutė ne mažiau kaip 10 cm skersmens; dušo žarna ne mažiau kaip 160 cm (lygi); dušo galvutės laikiklis, maišytuvas  kartu su sukiojamu ne mažiau kaip 300 mm snapu. Spalva- chromas, pagamintas iš žalvario arba nerūdijančio plieno. Vandens temperatūra ir srovės stiprumas kontroliuojami pakeliama rankenėle.
</t>
  </si>
  <si>
    <t>Potinkinės dušo sistemos montavimas. Dušo sistemą sudaro: potinkinis vandens maišytuvas; potinkinė dušo galvutė (stacionari), dušo galvutės skersmuo ne mažesnis kaip 20 cm. Spalva - chromas, pagaminta iš žalvario arba nerūdijančio plieno.</t>
  </si>
  <si>
    <t>Karšto vandens pamaišymo (trieigio) vožtuvo montavimas</t>
  </si>
  <si>
    <t xml:space="preserve">Centrinio šildymo iki 50 mm skersmens vamzdynų išardymas, neišsaugojant medžiagų </t>
  </si>
  <si>
    <t xml:space="preserve">Šildymo vamzdynų tiesimas iš plieninių  cinkuoto plieno vamzdžių, kurių skersmuo iki 32 mm. </t>
  </si>
  <si>
    <t xml:space="preserve">Šildymo vamzdynų tiesimas iš plieninių cinkuoto plieno vamzdžių, kurių skersmuo nuo 40 mm iki 50 mm.  </t>
  </si>
  <si>
    <t xml:space="preserve">Movinių ventilių, kurių skersmuo nuo 15 mm iki 20 mm montavimas. </t>
  </si>
  <si>
    <t>Šildymo radiatorių demontavimas</t>
  </si>
  <si>
    <t>Šildymo sistemos užpildymas</t>
  </si>
  <si>
    <t xml:space="preserve">Šildymo sistemos vamzdynų hidraulinis bandymas
</t>
  </si>
  <si>
    <t>Šildymo sistemos atskirų stovų (atšakų) balansavimas, projektinį srautą nustatant balansiniais ventiliais (tiekiamoji ir grįžtamoji linija)</t>
  </si>
  <si>
    <t>Termostatinių radiatorių vožtuvų montavimas (grįžtamo srauto reguliavimo vožtuvai)</t>
  </si>
  <si>
    <t>Termostatinių radiatorių vožtuvų montavimas (vožtuvai su automatiniu srauto ribojimu) (antivandalinė termostatinė galvutė)</t>
  </si>
  <si>
    <t>Plieninių šildymo radiatorių montavimas 500-600 mm aukščio 1600 - 2000 mm ilgio (plokščių skaičius 3 vnt.)</t>
  </si>
  <si>
    <t>Plieninių šildymo radiatorių montavimas 500-600 mm aukščio iki 1600 mm ilgio (plokščių skaičius 3 vnt.)</t>
  </si>
  <si>
    <t>Plieninių šildymo radiatorių montavimas 300-450 mm aukščio iki 1600 mm ilgio (plokščių skaičius 3 vnt.)</t>
  </si>
  <si>
    <t>Plieninių šildymo radiatorių montavimas 500-600 mm aukščio 1600 - 2000 mm ilgio (plokščių skaičius 2 vnt.)</t>
  </si>
  <si>
    <t>Plieninių šildymo radiatorių montavimas 500-600 mm aukščio iki  1600 mm ilgio (plokščių skaičius 2 vnt.)</t>
  </si>
  <si>
    <t>Plieninių šildymo radiatorių montavimas 300-450 mm aukščio iki 1600 mm ilgio (plokščių skaičius 2 vnt.)</t>
  </si>
  <si>
    <t>Plieninių šildymo radiatorių montavimas 500-600 mm aukščio 1600 - 2000 mm ilgio (plokščių skaičius 1 vnt.)</t>
  </si>
  <si>
    <t>Plieninių šildymo radiatorių montavimas 500-600 mm aukščio iki 1600 mm. ilgio (plokščių skaičius 1 vnt.)</t>
  </si>
  <si>
    <t>Plieninių dėklų vamzdžiams per atitvaras pagaminimas ir montavimas, kai dėklų skersmuo iki 50 mm</t>
  </si>
  <si>
    <t>Vamzdynų, kurių skersmuo daugiau kaip 32 mm ir mažiau kaip 57 mm, izoliavimas folija padengtais kevalais</t>
  </si>
  <si>
    <t>Vamzdynų, kurių skersmuo iki 32 mm, izoliavimas folija padengtais kevalais</t>
  </si>
  <si>
    <t>Movinių ventilių, kurių skersmuo nuo 40 mm iki 50 mm montavimas</t>
  </si>
  <si>
    <t>Movinių ventilių, kurių skersmuo nuo 25 mm iki 32 mm montavimas</t>
  </si>
  <si>
    <t>Daugiasluoksnių vamzdžių jungimas presuojamomis movomis, alkūnėmis, trišakiais, perėjimais (vamzdžio skersmuo nuo 40 mm iki 50 mm)</t>
  </si>
  <si>
    <t>Daugiasluoksnių vamzdžių jungimas presuojamomis movomis, alkūnėmis, trišakiais, perėjimais (vamzdžio skersmuo iki 32 mm)</t>
  </si>
  <si>
    <t>Šildymo vamzdynų tiesimas iš plastikinių daugiasluoksnių vamzdžių, kurių skersmuo nuo 40 mm iki 50 mm</t>
  </si>
  <si>
    <t>Šildymo vamzdynų tiesimas iš plastikinių daugiasluoksnių vamzdžių, kurių skersmuo iki 32 mm</t>
  </si>
  <si>
    <t>Plieninių šildymų vamzdynų jungimas presuojamomis movomis, alkūnėmis, trišakiais, perėjimais (vamzdžio skersmuo nuo 35 mm iki 50 mm)</t>
  </si>
  <si>
    <t>Plieninių šildymų vamzdynų jungimas presuojamomis movomis, alkūnėmis, trišakiais, perėjimais (vamzdžio skersmuo iki 32 mm)</t>
  </si>
  <si>
    <t>Kiti darbai</t>
  </si>
  <si>
    <t>Baldų išnešimas prieš remontą ir įnešimas po remonto  (ne didesniu kaip 50 m atstumu, baldai netransportuojami)</t>
  </si>
  <si>
    <t>Patalpų išvalymas ir statybinių šiukšlių  išvežimas (įvertinant pakrovimo, panešimo, transportavimo sąnaudas)</t>
  </si>
  <si>
    <t>kv.m</t>
  </si>
  <si>
    <t>kv.m.</t>
  </si>
  <si>
    <t>m.</t>
  </si>
  <si>
    <t>kv. m</t>
  </si>
  <si>
    <t xml:space="preserve"> vnt.</t>
  </si>
  <si>
    <t xml:space="preserve"> m</t>
  </si>
  <si>
    <t>vnt</t>
  </si>
  <si>
    <t xml:space="preserve"> Vandentiekio sistema**</t>
  </si>
  <si>
    <t>Kvazisubrangovo vardas ir pavardė</t>
  </si>
  <si>
    <t>Sienų aptaisymas keraminėmis plytelėmis (1 rūšies keraminės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</si>
  <si>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Angokraščių, palangių, stulpų aptaisymas keraminėmis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</si>
  <si>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Radiatorių perdažymas (senų dažų pašalinimas, gruntavimas, dažymas). Dažai turi būti tinkantys karščio veikiamiems paviršiams t.y. specialiai radiatoriams, dokumentai pagrindžiantys technines charakteristikas bus reikalaujami sutarties vykdymo metu.</t>
  </si>
  <si>
    <t>Pakabinamų atsparių drėgmei  lubų su metalo konstrukcija (Amstrong tipo arba analogiškos plokštės 600x600 mm) įrengimas. Atsparumas ugniai: Degumo klasė A1 pagal EN 13501-1; Garso izoliacija D klasė pagal EN ISO 11654; Atsparumas drėgmei: Klasė 1/C/0N pagal EN 13964, siekia ne mažiau kaip 90 % RH. Dokumentai, pagrindžiantys nurodytų pakabinamų lubų technines charakteristikas bus reikalaujami sutarties vykdymo metu.</t>
  </si>
  <si>
    <t>Grindų aptaisymas akmens masės plytelėmis (1 rūšis, slidumo klasė ne mažiau kaip R10, dilumo klasė ne mažiau kaip 4, spalva ir matmenys derinama su užsakovu). Dokumentai, pagrindžiantys nurodytų akmens masės plytelių technines charakteristikas bus reikalaujami sutarties vykdymo metu.</t>
  </si>
  <si>
    <t>PVC dangos (atsparumo klasė ne mažiau kaip 34, bendras dangos storis ne mažiau kaip 2,5 mm, dėvimojo sluoksnio storis ne mažiau kaip 0,7 mm, atsparumas slydimui ne mažiau kaip R10) įrengimas užklijuojant ne mažiau kaip 12 cm dangos ant sienos, dangos juostų suvirinimo siūlių tvirtumas turi būti ne mažiau nei 600 N/50mm. Dokumentai, pagrindžiantys nurodytos PVC dangos technines charakteristikas bus reikalaujami sutarties vykdymo metu.</t>
  </si>
  <si>
    <t>Laiptų apdaila akmens masės plytelėmis (ne mažesnė kaip 1 rūšis, slidumo klasė ne mažiau kaip R10, dilumo klasė ne mažiau kaip 4, spalva ir matmenys derinama su užsakovu). Dokumentai, pagrindžiantys nurodytų akmens masės plytelių technines charakteristikas bus reikalaujami sutarties vykdymo metu.</t>
  </si>
  <si>
    <t>Laiptų priešpakopių dažymas (dažų atsparumo trynimui  ne mažesnė kaip 1 klasė, dažai turi būti skirti viešosios paskirties pastatų patalpoms). Spalvą derinti su užsakovu. Dokumentai, pagrindžiantys nurodytas dažų technines charakteristikas bus reikalaujami sutarties vykdymo metu.</t>
  </si>
  <si>
    <t>Sienų aptaisymas akmens masės plytelėmis (1 rūšies akmens masės plytelės, senų plytelių išardymas ir naujų klijavimas, spalvą ir matmenis derinti su užsakovu), išorinio kampo formavimui, plytelių užbaigimui naudojant aliuminio profilius. Dokumentai, pagrindžiantys nurodytų keraminių plytelių technines charakteristikas bus reikalaujami sutarties vykdymo metu.</t>
  </si>
  <si>
    <t>Vandentiekio ir šildymo sistemos vamzdynų perdažymas (senų dažų pašalinimas, gruntavimas, dažymas). (Dažai turi būti tinkantys karščio veikiamiems paviršiams t.y. specialiai vamzdynui, dokumentai, pagrindžiantys technines charakteristikas bus reikalaujami sutarties vykdymo metu).</t>
  </si>
  <si>
    <t>Grindų aptaisymas keraminėmis plytelėmis (1 rūšies keraminės plytelės, dilumo ne mažiau kaip 4 klasė, matmenys ir spalva derinama su užsakovu), kai siūlių plotis iki 8 mm. Dokumentai, pagrindžiantys nurodytų keraminių plytelių technines charakteristikas bus reikalaujami sutarties vykdymo metu.</t>
  </si>
  <si>
    <t>Unitazų montavimas su prijungtais nuplovimo bakeliais/ŽN. Unitazas pastatomas. Medžiaga-santechninė keramika. Spalva- balta. Komplektuojamas su unitazo dangčiu. Spalva (unitazo, bakelio, dangčio) - balta. Sanitarinis prietaisas turi atitikti EN nustatytus dydžius. Komplektuojami su jų tipą ir pastatymo būdą atitinkančiomis tvirtinimo detalėmis.</t>
  </si>
  <si>
    <t>Statybinių atliekų (mišrios statybinės ir buitinės atliekos) išvežimas (įvertinant pakrovimo, panešimo, transportavimo ir utilizavimo sąnaudas). Dokumentai pagrindžiantys statybinių atliekų utilizavimą bus reikalaujami sutarties vykdymo metu).</t>
  </si>
  <si>
    <t xml:space="preserve">Mūrinių sienų, pertvarų išardymas </t>
  </si>
  <si>
    <t>Stiklinių pertvarų, vidinių langų su rėmais išardymas</t>
  </si>
  <si>
    <t>Sienų vidaus paviršiaus aptaisymo plastikinėmis  dailylentėmis išardymas</t>
  </si>
  <si>
    <t>Sienų tinko nuardymas</t>
  </si>
  <si>
    <t>Sienų karkasų, apkaltų statybinėmis medžio plaušo plokštėmis nuardymas</t>
  </si>
  <si>
    <t xml:space="preserve">Vidaus tinkuojamų paviršių armavimas sintetiniu tinkleliu </t>
  </si>
  <si>
    <t>Vidaus patalpų sienų tinkavimas  5 mm storio sluoksniu (rankiniu būdu, ruošiant skiedinius vietoje)</t>
  </si>
  <si>
    <t>Vidaus patalpų angokraščių, kolonų, sijų, laiptų maršų paviršių viensluoksnis tinkavimas  5 mm storio sluoksniu (rankiniu būdu, ruošiant skiedinius vietoje)</t>
  </si>
  <si>
    <t>Sienų kosmetinis remontas (glaistymas, dažymas 2 kartus (dažų atsparumo trynimui, dengiamumo 1 klasė, dažai turi būti skirti viešosios paskirties pastatų patalpoms). Spalvą, dažų blizgumą/matiškumą derinti su užsakovu. Dokumentai, pagrindžiantys nurodytas dažų technines charakteristikas bus reikalaujami sutarties vykdymo metu.</t>
  </si>
  <si>
    <t>Palangių, durų ir langų  angokraščių remontas (nuvalant senus dažus ar tapetus ar kitą seną dangą;  tinkavimas;  tinkavimo, glaistymo kampų uždėjimas; gruntavimas; glaistymas 2 sluoksniais; šlifavimas; dažymas 2 kartus plaunamais vandeniais emulsiniais dažais (dažų atsparumo trynimui 1a klasė, dažai turi būti skirti viešosios paskirties patalpų patalpoms). Spalvą, dažų blizgumą/matiškumą derinti su užsakovu. Dokumentai, pagrindžiantys nurodytas dažų technines charakteristikas bus reikalaujami sutarties vykdymo metu.</t>
  </si>
  <si>
    <t>Gipskartonio plokščių sienų siūlių glaistymas, armuojant siūles, kai siūlių glasitymas dviem sluosniais</t>
  </si>
  <si>
    <t>Vidaus angokraščių paviršiaus aptaisymas (klijuojant) gipskartonio plokštėmis (gipskartonio plokštės storis ne mažiau kaip 12 mm).</t>
  </si>
  <si>
    <t>Angokraščių, palangių, stulpų aptaisymas akmens masės plytelėmis (1 rūšies keraminės plytelės, senų plytelių išardymas ir naujų klijavimas, apdailinių kampų uždėjimas, spalvą ir matmenis derinti su užsakovu) išorinio kampo formavimui, plytelių užbaigimui naudojant aliuminio profilius. Dokumentai, pagrindžiantys nurodytų keraminių plytelių technines charakteristikas bus reikalaujami sutarties vykdymo metu.</t>
  </si>
  <si>
    <t>Vidaus patalpų (sienų, lubų, laiptų apačios, sijų ir kitų konstrukcijų) paviršių remontas - pagrindo paruošimas, nuvalant atšokusius senų dažų, kreidos, tinko ir pan. likučius; paviršių pagrindo gruntavimas giliai įsigeriančiais gruntais</t>
  </si>
  <si>
    <t>Atskirų vietų paviršių, išmušimų remontas užtaisant mišiniais ir sutvirtinant armavimo tinkleliu, naudojant armavimo mišinį.</t>
  </si>
  <si>
    <t>Paruoštų paviršių papildomas gruntavimas gruntais su kvarcinio smėlio užpildu, prieš dekoratyvinę apdailą</t>
  </si>
  <si>
    <t>Vidaus patalpų paviršių- sienų, lubų, laiptų apačios, struktūrinio tinko dėjimas ar paviršių padengimas faktūriniais dažais, atspariais šlapiam trynimui (Spalva, faktūra derinama su užsakovu).</t>
  </si>
  <si>
    <t>Vidinių palangių demontavimas (be palangių išsaugojimo)</t>
  </si>
  <si>
    <t>Vidinių  gelžbetoninių palangių remontas (glaistymas, sustiprinimo kampų uždėjimas, gruntavimas, šlifavimas, dažymas (dažų atsparumo trynimui 1 a klasė).</t>
  </si>
  <si>
    <t>Medinių lubų karkaso išardymas</t>
  </si>
  <si>
    <t>Lubų paviršiaus aptaisymo plastikinėmis  dailylentėmis išardymas</t>
  </si>
  <si>
    <t>Lubų remontas (nuvalant senus dažus, tinko remontas, glaistymas, gruntavimas, dažymas vandenianiais emulsiniais dažais 2 kartus (dažai 1 klasės, skirti viešosios paskirties pastatų patalpoms). Dokumentai, pagrindžiantys nurodytų dažų technines charakteristikas bus reikalaujami sutarties vykdymo metu.</t>
  </si>
  <si>
    <t>Aksčiau dažytų lubų remontas aukštyje (darbas aukščiau nei 3,5 m nuo grindų) (senų dažų nuvalymas nuplaunant paviršių, gruntavimas, dažymas emulsiniais dažais 2 kartus purkštuvu (dažai 1 klasės, skirti viešosios paskirties pastatų patalpoms). Dokumentai, pagrindžiantys nurodytų dažų technines charakteristikas bus reikalaujami sutarties vykdymo metu.))</t>
  </si>
  <si>
    <t>Lubų atskirų vietų tinko remontas, kai tinko storis iki 5 mm</t>
  </si>
  <si>
    <t>Pakabinamų lubų su metalo konstrukcija (Armstrong tipo arba analogiškos plokštės 600x600 mm; Atsparumas ugniai: Degumo klasė A1 pagal EN 13501-1; Garso izoliacija C klasė pagal NRC=0.75) įrengimas.</t>
  </si>
  <si>
    <t>Surenkamų WC pertvarų/kabinų su durimis iš LMDP įrengimas (atskiros kabinos su durimis ir užraktais). Spalvą derinti su užsakovu.</t>
  </si>
  <si>
    <t>Surenkamų dušo pertvarų iš HPL atsparių drėgmei įrengimas. Spalvą derinti su užsakovu.</t>
  </si>
  <si>
    <t>Juodgrindžių demontavims, išardant gulekšnius su padėklais ir/ar mūrinius (plytų) stulpelius</t>
  </si>
  <si>
    <t>Parketinių grindų išardymas, išardant grindų pagrindą</t>
  </si>
  <si>
    <t xml:space="preserve">Laiptų pakopų kraštų remontas ir apdaila, grindjuostės įrengimas. Spalva ir tekstūra derinama su užsakovu. </t>
  </si>
  <si>
    <t>Sportinės PVC dangos (storis ne mažiau 9 mm, viršutinis dangos sluoksnis dengtas medžiaga, suteikiančia atsparumą purvui, atsparumo klasė ne mažiau kaip T, danga apdirbta per visą storį  bakteriocidine medžiaga, neleidžiančia daugintis bakterijoms ar grybeliams, vertikali deformacija:  ≤3 Mm., smūgio absorbcija pagal EN sudaro 41 %, kamuolio atšokimas – ≥ 90 %, standartinės deformacijos testas ne mažiau kaip – 3 mm, slydimo testas ne mažiau kaip - 0.4 - 0.6, deformacijos kontrolės testas ne mažiau kaip - 1%, trinties koeficientas ne mažiau kaip 80 – 110) įrengimas. Dokumentai, pagrindžiantys nurodytos PVC dangos technines charakteristikas bus reikalaujami sutarties vykdymo metu.</t>
  </si>
  <si>
    <t>Laiptų aikštelių, pakopų paruošimas, nuvalymas, lyginimas, formos atstatymas (šlifavimas), nuskilusių vietų remontas.</t>
  </si>
  <si>
    <t>m2</t>
  </si>
  <si>
    <t xml:space="preserve">Laiptų aikštelių, pakopų gruntavimas, padengimas epoksidine danga (plėvelės atsparumas statiniam poveikiui: 3% NaCl tirpalo ≥ 24 h; vandens ≥ 24 h; lakiųjų organinių junginių (LOJ) kiekis 0 g/l; stiprumas gniuždant ~ 90-100 N/mm2, kietumas ~76 D-Shore. Spalva ir tekstūra derinama su užsakovu. </t>
  </si>
  <si>
    <t>Esamų LED šviestuvų išmontavimas ir jų sumontavimas</t>
  </si>
  <si>
    <t>Esamų apasuginių ir priešgaisrinių daviklių išmontavimas ir jų sumontavimas (tuo atveju kai  įrenginėjamos pakabinamos lubos ir daviklius reikalinga permontuoti žemiau pakabinamų lubų).</t>
  </si>
  <si>
    <t>Tiesioginio pajungimo virtuvės elektrinių įrenginių (elektrinių viryklių, elektrinių keptuvių ir.t.t) atjungimas</t>
  </si>
  <si>
    <t>Tiesioginio pajungimo virtuvės elektrinių įrenginių (elektrinių viryklių, elektrinių keptuvių ir.t.t) pajungimas</t>
  </si>
  <si>
    <t>Elektros instaliacijos izoliacijos varžos ir pereinamosios varžos matavimai (vieno taško ar vienos linijos)</t>
  </si>
  <si>
    <t>Plieninių sraigtinių ortakių, kurių diametras iki 315 mm demontavimas</t>
  </si>
  <si>
    <t>Esamo garų surinkėjo išmontavimas</t>
  </si>
  <si>
    <t>Esamo garų surinkėjo sumontavimas</t>
  </si>
  <si>
    <t>Esamų plieninių sraigtinių ortakių, kurių diametras iki 315 mm sumontavimas</t>
  </si>
  <si>
    <t>Plieninių sraigtinių ortakių, kurių diametras iki 160 mm montavimas.</t>
  </si>
  <si>
    <t>Plieninių sraigtinių ortakių, kurių diametras iki 315 mm montavimas.</t>
  </si>
  <si>
    <t>Esamo kanalinio ventiliatoraus sumontavimas (įskaitant ir greičio reguliatoriaus montavimą), kuro našumas iki 500 m3/val.</t>
  </si>
  <si>
    <t>Esamo kanalinio ventiliatoraus  sumontavimas (įskaitant ir greičio reguliatoriaus montavimą), kuro našumas iki 1000 m3/val.</t>
  </si>
  <si>
    <t>Esamo kondicionieriaus vidinio bloko numontavimas ir sumontvimas, įrengiant pakabinamas lubas.</t>
  </si>
  <si>
    <t>Plastikinių ventiliacijos grotelių Armstrong tipo luboms sumontavimas (akučių dydis 10x10 mm, grotelių dydis 600x600 mm)</t>
  </si>
  <si>
    <t>Pagrindų po vamzdynais iš smėlio įrengimas</t>
  </si>
  <si>
    <t>Dušo latako su kvapo užsklanda montavimas (latakai pagaminti iš nerūdijančiojos plieno), kai montažinis aukštis iki 65 mm, latako ilgis iki 910 mm, nerūdijančio plieno grotelių plotis iki 70 mm, įrengiant hidroizoliacinę jungę aplink latako korpusą.</t>
  </si>
  <si>
    <t>Skylių vamzdynams tarpaukštinėse perdangose iškirtimas/praplatinimas</t>
  </si>
  <si>
    <t>Nišų iškirtimas mūro sienose (inžinerinių tinklų, sumontuotų sienose, remontui)</t>
  </si>
  <si>
    <t>Skylių užtaisymas, užtaisant iš abiejų pusių, paklojus vamzdžius (įskaitant medžiagas)</t>
  </si>
  <si>
    <t>Magistralinio vamzdyno šachtų grindyse išardymas (išdaužant angas grindyse) ir atstatymas (užbetonuojant), įrengiant revizinius liukus +/- 5 proc. 400x500 mm)</t>
  </si>
  <si>
    <t>Rankšluosčių džiovintuvų montavimas, kai džiovintuvas 3 bangos.</t>
  </si>
  <si>
    <t>Rankšluosčių džiovintuvų montavimas, kai džiovintuvas 5 bangos.</t>
  </si>
  <si>
    <t>Skylių vamzdynams iškirtimas betoninėse sienose arba grindyse iki 50 mm kai konstrukcijos storis 220 mm</t>
  </si>
  <si>
    <t>Skylių užtaisymas tinkuotose pertvarose arba sienose, užtaisant iš abiejų pusių, paklojus vamzdžius</t>
  </si>
  <si>
    <t xml:space="preserve">Esamų šildymo radiatorių sumontavimas bei pajungimas prie esamos/ naujai sumontuotos šildymo sistemos, įskaitant pajungimui reikalingas jungtis. </t>
  </si>
  <si>
    <t>Bendrą planuojamą kainą sudaro:</t>
  </si>
  <si>
    <r>
      <t xml:space="preserve">Vieneto įkainis Eur be PVM </t>
    </r>
    <r>
      <rPr>
        <b/>
        <sz val="11"/>
        <color rgb="FFFF0000"/>
        <rFont val="Calibri"/>
        <family val="2"/>
        <charset val="186"/>
        <scheme val="minor"/>
      </rPr>
      <t>(Pildo tiekėjas)</t>
    </r>
  </si>
  <si>
    <t>Eur su PVM (lentelės 6 skilties suminė eilutė Eur su PVM)</t>
  </si>
  <si>
    <t>Eur be PVM (lentelės 6 skilties suminė eilutė Eur be PVM)</t>
  </si>
  <si>
    <t xml:space="preserve">Tais atvejais, kai pagal galiojančius teisės aktus tiekėjui nereikia mokėti PVM, prašome nurodyti juridinį pagrindą, kuriuo remiantis nereikia mokėti PVM: ......................................................................... </t>
  </si>
  <si>
    <t>Bendra planuojama kaina, Eur be PVM</t>
  </si>
  <si>
    <t>Bendra planuojama kaina, Eur su PVM</t>
  </si>
  <si>
    <r>
      <t>Preliminarūs kiekiai per 12 mėn.</t>
    </r>
    <r>
      <rPr>
        <b/>
        <sz val="11"/>
        <color theme="1"/>
        <rFont val="Calibri"/>
        <family val="2"/>
        <charset val="186"/>
      </rPr>
      <t>²</t>
    </r>
  </si>
  <si>
    <t xml:space="preserve">Ūkio subjekto, kurio pajėgumais tiekėjas remiasi, pavadinimas, kodas, adresas </t>
  </si>
  <si>
    <t>Įrašyti abi reikalaujamas reikšmes:
1. Ūkio subjektui, kurio pajėgumais tiekėjas remiasi, numatomi perduoti atlikti darbai / paslaugos (įvardinti konkrečius darbus / paslaugas); 
2. Ūkio subjektui, kurio pajėgumais tiekėjas remiasi, perduodama sutarties dalis % ar Eur sutarties kainoje.</t>
  </si>
  <si>
    <t xml:space="preserve">Subrangovo pavadinimas, kodas, adresas </t>
  </si>
  <si>
    <t>Įrašyti abi reikalaujamas reikšmes:
1. Subrangovui numatomi perduoti atlikti darbai / paslaugos (įvardinti konkrečius darbus / paslaugas); 
2. Subrangovui perduodama sutarties dalis % ar Eur sutarties kainoje</t>
  </si>
  <si>
    <t>Kvazisubrangovui numatomi perduoti atlikti darbai / paslaugos (įvardinti konkrečius darbus / paslaugas)</t>
  </si>
  <si>
    <t>Už pasiūlymą atsakingo asmens vardas, pavardė, tel. nr., el. pašto adresas</t>
  </si>
  <si>
    <r>
      <t xml:space="preserve">Tiekėjo pavadinimas, juridinio asmens kodas (pagal juridinio asmens registravimo duomenis) </t>
    </r>
    <r>
      <rPr>
        <i/>
        <sz val="12"/>
        <color theme="1"/>
        <rFont val="Calibri"/>
        <family val="2"/>
        <charset val="186"/>
        <scheme val="minor"/>
      </rPr>
      <t>(jei dalyvauja jungtinės veiklos sutartimi surašomi visų sutarties šalių duomenys</t>
    </r>
    <r>
      <rPr>
        <sz val="12"/>
        <color theme="1"/>
        <rFont val="Calibri"/>
        <family val="2"/>
        <charset val="186"/>
        <scheme val="minor"/>
      </rPr>
      <t>)</t>
    </r>
  </si>
  <si>
    <r>
      <t xml:space="preserve">Tiekėjo adresas, pašto kodas </t>
    </r>
    <r>
      <rPr>
        <i/>
        <sz val="12"/>
        <color theme="1"/>
        <rFont val="Calibri"/>
        <family val="2"/>
        <charset val="186"/>
        <scheme val="minor"/>
      </rPr>
      <t>(jei dalyvauja jungtinės veiklos sutartimi, surašomi visų sutarties šalių duomenys)</t>
    </r>
  </si>
  <si>
    <t>Judesio daviklių paviršinių arba įleidžiamų , 230 V, jautrumo zona ne mažiau 7 m, ne mažiau kaip IP54 montavimas</t>
  </si>
  <si>
    <r>
      <rPr>
        <sz val="10"/>
        <color theme="1"/>
        <rFont val="Calibri"/>
        <family val="2"/>
        <charset val="186"/>
      </rPr>
      <t>ᵌ</t>
    </r>
    <r>
      <rPr>
        <sz val="10"/>
        <color theme="1"/>
        <rFont val="Calibri"/>
        <family val="2"/>
        <charset val="186"/>
        <scheme val="minor"/>
      </rPr>
      <t xml:space="preserve">Pildyti tuomet, jei sutarties vykdymui bus pasitelkti ūkio subjektai, kurių pajėgumais tiekėjas remiasi, kad atitiktų kvalifikacijos reikalavimus. Pateikiama ūkio subjektų, kurių pajėgumais tiekėjas remiasi, pasirašytos laisvos formos deklaracijos ar  kito dokumento, patvirtinančio sutikimą dalyvauti šiame viešajame pirkime, skaitmeninė kopija. </t>
    </r>
  </si>
  <si>
    <r>
      <t xml:space="preserve">⁴Pildyti tuomet, jei sutarties vykdymui bus pasitelkti subrangovai, kurių kvalifikacija tiekėjas </t>
    </r>
    <r>
      <rPr>
        <b/>
        <u/>
        <sz val="10"/>
        <color theme="1"/>
        <rFont val="Calibri"/>
        <family val="2"/>
        <charset val="186"/>
        <scheme val="minor"/>
      </rPr>
      <t>nesiremia</t>
    </r>
    <r>
      <rPr>
        <sz val="10"/>
        <color theme="1"/>
        <rFont val="Calibri"/>
        <family val="2"/>
        <charset val="186"/>
        <scheme val="minor"/>
      </rPr>
      <t>, kad atitiktų kvalifikacijos reikalavimus.</t>
    </r>
  </si>
  <si>
    <r>
      <rPr>
        <sz val="10"/>
        <color theme="1"/>
        <rFont val="Calibri"/>
        <family val="2"/>
        <charset val="186"/>
      </rPr>
      <t>⁵</t>
    </r>
    <r>
      <rPr>
        <sz val="10"/>
        <color theme="1"/>
        <rFont val="Calibri"/>
        <family val="2"/>
        <charset val="186"/>
        <scheme val="minor"/>
      </rPr>
      <t>Pildyti tuomet, jei sutarties vykdymui bus pasitelkti kvazisubrangovai, kurių pajėgumais tiekėjas remiasi, kad atitiktų kvalifikacijos reikalavimus. 
Pateikiamas kvazisubrangovo pasirašytas laisvos formos sutikimas, patvirtinantis atlikti sutartyje nurodytus darbus / paslaugas ir tiekėjo ar ūkio subjekto, kurio pajėgumais tiekėjas remiasi, patvirtinimas, kad laimėjęs konkursą, įdarbins šį kvazisubrangovą (tik tuo atveju, jei šis specialistas nesiūlomas kaip ūkio subjektas, kurio pajėgumais tiekėjas remiasi).</t>
    </r>
  </si>
  <si>
    <t>Paaiškinimas, kokia konkreti informacija pateiktame dokumente yra konfidenciali</t>
  </si>
  <si>
    <r>
      <t>⁶Pildyti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t>
    </r>
    <r>
      <rPr>
        <b/>
        <sz val="10"/>
        <color rgb="FF0070C0"/>
        <rFont val="Calibri"/>
        <family val="2"/>
        <charset val="186"/>
      </rPr>
      <t xml:space="preserve"> https://vpt.lrv.lt/uploads/vpt/documents/files/mp/konfidenciali_informacija.pdf</t>
    </r>
    <r>
      <rPr>
        <sz val="10"/>
        <color theme="1"/>
        <rFont val="Calibri"/>
        <family val="2"/>
        <charset val="186"/>
      </rPr>
      <t>. 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</si>
  <si>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 xml:space="preserve">PASTABOS: </t>
  </si>
  <si>
    <t xml:space="preserve">2) Tuo atveju, kai viešajame pirkime nurodomi fiziniai asmenys (pvz. tiekėjai, tiekėjo darbuotojai, subrangovai ir (ar) kvazisubrangovai), pateiktų asmens duomenų valdytojas yra Kauno miesto savivaldybės administracija (juridinio asmens kodas 188764867, adresas: Laisvės al. 96, LT-44251 Kaunas, tel. +370 37422631, el. p. info@kaunas.lt ). Asmens duomenys tvarkomi (tvarkymo pagrindas) siekiant išnagrinėti viešajame pirkime pateiktus dokumentus ir informuoti apie viešojo pirkimo procedūras VPĮ nustatyta tvarka. Asmens duomenys Savivaldybės administracijoje bus saugomi teisės aktų, reglamentuojančių duomenų saugojimo terminus, nustatyta tvarka ir gali būti teikiami tretiesiems asmenims tokia apimtimi, kuri yra būtina pagal VPĮ. 
Jeigu tiekėjas viešajame pirkime pateikia fizinių asmenų – darbuotojų, subrangovų ir (ar) kvazisubrangovų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 </t>
  </si>
  <si>
    <t>Adresatas: Kauno miesto savivaldybės administracija</t>
  </si>
  <si>
    <t>Nuotekų sistema*</t>
  </si>
  <si>
    <r>
      <rPr>
        <sz val="11"/>
        <rFont val="Calibri"/>
        <family val="2"/>
        <charset val="186"/>
      </rPr>
      <t>²</t>
    </r>
    <r>
      <rPr>
        <i/>
        <sz val="11"/>
        <rFont val="Calibri"/>
        <family val="2"/>
        <charset val="186"/>
        <scheme val="minor"/>
      </rPr>
      <t xml:space="preserve">Nurodyti darbų kiekiai (apimtis) yra preliminarūs ir naudojami tik pasiūlymų kainų palyginimui. </t>
    </r>
  </si>
  <si>
    <t xml:space="preserve">*Nuotekų sistema </t>
  </si>
  <si>
    <t>**Vandentiekio sistema</t>
  </si>
  <si>
    <t>***Šildymo sistema</t>
  </si>
  <si>
    <t>3. Į darbų įkainius (be PVM) yra įskaičiuoti visi mokesčiai (išskyrus PVM, kuris nurodomas atskirai) ir visos su darbų atlikimu susijusios išlaidos ir visos medžiagos, įranga, irenginiai ir detalės, būtinos darbų atlikimui.</t>
  </si>
  <si>
    <t>4. Šiuo pasiūlymu įsipareigojame laikytis Viešųjų pirkimų įstatymo, kitų teisės aktų, pirkimo dokumentuose išdėstytų reikalavimų bei sutarties sąlygų.</t>
  </si>
  <si>
    <t>5. Patvirtiname, kad visi pridedami dokumentai yra mūsų pasiūlymo dalis.</t>
  </si>
  <si>
    <t>6. Įsipareigojame laikytis pasiūlyme pateiktų ir pirkimo dokumentuose nustatytų sąlygų bei nesiimti jokių veiksmų, galinčių sutrukdyti pasiūlymo akceptavimui ar preliminariosios sutarties pasirašymui ir įsipareigojimui.</t>
  </si>
  <si>
    <t>8. Jeigu mūsų pasiūlymas bus priimtas, mes sutinkame konkurso sąlygose nurodytu terminu sudaryti preliminariąją sutartį.</t>
  </si>
  <si>
    <r>
      <t>9. Vykdant sutartį pasitelksiu šiuos ūkio subjektus, kurių pajėgumais (kvalifikacija) remiuosi</t>
    </r>
    <r>
      <rPr>
        <b/>
        <sz val="12"/>
        <color theme="1"/>
        <rFont val="Calibri"/>
        <family val="2"/>
        <charset val="186"/>
      </rPr>
      <t>ᵌ</t>
    </r>
  </si>
  <si>
    <r>
      <t>10. Vykdant sutartį pasitelksiu šiuos subrangovus</t>
    </r>
    <r>
      <rPr>
        <b/>
        <sz val="12"/>
        <rFont val="Calibri"/>
        <family val="2"/>
        <charset val="186"/>
      </rPr>
      <t>⁴</t>
    </r>
  </si>
  <si>
    <t>11. Vykdant sutartį pasitelksiu šiuos specialistus, kuriuos ketinu įdarbinti (toliau - kvazisubrangovas)⁵:</t>
  </si>
  <si>
    <r>
      <t>12. Šiame pasiūlyme yra pateikta ir konfidenciali informacija</t>
    </r>
    <r>
      <rPr>
        <b/>
        <sz val="12"/>
        <color theme="1"/>
        <rFont val="Calibri"/>
        <family val="2"/>
        <charset val="186"/>
      </rPr>
      <t>⁶</t>
    </r>
    <r>
      <rPr>
        <b/>
        <sz val="12"/>
        <color theme="1"/>
        <rFont val="Calibri"/>
        <family val="2"/>
        <charset val="186"/>
        <scheme val="minor"/>
      </rPr>
      <t>:</t>
    </r>
  </si>
  <si>
    <r>
      <t>13.</t>
    </r>
    <r>
      <rPr>
        <sz val="12"/>
        <color theme="1"/>
        <rFont val="Calibri"/>
        <family val="2"/>
        <charset val="186"/>
        <scheme val="minor"/>
      </rPr>
      <t xml:space="preserve"> </t>
    </r>
    <r>
      <rPr>
        <b/>
        <sz val="12"/>
        <color theme="1"/>
        <rFont val="Calibri"/>
        <family val="2"/>
        <charset val="186"/>
        <scheme val="minor"/>
      </rPr>
      <t>Kartu su pasiūlymu pateikiami šie dokumentai:</t>
    </r>
  </si>
  <si>
    <r>
      <t xml:space="preserve">2. Socialinis kriterijus: tiekėjo siūloma mokėti (ateityje) darbo užmokesčio mėnesio mediana perkančiosios organizacijos (Vartotojo) nurodytas užduotis (darbus) faktiškai atliksiantiems (vykdant konkrečią pagrindinę sutartį) darbuotojams, įskaitant ūkio subjektus, kurių pajėgumais remiamasi, subrangovo darbuotojus, yra: </t>
    </r>
    <r>
      <rPr>
        <b/>
        <sz val="12"/>
        <color rgb="FFFF0000"/>
        <rFont val="Calibri"/>
        <family val="2"/>
        <charset val="186"/>
        <scheme val="minor"/>
      </rPr>
      <t xml:space="preserve"> .............. Eur</t>
    </r>
    <r>
      <rPr>
        <b/>
        <sz val="12"/>
        <color theme="1"/>
        <rFont val="Calibri"/>
        <family val="2"/>
        <charset val="186"/>
        <scheme val="minor"/>
      </rPr>
      <t xml:space="preserve"> (nurodyti konkrečią sumą Eur).
</t>
    </r>
    <r>
      <rPr>
        <b/>
        <i/>
        <sz val="12"/>
        <color rgb="FFFF0000"/>
        <rFont val="Calibri"/>
        <family val="2"/>
        <charset val="186"/>
        <scheme val="minor"/>
      </rPr>
      <t xml:space="preserve">Pastaba: Tiekėjas turi nurodyti konkretų (nurodyti konkrečią sumą be intervalų ar be žodžio nuo / iki) siūlomą mokėti darbo užmokesčio mėnesio medianos dydį.        </t>
    </r>
    <r>
      <rPr>
        <b/>
        <sz val="12"/>
        <color theme="1"/>
        <rFont val="Calibri"/>
        <family val="2"/>
        <charset val="186"/>
        <scheme val="minor"/>
      </rPr>
      <t xml:space="preserve">
</t>
    </r>
  </si>
  <si>
    <t>2) Tuo atveju, jei pasiūlymo vertinimo metu, tiekėjo pasiūlymas gaus papildomų balų už socialinį kriterijų, konkurso laimėjimo atveju tiekėjas įsipareigoja visą pagrindinės sutarties vykdymo laikotarpį užtikrinti, kad pagrindinėje sutartyje perkančiosios organizacijos (Vartotojo) nurodytas užduotis (darbus) faktiškai atliksiantiems darbuotojams, įskaitant ūkio subjekto, kurio pajėgumais tiekėjas remiasi ir subrangovo darbuotojus bus mokama pasiūlyme nurodyto dydžio mėnesio darbo užmokesčio mediana. Pagrindinėje sutartyje nustatytos sankcijos už šių tiekėjo prisiimtų įsipareigojimų nesilaikymą.</t>
  </si>
  <si>
    <r>
      <rPr>
        <i/>
        <u/>
        <sz val="11"/>
        <rFont val="Calibri"/>
        <family val="2"/>
        <charset val="186"/>
        <scheme val="minor"/>
      </rPr>
      <t>Pastaba:</t>
    </r>
    <r>
      <rPr>
        <i/>
        <sz val="11"/>
        <rFont val="Calibri"/>
        <family val="2"/>
        <charset val="186"/>
        <scheme val="minor"/>
      </rPr>
      <t xml:space="preserve"> jei iš pateiktų duomenų (reikalavimų) būtų galima daryti prielaidą apie konkrečius prekių modelius ar šaltinius, konkrečius technologinius procesus ar prekių ženklus, patentus, tipus, standartus, sertifikatus, konkrečią kilmę ar gamybą, laikoma, kad duomenys (reikalavimai) yra tik orientaciniai ir tiekėjai gali siūlyti lygiaverčius (lygiavertiškumą privalo įrodyti tiekėjas) ar geresnių charakteristikų.</t>
    </r>
  </si>
  <si>
    <t>PVM tarifas proc. (įrašyti jeigu taikomas)</t>
  </si>
  <si>
    <t xml:space="preserve">7. Pasiūlymas galioja iki konkurso sąlygų 7.1 punkte nurodyto termino. </t>
  </si>
  <si>
    <t>LED panelių apvalių 12W ±10℅ (komplektuojamų kartu su maitinimo šaltiniu), apsaugos laipsnis IP20 (arba IP44 drėgnoms patalpoms), 3500-4500K, ≥900lm, CRI&gt;80  montavimas tvirtinant smeigėmis.</t>
  </si>
  <si>
    <t>LED panelių apvalių 12W ±10℅ (komplektuojamų kartu su maitinimo šaltiniu), apsaugos laipsnis IP20 (arba IP44 drėgnoms patalpoms), 3500-4500K, ≥900lm, CRI&gt;80  montavimas pakabinamų lubų angose.</t>
  </si>
  <si>
    <t>LED panelių apvalių 24W ±10℅ (komplektuojamų kartu su maitinimo šaltiniu), apsaugos laipsnis IP20 (arba IP44 drėgnoms patalpoms), 3500-4500K, ≥900lm, CRI&gt;80  montavimas tvirtinant smeigėmis.</t>
  </si>
  <si>
    <t>LED panelių apvalių 24W ±10℅ (komplektuojamų kartu su maitinimo šaltiniu), apsaugos laipsnis IP20 (arba IP44 drėgnoms patalpoms), 3500-4500K, ≥900lm, CRI&gt;80  montavimas pakabinamų lubų angose.</t>
  </si>
  <si>
    <t>LED panelių 40W ±10℅ (komplektuojamų kartu su maitinimo šaltiniu),        60x60 cm, apsaugos laipsnis IP20 (arba IP44 drėgnoms patalpoms), 3500-4500K, ≥3500lm, CRI&gt;80  montavimas tvirtinant smeigėmis.</t>
  </si>
  <si>
    <t>LED panelių 40W ±10℅ (komplektuojamų kartu su maitinimo šaltiniu),       60x60 cm, apsaugos laipsnis IP20 (arba IP44 drėgnoms patalpoms), 3500-4500K, ≥3500lm, CRI&gt;80  montavimas pakabinamų lubų angose.</t>
  </si>
  <si>
    <t>LED panelių 40W ±10℅ (komplektuojamų kartu su maitinimo šaltiniu),     120x30 cm, apsaugos laipsnis IP20 (arba IP44 drėgnoms patalpoms), 3500-4500K, ≥3500lm, CRI&gt;80  montavimas tvirtinant smeigėmis.</t>
  </si>
  <si>
    <t>LED panelių 40W ±10℅ (komplektuojamų kartu su maitinimo šaltiniu),     120x30 cm, apsaugos laipsnis IP20 (arba IP44 drėgnoms patalpoms), 3500-4500K, ≥3500lm, CRI&gt;80  montavimas pakabinamų lubų angose.</t>
  </si>
  <si>
    <t>Asimetrinių mokyklinių lentų apšvietimo šviestuvų ≥15W (LED),  ≥28W (liuminescencinių), ≥1000 Lm, apsaugos laipsnis IP20, CRI&gt;80 montavimas.</t>
  </si>
  <si>
    <t>LED šviestuvo, skirto sporto salėms, atsparaus smūgiams, su apsauginėmis grotelėmis, su tvirtinimo elementais įrengimas, ≥19000 lm, ~160 W, 3500-4500K,CRI&gt;80 , apsaugos laipsnis IP65 (SKY A LED 4x5750 SPORT) arba analogas.</t>
  </si>
  <si>
    <t>Judesio daviklių paviršinių arba įleidžiamų , 230V, jautrumo zona ne mažiau 7 m, apsaugos laipsnis IP20, montavimas</t>
  </si>
  <si>
    <t>Būvio daviklių paviršinių arba įleidžiamų , 230 V, aptikimo spindulys ne mažiau 4 m, apsaugos laipsnis IP20, montavimas</t>
  </si>
  <si>
    <t>LED šviestuvų ≥15W,  ≥1300lm, 3500-4500K, CRI&gt;80, su judesio davikliu , jautrumo zona ne mažiau 5 m, apsaugos laipsnis IP20 (arba IP44 drėgnoms patalpoms, montavimas pakabinamų lubų angose</t>
  </si>
  <si>
    <t xml:space="preserve">1) 8 ir 10 punktuose prašome nurodyti ūkio subjektus, kurių pajėgumais tiekėjas remiasi ir kvazisubrangovus, nes ūkio subjektai, kurių pajėgumais tiekėjas remiasi ir kvazisubrangovai turi būti išviešinti teikiant pasiūlymą, nes po pasiūlymo pateikimo termino pabaigos pasitelkti (nurodyti) naujų ūkio subjektų, kurių pajėgumais remiamasi / kvazisubrangovų tam, kad atitiktų kvalifikacijos reikalavimus, tiekėjas negalės, t. y. po pasiūlymo pateikimo tiekėjas neturi teisės nurodyti naujų ūkio subjektų, kurių pajėgumais remiamasi / kvazisubrangovų, nes tokie veiksmai, laikomi pasiūlymo keitimu, prieštarauja Viešųjų pirkimų tarnybos taisyklių (Pasiūlymų patikslinimo, papildymo ar paaiškinimo taisyklės) nuostatoms (VPĮ 45 str. 3 d.) ir todėl toks tiekėjo pasiūlymas yra atmetamas, kaip nurodyta konkurso sąlygų 6.15.3 punkte. Jeigu teikiant pasiūlymą išviešintas ūkio subjektas, kurio pajėgumais tiekėjas remiasi / kvazisubrangovas, netenkins jam keliamų kvalifikacijos reikalavimų, perkančioji organizacija pareikalaus per jos nustatytą terminą pakeisti jį reikalavimus atitinkančiu ūkio subjektu, kurio pajėgumais tiekėjas remiasi / kvazisubrangovu.                                                                                                                                                                                                                                                                                                             </t>
  </si>
  <si>
    <t>Konkurso sąlygų 2 priedas / Preliminariosios sutarties 2 priedas</t>
  </si>
  <si>
    <t>Bendra kaina Eur be PVM</t>
  </si>
  <si>
    <r>
      <t>Šildymo sistema</t>
    </r>
    <r>
      <rPr>
        <b/>
        <sz val="11"/>
        <rFont val="Calibri"/>
        <family val="2"/>
        <scheme val="minor"/>
      </rPr>
      <t>***</t>
    </r>
  </si>
  <si>
    <t xml:space="preserve">Pastaba: tiekėjas lentelėje nurodo vieneto įkainį (lentelės 5-toje skiltyje) ir taikomą (jei taikomas) PVM tarifą (lentelės 6-tos skilties eilutėje „PVM tarifas proc. (įrašyti jeigu taikomas)“). Pageidautina, kad lentelės 5-toje skiltyje darbų vieneto įkainis būtų nurodytas ne daugiau kaip 2 skaitmenų po kablelio tikslumu. Kiti pasiūlymo kainos skaičiavimai bus paskaičiuoti automatiškai. </t>
  </si>
  <si>
    <t>DĖL KAUNO MIESTO SAVIVALDYBĖS NUOSAVYBĖS IR PATIKĖJIMO TEISE VALDOMŲ PASTATŲ (IKIMOKYKLINIO  UGDYMO ĮSTAIGŲ) VIDAUS PATALPŲ REMONTO CENTRALIZUOTO DARBŲ PIRKIMO</t>
  </si>
  <si>
    <r>
      <t xml:space="preserve">1. Išnagrinėję konkurso sąlygas, įskaitant jų priedus, mes siūlome, pagal sutarties sąlygas, techninę spacifikaciją ir kitus pirkimo dokumentus atlikti </t>
    </r>
    <r>
      <rPr>
        <b/>
        <sz val="12"/>
        <rFont val="Calibri"/>
        <family val="2"/>
        <charset val="186"/>
        <scheme val="minor"/>
      </rPr>
      <t>Kauno miesto savivaldybės nuosavybės ir patikėjimo teise valdomų pastatų (ikimokyklinio ugdymo įstaigų) vidaus patalpų remonto darbus</t>
    </r>
    <r>
      <rPr>
        <sz val="12"/>
        <rFont val="Calibri"/>
        <family val="2"/>
        <charset val="186"/>
        <scheme val="minor"/>
      </rPr>
      <t xml:space="preserve"> už bendrą planuojamą kainą</t>
    </r>
    <r>
      <rPr>
        <sz val="12"/>
        <rFont val="Calibri"/>
        <family val="2"/>
        <charset val="186"/>
      </rPr>
      <t>¹</t>
    </r>
    <r>
      <rPr>
        <sz val="12"/>
        <rFont val="Calibri"/>
        <family val="2"/>
        <charset val="186"/>
        <scheme val="minor"/>
      </rPr>
      <t>:</t>
    </r>
  </si>
  <si>
    <r>
      <rPr>
        <sz val="12"/>
        <color rgb="FFFF0000"/>
        <rFont val="Calibri"/>
        <family val="2"/>
        <charset val="186"/>
      </rPr>
      <t>¹</t>
    </r>
    <r>
      <rPr>
        <i/>
        <sz val="12"/>
        <color rgb="FFFF0000"/>
        <rFont val="Calibri"/>
        <family val="2"/>
        <charset val="186"/>
        <scheme val="minor"/>
      </rPr>
      <t>Pasiūlyme nurodyta bendra planuojama kaina neturi viršyti</t>
    </r>
    <r>
      <rPr>
        <b/>
        <i/>
        <sz val="12"/>
        <color rgb="FFFF0000"/>
        <rFont val="Calibri"/>
        <family val="2"/>
        <charset val="186"/>
        <scheme val="minor"/>
      </rPr>
      <t xml:space="preserve"> 2 000 000 Eur su PVM</t>
    </r>
    <r>
      <rPr>
        <i/>
        <sz val="12"/>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</si>
  <si>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1) Perkančiosios organizacijos (Vartotojo) nurodytas užduotis (darbus) faktiškai atliksiantys darbuotojai, įskaitant ir ūkio subjektų, kurių pajėgumais remiamasi, subrangovų darbuotojus, t. y. Kauno miesto savivaldybės nuosavybės ir patikėjimo teise valdomų pastatų (ikimokyklinio ugdymo įstaigų) vidaus patalpų remonto darbus tiesiogiai atliksiantys darbuotojai (išskyrus rangovo, ūkio subjekto, kurio pajėgumais remiamasi, subrangovo administracijos darbuotojus, kurie tiesiogiai neatliks darbų). Perkančioji organizacija nustato, kad skaičiuojant socialinio kriterijaus balą (B), bus vertinama ne didesnė kaip 2 500 Eur siūloma darbo užmokesčio mėnesio mediana. Jei tiekėjas pasiūlyme nurodys didesnę kaip 2 500 Eur siūlomą darbo užmokesčio mėnesio medianą, skaičiuojant socialinio kriterijaus balą (B) bus vertinama, kad tiekėjas pasiūlė maksimalią 2 500 Eur siūlomą darbo užmokesčio mėnesio medianą.</t>
  </si>
  <si>
    <t>Sienų remontas (nuvalant senus dažus ar tapetus ar kita seną dangą;   tinkavimas iki 3 mm, tinkavimo glaistymo kampų uždėjimas; gruntavimas; glaistymas 2 sluoksniais; šlifavimas; dažymas 2 kartus plaunamais vandeniniais emulsiniais dažais (dažų atsparumo trynimui, dengiamumo 1a klasė, dažai turi būti tinkami viešosios paskirties pastatų patalpoms). Spalvą, dažų blizgumą/matiškumą derinti su užsakovu. Dokumentai, pagrindžiantys nurodytas dažų technines charakteristikas bus reikalaujami sutarties vykdymo metu.</t>
  </si>
  <si>
    <t>Sienų vidinių paviršių pagrindo gruntavimas sukibimą gerinančiais gruntais ("Betokontakt" gruntas arba analogas)</t>
  </si>
  <si>
    <t>LED šviestuvų ≥15W,  ≥1300lm, 3500-4500K, CRI&gt;80, su judesio davikliu , jautrumo zona ne mažiau 5 m, IP20 (rba IP44 drėgnoms patalpoms) montavimas tvirtinant smeigėmis</t>
  </si>
  <si>
    <t xml:space="preserve">Reikalavimai vandentiekio sistemai įrengti:
Vandentiekio vamzdynus montuoti vadovaujantis statybos normomis ir saugaus darbo norminiais dokumentais. Vandentiekio vamzdynų nuolydis į išleidimo čiaupo pusę turi būti ne mažesnis, kaip 0,002. Vamzdynams kertant statybines konstrukcijas, vamzdis montuojamas futliare, kurio galai sutampa su konstrukcijos storiu. Futliaro vidinis skersmuo turi būti 10-20 mm didesnis už vamzdžio išorinį skersmenį. Vamzdžių sujungimas futliare negalimas.  Sumontuoti vamzdyno kompensatorius pagal vamzdžių gamintojo reikalavimus. Šaltojo vandentiekio stovas vedamas dešiniau karštojo, ne arčiau kaip 80±5 mm nuo jo (tarp ašių). 
2. Plastikinių vamzdžių, skirtų vandentiekio sistemai montuoti ir fasoninių dalių techninės charakteristikos:
2.1. Polipropileniniai vamzdžiai ir fasoninės dalys. Vamzdžiai ir plastikinės jungtys turi būti pritaikyti - šalto, karšto ir apytakinio (cirkuliacinio) vandentiekio sistemai. Karšto vandentiekio vamzdynui naudojami polipropileniniai stabilizuoti virinami vamzdžiai, šaltam vamzdynui polipropileniniai virinami vamzdžiai. Vamzdžiai ir fasoninės dalys sujungiamos suvirinant polifuziniu metodu, kas užtikrina 100 proc. sujungimo patikimumą. Polipropileninių vamzdžių techninės charakteristikos: Slėgio klasė – PN16; linijinio plėtimo koef. 1,5x10-4K; šilumos laidumas prie 20°C 0,24W/mK; šilumos imlumas prie 20°C 2,0kJ/kgK; maksimali darbo temperatūra 95°C (trumpalaikė temperatūra 110°C); maksimalus ilgalaikis darbo slėgis 10bar; garantija vamzdynams ne mažiau 10 metų. 
2.2. Vamzdyno izoliacija. Magistralinis karšto, cirkuliacinio vandens sistemos vamzdynas izoliuojamas akmens vatos vamzdiniais kevalais su armuota aliuminio folijos danga. Išilginės siūlės sandarinimui naudojama lipni juostelė. Šilumos laidumas prie 10°C &lt;0,035W/mK; nominalus tankis 80-180 kg/m³, priklausomai nuo kevalo dydžio; maksimali temperatūra 200°C; vamzdinio kevalo ilgis 1,2 m. Karšto, cirkuliacinio, šalto vandens sistemos  vamzdynas kanaluose ir vamzdyno stovai izoliuojami pūsto polietileno kevalais: šilumos laidumo koeficientas &lt;0,045 W/m² (40°C). Medžiagos tankis 30-40kg/m³, Vandens garų difuzijos varža μ &gt;3500-14000. Atvirai vedamas skirstomasis vamzdynas neizoliuojamas (nuo stovo iki prietaisų). Šilumos izoliacija turi išlaikyti pastovias izoliacines savybes per visą naudojimo laiką. Neleidžiama izoliacinėse konstrukcijose naudoti medžiagų, turinčių asbesto. Šilumos izoliacija turi būti pakankamai atspari, mechaniškai nelaidi ir nesugerianti vandens.
3. Vandentiekio tinklų bandymas. Vamzdynas išbandomas bandomuoju slėgiu, užpildžius vandeniu, kurio temperatūra turi būti ne žemesnė kaip 5°C. Slėgimą didinti ir mažinti reikia palaipsniui. Bandyti vamzdyną ir jo elementus bandomuoju slėgimu reikia ne trumpiau kaip 5min. Sumažinus slėgį iki darbinio, vamzdynas atidžiai apžiūrimas per visą jo ilgį. Jei vamzdyne nepastebėta įtrūkimų, nutekėjimo ar kitų defektų, jis laikomas tinkamu eksploatuoti. Karšto vandens sistemos vamzdynai turi išlaikyti bandomąjį slėgį, 1,5 karto viršijantį eksploatacinį slėgį, tačiau ne mažesnį kaip 0,68 MPa.
4. Vandentiekio tinklų praplovimas ir dezinfekavimas
4.1. Karšto vandens vamzdyno dezinfekcija. Terminis būdas, kai visoje karšto vandens sistemoje vandens temperatūra pakeliama iki 66ºC ir laikoma 25–30 minučių. Po to atsukami visi vandens čiaupai, paleistas vanduo pilna srove ne trumpiau kaip 5 min. ir taip išplaunami visi sistemos vamzdžiai. Po terminio apruošimo vanduo ataušinamas iki 55ºC ir tiktai tada galima jį naudoti. Karšto vandens sistemos dezinfekcija chloru atliekama pagal higienos normą HN 24:2017, kai laisvojo chloro koncentracija sistemą užpildančiame geriamajame vandenyje keturias valandas turi būti 50 mg/l. Sistemą užpildančio geriamojo vandens temperatūra neturi būti didesnė kaip 30 ºC. Baigus trumpalaikę cheminę karšto vandens sistemos dezinfekciją chloru, sistema plaunama geriamuoju vandeniu, kol laisvojo chloro koncentracija jame neviršija 1 mg/l. 
4.2. Šalto vandens vamzdyno dezinfekcija. Geriamo vandens vamzdynų ir sistemų dezinfekcija atliekama smūginės dezinfekcijos būdu. Jos metu į vandens sistemą įvedama didelė dezinfekcinės medžiagos koncentracija. Dezinfekcijos metu visi vandens išleidimo čiaupai turi būti uždaryti ir vanduo neturi būti naudojamas tam tikrą laiką, kol vyksta dezinfekcija. Po rekomenduojamo dezinfekcijos laikotarpio (paprastai po nakties) dozavimo įrenginys atjungiamas. Jeigu vanduo pašildomas, boileris pilnai ištuštinamas ir praplaunamas vandeniu. Po to kiekvienas čiaupas iš eilės atidaromas (atskirai šalto ir šilto vandens), kad išleisti dezinfekuojamąjį tirpalą. Ši procedūra atliekama nuo apačios į viršų: einant nuo rūsio aukštyn ir baigiant viršutiniame aukšte. Čiaupai uždaromi iš karto po to, kai matavimo juostelės nebenusidažo jas drėkinant tekančiu vandeniu. Tekantis vanduo gali būti šiek tiek nuspalvintas. Tai įvyksta dėl nuosėdų atsiskyrimo nuo vidinių vamzdžių sienų (rūdys, mineralinės nuosėdos, negyvi vienaląsčiai organizmai, mikroorganizmai ir kt.).     
</t>
  </si>
  <si>
    <t xml:space="preserve">Nuotekų tinklai montuojami iš termoreaktyviojo polivinilchlorido vamzdžių, atitinkančių EN 13476-2 ir EN1401-1 standartų, arba jiems lygiaverčių, reikalavimus, revizijos įrengiamos ties išvadais pirmame ir viršutiniame aukštuose. Valymo angos (pravalos) projektuojamos tose vietose, kur nuotakynas šakojasi arba keičia kryptį. Vamzdynai klojami taip, kad būtų užtikrintas savaiminis tinklo prasivalymas DN50÷110 - 0,02, DN160 – 0,01 nuolydžiu. Vamzdynų posūkiai ir sujungimai įrengiami iš standartinių fasoninių dalių, stovai prie magistralinio vamzdyno jungiami per dvi 45° alkūnes.  Buitinių nuotekų atvirai keičiami stovai tvirtinami apkabomis prie statybinių konstrukcijų, rūsio patalpose kiekvienam stovui numatoma po dvi apkabas - viršuje judinamoji ir apačioje nejudamojo tvirtinimo apkaba. Magistralinis vamzdynas tiesiamas grindyse ir pogrindžio kanaluose, išlaikant nuolydį į išvado pusę. Buitinių nuotekų vamzdžiams kertant statybines konstrukcijas, angos turi būti užsandarintos nedegiomis medžiagomis, išlaikant tarp patalpų tą patį atsparumą ugniai. Kertant perdangas kai vamzdžiai klojami atvirai, montuojamos priešgaisrinės movos. Nuotekų stovai alsuokliai išvedami virš stogo – nepaliekami pastato viduje. Sumontavus ventiliacinį kanalizacijos vožtuvą (alsuoklį) apšiltinti, kad būtų išvengta rasojimo. 
1. Plastikinių vamzdžių, skirtų nuotekų tinklų montavimui ir fasoninių dalių techninės charakteristikos: 
1.1. Beslėgių vamzdžių ir fasoninių dalių maksimali darbo temperatūra - +90°C; vamzdžių ir fasoninių dalių jungtys - minkštos gumos; žiedai, atsparūs agresyvioms medžiagoms; medžiaga – polivinilchloridas (PVC), jungimo būdas – movinis. Vamzdžiai turi išlaikyti apkrovą pagal stiprumo klasę iki 4 kN/m², būti atsparūs korozijai, cheminėms medžiagoms, išoriniam ir vidiniam mechaniniam poveikiui.
1.2. Slėginių vamzdžių ir fasoninių dalių maksimali darbo temperatūra - +90°C; slėgio klasė PN6; vamzdžių ir fasoninių dalių jungtys - minkštos gumos; žiedai, atsparūs agresyvioms medžiagoms; medžiaga – polivinilchloridas (PVC), jungimo būdas – movinis. Vamzdžiai turi išlaikyti apkrovą pagal stiprumo klasę iki 4 kN/m², būti atsparūs korozijai ir cheminėms medžiagoms. 
1.3. Vakuuminis oro vožtuvas – alsuoklis – tai kanalizacijos tinklų dalys, pakeičiančios įprastus ventiliacinius vamzdžius. Oro vožtuvas montuojamas tokiose vietose, kur lengvai prieina oras bei yra galimybė jį apžiūrėti. Aplinkos temperatūra gali svyruoti nuo –20°C iki +60°C. Patalpose, kuriose temperatūra yra žemiau 0°C, ant vožtuvo reikia palikti viršutinę jo įpakavimo dalį.     
</t>
  </si>
  <si>
    <t>Reikalavimai šildymo sistemai: 
1. Vamzdžiai. Šildymo sistemos vamzdynai montuojami plastikiniais daugiasluoksniais arba plieniniais cinkuoto plieno presuojamais vamzdžiais. Daugiasluoksnis vamzdis (PEX-Al-PEX struktūra) turi būti pagamintas iš penkių sluoksnių: vidurinysis aliuminio sluoksnis (0,4 mm) yra homogeniškai sujungtas su vidinėje ir išorinėje vamzdžio pusėje padengtais plastiko PE-X sluoksniais. Daugiasluoksniai vamzdžiai jungiami su plastikinėmis presuojamomis jungtimis, kurios yra pagamintos iš polifenilsulfono (PPSU); presuojami sujungimai gali būti slepiami konstrukcijose; išardomus sujungimus montuoti vėliau neprieinamose vietose draudžiama. Presuojami plieniniai vamzdžiai ir jų techninės charakteristikos turi atitikti LST EN 10305-3:2016 standarto, arba jam lygiaverčio, reikalavimus; Plieno rūšis E195. Vamzdžiai iš išorės galvaniškai cinkuoti Fe/Zn88 8-15μm storio sluoksniu bei papildomai apsaugotas pasyviniu chromo sluoksniu. Vamzdžiai tarpusavyje jungiami presavimo būdu. Jungtys yra su presuojamais galais su O-Ring tarpine arba presuojamais ir srieginiais galais su vidiniais arba išoriniais sriegiais. Visi fitingai naudojami tik to pačio gamintojo, sujungimai atliekami laikantis gamintojo reikalavimų. Kanaluose magistralinis vamzdynas montuojamas plastikiniais daugiasluoksniais, patalpose - plastikiniais daugiasluoksniais arba  plieniniais presuojamais vamzdžiais. 
2. Vamzdynų plėtimasis. Visos vamzdyno dalys turi būti sumontuotos taip, kad vamzdžiai galėtų plėstis ir trauktis, nesukeldami netinkamų tempimų bet kurioje vamzdyno dalyje. Kur įmanoma, plėtimasis ir susitraukimas turi būti kompensuojama natūraliais vamzdžių pasislinkimais ašine kryptimi. Kur neįmanoma kompensuoti vamzdynų plėtimosi ir susitraukimo aukščiau aprašytu būdu, vamzdynams turi būti įrengti ""u"" formos kompensatoriai.
 3. Vamzdžių įvorės. Vamzdžių įvorės turi būti ten, kur vamzdžiai praeina pro sienas, grindis ar lubas. Įvorės turi būti pagamintos atitinkamo dydžio, kad būtų užtikrintas ne mažesnis kaip 15mm tarpelis pagal diametrą jeigu nenurodyta kitaip. Kur vamzdžiai praeina pro konstrukcines grindis ir priešgaisrines sienas, turi būti naudojamos specialios ugnies nepraleidžiančios tarpinės, kad būtų pasiektas bent 2val. atsparumas ugniai. Praėjimuose pro grindis šlapiose patalpose įvorė turi baigtis 100mm virš grindų lygio. Patalpose su viniline grindų įranga jos kraštas turi būti užriestas prie įvorės. 
4. Vamzdynų armatūra:
4.1. Uždaromoji armatūra. Šildymo sistemose turi būti naudojami srieginiai žalvariniai rutuliniai vožtuvai: DN15...50; maksimali temperatūra 0÷100°C; maksimalus slėgis PN10; armatūra turi turėti atitikties sertifikatą išduotą Lietuvoje. 
4.2. Vožtuvas oro išleidimui. Šildymo sistemose turi būti naudojami srieginiai žalvariniai nuorinimo vožtuvai: DN15; maksimali temperatūra 0÷100°C; maksimalus slėgis PN10. 
4.3. Termostatiniai davikliai. Įtakai atsparus (antivandalinis tik vaikams prienamose vietose) termostatinis elementas su apsauginiu gaubtu, apsaugotas nuo neleistino temperatūros nustatymo bei nuėmimo vaikams prieinamose vietose, laiptinėje. Termostatinis elementas užpildytas dujų mišiniu maksimaliam efektyvumui pasiekti. Temperatūros nustatymo ribos nuo 5 iki 26°C, su apsauga nuo užšalimo. Montuojamas ir nustatomas remiantis gamintojo pateiktomis instrukcijomis. 
4.4. Automatiniai termostatiniai ventiliai. Automatinis termostatinis ventilis šoninio jungimo radiatoriams su slėgio pamatavimo siurblio darbo optimizavimo galimybe. Termostatinis vožtuvas turi būti išbandytas 16 barų, darbinis slėgis PN 10 barų. Maksimali darbinė temperatūra 95°C. Maksimalus slėgio skirtumas vožtuve 0,6Bar. Nustatomas srautas 25....135l/h. Srauto nustatymas turi būti nustatomas be specialių įrankių. Vandens kokybė turi atitikti VDI 2035 direktyvą. Automatinis termostatas turi slėgio pamatavimo galimybę. Slėgio matavimas vožtuve reikalingas cirkuliacinio siurblio darbo taško optimizavimui, automatinio vožtuvo darbo parametrų užtikrinimui. Termostatinio elemento tvirtinimo tipas – įspaudžiama jungtis. 
5. Šiluminė ir ugniai atspari izoliacija. Reikalavimai izoliacijai turi būti neblogesni kaip nurodyta „Įrenginių šilumos izoliacijos įrengimo taisyklėse“. Vamzdynai iki Dn65 izoliuojami akmens vatos kevalais su aliuminio folija. Vamzdynai diametro Dn65 ir didesnio izoliuojami akmens vatos kevalais su aliuminio folija arba akmens vatos dembliais su stiklo audiniu. Vamzdynai izoliuojami akmens vatos vamzdiniais kevalais su armuota aliuminio folijos danga. Išilginės siūlės sandarinimui naudojama lipni juostelė. Šilumos laidumas prie 10°C &lt;0,035W/mK; nominalus tankis 80-180kg/m³, priklausomai nuo kevalo dydžio; maksimali temperatūra 200°C; vamzdinio kevalo ilgis 1,2m. Šilumos izoliacija turi išlaikyti pastovias izoliacines savybes per visą naudojimo laiką. Neleidžiama izoliacinėse konstrukcijose naudoti medžiagų, turinčių asbesto. 
6. Radiatoriai. Radiatoriai turi atitikti HN75:2016 reikalavimus, pagaminti pagal EN442. Radiatorių darbinis slėgis – 1,0MPa. bandymo slėgis 1,3MPa. Patalpos ribose montuojami vienodame aukštyje, ne mažiau nei 100 mm nuo grindų; 50 mm nuo palangės ir 25 mm nuo sienos.  Radiatoriai prie vamzdynų jungiami srieginiu sujungimu - vidinis sriegis 4 x G1/2. Radiatoriai turi būti padengti aukštos kokybės lako danga, neišskirianti kenksmingų aplinkai medžiagų, lakavimas kataforezės ir elektrostatinio purškimo būdu. Spalva – balta (RAL 9016). Radiatorius turi būti tiekiamas kartu su įmontuotu nuorinimo vožtuvėliu, akle, tvirtinimo komplektais 7. Vamzdynų hidraulinis bandymas. Sumontuotus, tačiau dar nepaslėptus vamzdynus reikia pripildyti vandeniu. Slėgio matavimo prietaisai jungiami sistemos žemiausiame taške. Naudojami tik tokie slėgio matavimo prietaisai, kurie parodo 0,1 bar slėgio pasikeitimą. Iš karto po to kai patikrinamas slėgis šaltu vandeniu, pašildomas vanduo iki didžiausios skaičiavimuose įvertintos temperatūros ir patikrinama, ar įrenginys išlieka sandarus didžiausiai darbinei temperatūrai. Kontrolinis slėgis: 1,3 bendras slėgis. Tikrinimo trukmė: praėjus 2 valandoms nuo temperatūrų išlyginimo tarp vamzdžio ir tikrinimo priemonės. Kontrolinio slėgio paklaida: &lt;=0,2 bar Pabaigoje būtina apžiūrėti visus vamzdžių sujungimus.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 Šildymo sistemų hidrauliniai išbandymai turi būti atliekami atjungus sistemas nuo šilumos punkto, esant 1,3 karto didesniam slėgiui, negu naudojimo, bet ne mažesniu kaip 0,2 MPa slėgiu sistemos žemiausioje vietoje. Šildymo sistema laikoma tinkama, jeigu po 5 minučių spaudimo nėra sumažėjimo ir suvirintose siūlėse, vamzdžiuose, armatūros korpuse ir kt. nėra vandens ištekėjimo.</t>
  </si>
  <si>
    <t>AKTUALI REDAKCIJA PILDYMUI NUO 2025-01-06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</si>
</sst>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b/>
      <u/>
      <sz val="12"/>
      <color theme="1"/>
      <name val="Times New Roman"/>
      <family val="1"/>
      <charset val="186"/>
    </font>
    <font>
      <sz val="10"/>
      <color indexed="8"/>
      <name val="Times New Roman"/>
      <family val="1"/>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12"/>
      <name val="Calibri"/>
      <family val="2"/>
      <charset val="186"/>
      <scheme val="minor"/>
    </font>
    <font>
      <sz val="12"/>
      <color theme="1"/>
      <name val="Calibri"/>
      <family val="2"/>
      <charset val="186"/>
      <scheme val="minor"/>
    </font>
    <font>
      <b/>
      <sz val="12"/>
      <color theme="1"/>
      <name val="Calibri"/>
      <family val="2"/>
      <charset val="186"/>
      <scheme val="minor"/>
    </font>
    <font>
      <i/>
      <sz val="12"/>
      <color theme="1"/>
      <name val="Calibri"/>
      <family val="2"/>
      <charset val="186"/>
      <scheme val="minor"/>
    </font>
    <font>
      <b/>
      <sz val="12"/>
      <color rgb="FFFF0000"/>
      <name val="Calibri"/>
      <family val="2"/>
      <charset val="186"/>
      <scheme val="minor"/>
    </font>
    <font>
      <b/>
      <i/>
      <sz val="12"/>
      <color rgb="FFFF0000"/>
      <name val="Calibri"/>
      <family val="2"/>
      <charset val="186"/>
      <scheme val="minor"/>
    </font>
    <font>
      <b/>
      <i/>
      <sz val="11"/>
      <color theme="1"/>
      <name val="Calibri"/>
      <family val="2"/>
      <charset val="186"/>
      <scheme val="minor"/>
    </font>
    <font>
      <b/>
      <sz val="11"/>
      <name val="Calibri"/>
      <family val="2"/>
      <charset val="186"/>
      <scheme val="minor"/>
    </font>
    <font>
      <b/>
      <sz val="11"/>
      <color rgb="FFFF0000"/>
      <name val="Calibri"/>
      <family val="2"/>
      <charset val="186"/>
      <scheme val="minor"/>
    </font>
    <font>
      <sz val="10"/>
      <name val="Calibri"/>
      <family val="2"/>
      <charset val="186"/>
      <scheme val="minor"/>
    </font>
    <font>
      <i/>
      <sz val="11"/>
      <name val="Calibri"/>
      <family val="2"/>
      <charset val="186"/>
      <scheme val="minor"/>
    </font>
    <font>
      <b/>
      <u/>
      <sz val="12"/>
      <color theme="1"/>
      <name val="Calibri"/>
      <family val="2"/>
      <charset val="186"/>
      <scheme val="minor"/>
    </font>
    <font>
      <sz val="10"/>
      <color theme="1"/>
      <name val="Calibri"/>
      <family val="2"/>
      <charset val="186"/>
      <scheme val="minor"/>
    </font>
    <font>
      <b/>
      <sz val="12"/>
      <name val="Calibri"/>
      <family val="2"/>
      <charset val="186"/>
      <scheme val="minor"/>
    </font>
    <font>
      <i/>
      <sz val="11"/>
      <color theme="1"/>
      <name val="Calibri"/>
      <family val="2"/>
      <charset val="186"/>
      <scheme val="minor"/>
    </font>
    <font>
      <i/>
      <sz val="12"/>
      <color rgb="FFFF0000"/>
      <name val="Calibri"/>
      <family val="2"/>
      <charset val="186"/>
      <scheme val="minor"/>
    </font>
    <font>
      <i/>
      <sz val="11"/>
      <color rgb="FFFF0000"/>
      <name val="Calibri"/>
      <family val="2"/>
      <charset val="186"/>
      <scheme val="minor"/>
    </font>
    <font>
      <i/>
      <sz val="12"/>
      <name val="Calibri"/>
      <family val="2"/>
      <charset val="186"/>
      <scheme val="minor"/>
    </font>
    <font>
      <sz val="12"/>
      <name val="Calibri"/>
      <family val="2"/>
      <charset val="186"/>
    </font>
    <font>
      <sz val="12"/>
      <color rgb="FFFF0000"/>
      <name val="Calibri"/>
      <family val="2"/>
      <charset val="186"/>
    </font>
    <font>
      <b/>
      <sz val="11"/>
      <color theme="1"/>
      <name val="Calibri"/>
      <family val="2"/>
      <charset val="186"/>
    </font>
    <font>
      <b/>
      <sz val="12"/>
      <color theme="1"/>
      <name val="Calibri"/>
      <family val="2"/>
      <charset val="186"/>
    </font>
    <font>
      <sz val="10"/>
      <color theme="1"/>
      <name val="Calibri"/>
      <family val="2"/>
      <charset val="186"/>
    </font>
    <font>
      <b/>
      <sz val="12"/>
      <name val="Calibri"/>
      <family val="2"/>
      <charset val="186"/>
    </font>
    <font>
      <b/>
      <u/>
      <sz val="10"/>
      <color theme="1"/>
      <name val="Calibri"/>
      <family val="2"/>
      <charset val="186"/>
      <scheme val="minor"/>
    </font>
    <font>
      <b/>
      <sz val="10"/>
      <color rgb="FF0070C0"/>
      <name val="Calibri"/>
      <family val="2"/>
      <charset val="186"/>
    </font>
    <font>
      <sz val="11"/>
      <name val="Calibri"/>
      <family val="2"/>
      <charset val="186"/>
    </font>
    <font>
      <i/>
      <u/>
      <sz val="11"/>
      <name val="Calibri"/>
      <family val="2"/>
      <charset val="186"/>
      <scheme val="minor"/>
    </font>
    <font>
      <b/>
      <sz val="11"/>
      <name val="Calibri"/>
      <family val="2"/>
      <scheme val="minor"/>
    </font>
    <font>
      <sz val="11"/>
      <name val="Calibri"/>
      <family val="2"/>
      <scheme val="minor"/>
    </font>
    <font>
      <b/>
      <u/>
      <sz val="12"/>
      <color rgb="FFFF0000"/>
      <name val="Calibri"/>
      <family val="2"/>
      <charset val="186"/>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rgb="FFFFFF00"/>
        <bgColor indexed="64"/>
      </patternFill>
    </fill>
  </fills>
  <borders count="5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0" fontId="5" fillId="0" borderId="0"/>
  </cellStyleXfs>
  <cellXfs count="214">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1" fillId="0" borderId="0" xfId="0" applyFont="1" applyAlignment="1" applyProtection="1">
      <alignment horizontal="left"/>
      <protection locked="0"/>
    </xf>
    <xf numFmtId="0" fontId="3"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vertical="center" wrapText="1"/>
      <protection hidden="1"/>
    </xf>
    <xf numFmtId="0" fontId="2" fillId="0" borderId="0" xfId="0" applyFont="1" applyAlignment="1" applyProtection="1">
      <alignment horizontal="center" vertical="center" wrapText="1"/>
      <protection locked="0"/>
    </xf>
    <xf numFmtId="0" fontId="0" fillId="0" borderId="0" xfId="0" applyAlignment="1" applyProtection="1">
      <alignment horizontal="center"/>
      <protection locked="0"/>
    </xf>
    <xf numFmtId="0" fontId="4" fillId="0" borderId="0" xfId="0" applyFont="1" applyProtection="1">
      <protection hidden="1"/>
    </xf>
    <xf numFmtId="0" fontId="8" fillId="0" borderId="2" xfId="0" applyFont="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2" fontId="10" fillId="0" borderId="2" xfId="0" applyNumberFormat="1" applyFont="1" applyBorder="1" applyAlignment="1" applyProtection="1">
      <alignment horizontal="left" vertical="center" wrapText="1"/>
      <protection hidden="1"/>
    </xf>
    <xf numFmtId="0" fontId="8" fillId="0" borderId="2" xfId="0" applyFont="1" applyBorder="1" applyAlignment="1" applyProtection="1">
      <alignment horizontal="center" vertical="center"/>
      <protection hidden="1"/>
    </xf>
    <xf numFmtId="0" fontId="8" fillId="0" borderId="6" xfId="0" applyFont="1" applyBorder="1" applyAlignment="1" applyProtection="1">
      <alignment horizontal="center" vertical="center"/>
      <protection hidden="1"/>
    </xf>
    <xf numFmtId="0" fontId="8" fillId="2" borderId="2" xfId="0" applyFont="1" applyFill="1" applyBorder="1" applyAlignment="1" applyProtection="1">
      <alignment horizontal="center" vertical="center"/>
      <protection hidden="1"/>
    </xf>
    <xf numFmtId="0" fontId="10" fillId="0" borderId="43"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40"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33"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left" wrapText="1"/>
      <protection locked="0"/>
    </xf>
    <xf numFmtId="0" fontId="5" fillId="0" borderId="0" xfId="1"/>
    <xf numFmtId="0" fontId="11" fillId="0" borderId="0" xfId="0" applyFont="1" applyAlignment="1" applyProtection="1">
      <alignment horizontal="center" vertical="center" wrapText="1"/>
      <protection locked="0"/>
    </xf>
    <xf numFmtId="0" fontId="15" fillId="3" borderId="17" xfId="0" applyFont="1" applyFill="1" applyBorder="1" applyAlignment="1" applyProtection="1">
      <alignment horizontal="center" vertical="center" wrapText="1"/>
      <protection locked="0"/>
    </xf>
    <xf numFmtId="0" fontId="15" fillId="3" borderId="27" xfId="0" applyFont="1" applyFill="1" applyBorder="1" applyAlignment="1" applyProtection="1">
      <alignment horizontal="center" vertical="center" wrapText="1"/>
      <protection locked="0"/>
    </xf>
    <xf numFmtId="2" fontId="10" fillId="0" borderId="0" xfId="0" applyNumberFormat="1" applyFont="1" applyAlignment="1" applyProtection="1">
      <alignment horizontal="left" vertical="center" wrapText="1"/>
      <protection hidden="1"/>
    </xf>
    <xf numFmtId="0" fontId="8" fillId="0" borderId="50" xfId="0" applyFont="1" applyBorder="1" applyAlignment="1" applyProtection="1">
      <alignment horizontal="center" vertical="center"/>
      <protection hidden="1"/>
    </xf>
    <xf numFmtId="0" fontId="7" fillId="3" borderId="5"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protection hidden="1"/>
    </xf>
    <xf numFmtId="0" fontId="8" fillId="3" borderId="2" xfId="0" applyFont="1" applyFill="1" applyBorder="1" applyAlignment="1" applyProtection="1">
      <alignment horizontal="right" vertical="center"/>
      <protection hidden="1"/>
    </xf>
    <xf numFmtId="1" fontId="8" fillId="3" borderId="2" xfId="0" applyNumberFormat="1" applyFont="1" applyFill="1" applyBorder="1" applyAlignment="1" applyProtection="1">
      <alignment horizontal="right" vertical="center"/>
      <protection locked="0"/>
    </xf>
    <xf numFmtId="2" fontId="8" fillId="3" borderId="2" xfId="0" applyNumberFormat="1" applyFont="1" applyFill="1" applyBorder="1" applyAlignment="1" applyProtection="1">
      <alignment horizontal="right" vertical="center"/>
      <protection locked="0"/>
    </xf>
    <xf numFmtId="0" fontId="8" fillId="3" borderId="2" xfId="0" applyFont="1" applyFill="1" applyBorder="1" applyAlignment="1" applyProtection="1">
      <alignment horizontal="center" vertical="center" wrapText="1"/>
      <protection hidden="1"/>
    </xf>
    <xf numFmtId="0" fontId="16" fillId="3" borderId="2" xfId="0" applyFont="1" applyFill="1" applyBorder="1" applyAlignment="1" applyProtection="1">
      <alignment horizontal="center" vertical="center" wrapText="1"/>
      <protection hidden="1"/>
    </xf>
    <xf numFmtId="0" fontId="7" fillId="3" borderId="17"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wrapText="1"/>
      <protection locked="0"/>
    </xf>
    <xf numFmtId="0" fontId="0" fillId="0" borderId="32" xfId="0" applyBorder="1" applyProtection="1">
      <protection locked="0"/>
    </xf>
    <xf numFmtId="0" fontId="0" fillId="0" borderId="33" xfId="0" applyBorder="1" applyProtection="1">
      <protection locked="0"/>
    </xf>
    <xf numFmtId="0" fontId="0" fillId="0" borderId="21" xfId="0" applyBorder="1" applyProtection="1">
      <protection locked="0"/>
    </xf>
    <xf numFmtId="0" fontId="0" fillId="0" borderId="20"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7" fillId="3" borderId="14" xfId="0" applyFont="1" applyFill="1" applyBorder="1" applyAlignment="1" applyProtection="1">
      <alignment horizontal="center" vertical="center" wrapText="1"/>
      <protection locked="0"/>
    </xf>
    <xf numFmtId="0" fontId="20" fillId="0" borderId="0" xfId="0" applyFont="1" applyAlignment="1" applyProtection="1">
      <alignment horizontal="left" shrinkToFit="1"/>
      <protection locked="0"/>
    </xf>
    <xf numFmtId="0" fontId="6" fillId="0" borderId="0" xfId="1" applyFont="1"/>
    <xf numFmtId="1" fontId="0" fillId="3" borderId="2" xfId="0" applyNumberFormat="1" applyFill="1" applyBorder="1" applyAlignment="1" applyProtection="1">
      <alignment horizontal="center" vertical="center"/>
      <protection hidden="1"/>
    </xf>
    <xf numFmtId="2" fontId="38" fillId="0" borderId="2" xfId="0" applyNumberFormat="1" applyFont="1" applyBorder="1" applyAlignment="1" applyProtection="1">
      <alignment horizontal="center" vertical="center"/>
      <protection hidden="1"/>
    </xf>
    <xf numFmtId="2" fontId="7" fillId="0" borderId="19" xfId="0" applyNumberFormat="1" applyFont="1" applyBorder="1" applyAlignment="1" applyProtection="1">
      <alignment horizontal="center" vertical="center" wrapText="1"/>
      <protection hidden="1"/>
    </xf>
    <xf numFmtId="2" fontId="7" fillId="0" borderId="17" xfId="0" applyNumberFormat="1" applyFont="1" applyBorder="1" applyAlignment="1" applyProtection="1">
      <alignment horizontal="center" vertical="center" wrapText="1"/>
      <protection locked="0"/>
    </xf>
    <xf numFmtId="2" fontId="7" fillId="0" borderId="17" xfId="0" applyNumberFormat="1" applyFont="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9" xfId="0" applyFont="1" applyFill="1" applyBorder="1" applyAlignment="1" applyProtection="1">
      <alignment horizontal="center" vertical="center" wrapText="1"/>
      <protection hidden="1"/>
    </xf>
    <xf numFmtId="2" fontId="8" fillId="0" borderId="0" xfId="0" applyNumberFormat="1" applyFont="1" applyProtection="1">
      <protection locked="0"/>
    </xf>
    <xf numFmtId="2" fontId="8" fillId="0" borderId="2" xfId="0" applyNumberFormat="1" applyFont="1" applyBorder="1" applyAlignment="1" applyProtection="1">
      <alignment horizontal="center" vertical="center"/>
      <protection locked="0"/>
    </xf>
    <xf numFmtId="0" fontId="0" fillId="0" borderId="0" xfId="0" applyProtection="1">
      <protection locked="0"/>
    </xf>
    <xf numFmtId="0" fontId="10" fillId="0" borderId="0" xfId="0" applyFont="1" applyAlignment="1" applyProtection="1">
      <alignment horizontal="right" vertical="center"/>
      <protection locked="0"/>
    </xf>
    <xf numFmtId="0" fontId="8" fillId="5" borderId="2"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protection hidden="1"/>
    </xf>
    <xf numFmtId="0" fontId="8" fillId="0" borderId="2" xfId="0" applyFont="1" applyFill="1" applyBorder="1" applyAlignment="1" applyProtection="1">
      <alignment horizontal="center" vertical="center" wrapText="1"/>
      <protection hidden="1"/>
    </xf>
    <xf numFmtId="2" fontId="8" fillId="0" borderId="2" xfId="0" applyNumberFormat="1" applyFont="1" applyFill="1" applyBorder="1" applyAlignment="1" applyProtection="1">
      <alignment horizontal="center" vertical="center"/>
      <protection locked="0"/>
    </xf>
    <xf numFmtId="2" fontId="38" fillId="0" borderId="2" xfId="0" applyNumberFormat="1" applyFont="1" applyFill="1" applyBorder="1" applyAlignment="1" applyProtection="1">
      <alignment horizontal="center" vertical="center"/>
      <protection hidden="1"/>
    </xf>
    <xf numFmtId="0" fontId="3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0" fillId="0" borderId="53" xfId="0" applyBorder="1" applyAlignment="1" applyProtection="1">
      <alignment horizontal="center" wrapText="1"/>
      <protection locked="0"/>
    </xf>
    <xf numFmtId="0" fontId="0" fillId="0" borderId="7" xfId="0"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55" xfId="0" applyBorder="1" applyAlignment="1" applyProtection="1">
      <alignment horizontal="left" wrapText="1"/>
      <protection locked="0"/>
    </xf>
    <xf numFmtId="0" fontId="0" fillId="0" borderId="42" xfId="0" applyBorder="1" applyAlignment="1" applyProtection="1">
      <alignment horizontal="left" wrapText="1"/>
      <protection locked="0"/>
    </xf>
    <xf numFmtId="0" fontId="0" fillId="0" borderId="45" xfId="0" applyBorder="1" applyAlignment="1" applyProtection="1">
      <alignment horizontal="left" wrapText="1"/>
      <protection locked="0"/>
    </xf>
    <xf numFmtId="0" fontId="12" fillId="0" borderId="0" xfId="0" applyFont="1" applyProtection="1">
      <protection locked="0"/>
    </xf>
    <xf numFmtId="0" fontId="16" fillId="0" borderId="0" xfId="0" applyFont="1" applyProtection="1">
      <protection hidden="1"/>
    </xf>
    <xf numFmtId="0" fontId="31" fillId="0" borderId="0" xfId="0" applyFont="1" applyAlignment="1" applyProtection="1">
      <alignment horizontal="justify" vertical="center" wrapText="1"/>
      <protection locked="0"/>
    </xf>
    <xf numFmtId="0" fontId="21" fillId="0" borderId="0" xfId="0" applyFont="1" applyAlignment="1" applyProtection="1">
      <alignment horizontal="justify" vertical="center" wrapText="1"/>
      <protection locked="0"/>
    </xf>
    <xf numFmtId="0" fontId="7" fillId="3" borderId="23" xfId="0" applyFont="1" applyFill="1" applyBorder="1" applyAlignment="1" applyProtection="1">
      <alignment horizontal="center" vertical="center" wrapText="1"/>
      <protection locked="0"/>
    </xf>
    <xf numFmtId="0" fontId="7" fillId="3" borderId="25" xfId="0" applyFont="1" applyFill="1" applyBorder="1" applyAlignment="1" applyProtection="1">
      <alignment horizontal="center" vertical="center" wrapText="1"/>
      <protection locked="0"/>
    </xf>
    <xf numFmtId="0" fontId="7" fillId="3" borderId="24" xfId="0" applyFont="1" applyFill="1" applyBorder="1" applyAlignment="1" applyProtection="1">
      <alignment horizontal="center" vertical="center" wrapText="1"/>
      <protection locked="0"/>
    </xf>
    <xf numFmtId="0" fontId="0" fillId="0" borderId="54" xfId="0" applyBorder="1" applyAlignment="1" applyProtection="1">
      <alignment horizontal="left" wrapText="1"/>
      <protection locked="0"/>
    </xf>
    <xf numFmtId="0" fontId="0" fillId="0" borderId="29" xfId="0" applyBorder="1" applyAlignment="1" applyProtection="1">
      <alignment horizontal="left" wrapText="1"/>
      <protection locked="0"/>
    </xf>
    <xf numFmtId="0" fontId="0" fillId="0" borderId="30" xfId="0" applyBorder="1" applyAlignment="1" applyProtection="1">
      <alignment horizontal="left" wrapText="1"/>
      <protection locked="0"/>
    </xf>
    <xf numFmtId="0" fontId="7" fillId="3" borderId="14" xfId="0" applyFont="1" applyFill="1" applyBorder="1" applyAlignment="1" applyProtection="1">
      <alignment horizontal="center" vertical="center" wrapText="1"/>
      <protection locked="0"/>
    </xf>
    <xf numFmtId="0" fontId="7" fillId="3" borderId="15" xfId="0" applyFont="1" applyFill="1" applyBorder="1" applyAlignment="1" applyProtection="1">
      <alignment horizontal="center" vertical="center" wrapText="1"/>
      <protection locked="0"/>
    </xf>
    <xf numFmtId="0" fontId="7" fillId="3" borderId="16" xfId="0" applyFont="1" applyFill="1" applyBorder="1" applyAlignment="1" applyProtection="1">
      <alignment horizontal="center" vertical="center" wrapText="1"/>
      <protection locked="0"/>
    </xf>
    <xf numFmtId="0" fontId="0" fillId="0" borderId="0" xfId="0" applyProtection="1">
      <protection locked="0"/>
    </xf>
    <xf numFmtId="0" fontId="8" fillId="0" borderId="6" xfId="0" applyFont="1" applyBorder="1" applyAlignment="1" applyProtection="1">
      <alignment horizontal="left" vertical="center" wrapText="1"/>
      <protection hidden="1"/>
    </xf>
    <xf numFmtId="0" fontId="8" fillId="0" borderId="1" xfId="0" applyFont="1" applyBorder="1" applyAlignment="1" applyProtection="1">
      <alignment horizontal="left" vertical="center" wrapText="1"/>
      <protection hidden="1"/>
    </xf>
    <xf numFmtId="0" fontId="8" fillId="0" borderId="6" xfId="0" applyFont="1" applyBorder="1" applyAlignment="1" applyProtection="1">
      <alignment horizontal="left" vertical="top" wrapText="1"/>
      <protection hidden="1"/>
    </xf>
    <xf numFmtId="0" fontId="8" fillId="0" borderId="1" xfId="0" applyFont="1" applyBorder="1" applyAlignment="1" applyProtection="1">
      <alignment horizontal="left" vertical="top" wrapText="1"/>
      <protection hidden="1"/>
    </xf>
    <xf numFmtId="0" fontId="10" fillId="0" borderId="0" xfId="0" applyFont="1" applyAlignment="1" applyProtection="1">
      <alignment vertical="center"/>
      <protection locked="0"/>
    </xf>
    <xf numFmtId="0" fontId="10" fillId="0" borderId="0" xfId="0" applyFont="1" applyAlignment="1" applyProtection="1">
      <alignment horizontal="left" vertical="center"/>
      <protection locked="0"/>
    </xf>
    <xf numFmtId="0" fontId="21" fillId="0" borderId="0" xfId="0" applyFont="1" applyAlignment="1" applyProtection="1">
      <alignment horizontal="left" vertical="center" wrapText="1"/>
      <protection locked="0"/>
    </xf>
    <xf numFmtId="0" fontId="8" fillId="0" borderId="51" xfId="0" applyFont="1" applyBorder="1" applyAlignment="1" applyProtection="1">
      <alignment horizontal="left" vertical="center" wrapText="1"/>
      <protection hidden="1"/>
    </xf>
    <xf numFmtId="0" fontId="8" fillId="0" borderId="52" xfId="0" applyFont="1" applyBorder="1" applyAlignment="1" applyProtection="1">
      <alignment horizontal="left" vertical="center" wrapText="1"/>
      <protection hidden="1"/>
    </xf>
    <xf numFmtId="0" fontId="10" fillId="0" borderId="2" xfId="0" applyFont="1" applyBorder="1" applyAlignment="1" applyProtection="1">
      <alignment horizontal="center" wrapText="1"/>
      <protection locked="0"/>
    </xf>
    <xf numFmtId="0" fontId="10" fillId="0" borderId="35" xfId="0" applyFont="1" applyBorder="1" applyAlignment="1" applyProtection="1">
      <alignment horizontal="center" wrapText="1"/>
      <protection locked="0"/>
    </xf>
    <xf numFmtId="0" fontId="19" fillId="3" borderId="3" xfId="0" applyFont="1" applyFill="1" applyBorder="1" applyAlignment="1" applyProtection="1">
      <alignment horizontal="justify" vertical="top" wrapText="1"/>
      <protection hidden="1"/>
    </xf>
    <xf numFmtId="0" fontId="16" fillId="0" borderId="0" xfId="0" applyFont="1" applyAlignment="1" applyProtection="1">
      <alignment horizontal="left" vertical="center"/>
      <protection hidden="1"/>
    </xf>
    <xf numFmtId="0" fontId="25" fillId="0" borderId="4" xfId="0" applyFont="1" applyBorder="1" applyAlignment="1" applyProtection="1">
      <alignment horizontal="justify" vertical="top" wrapText="1"/>
      <protection hidden="1"/>
    </xf>
    <xf numFmtId="0" fontId="25" fillId="0" borderId="0" xfId="0" applyFont="1" applyAlignment="1" applyProtection="1">
      <alignment horizontal="justify" vertical="center" wrapText="1"/>
      <protection locked="0"/>
    </xf>
    <xf numFmtId="0" fontId="24" fillId="0" borderId="0" xfId="0" applyFont="1" applyAlignment="1" applyProtection="1">
      <alignment horizontal="justify" vertical="center" wrapText="1" shrinkToFit="1"/>
      <protection locked="0"/>
    </xf>
    <xf numFmtId="0" fontId="10" fillId="0" borderId="0" xfId="0" applyFont="1" applyAlignment="1" applyProtection="1">
      <alignment horizontal="left" vertical="center" wrapText="1"/>
      <protection locked="0"/>
    </xf>
    <xf numFmtId="0" fontId="10" fillId="0" borderId="37" xfId="0" applyFont="1" applyBorder="1" applyAlignment="1" applyProtection="1">
      <alignment horizontal="center" wrapText="1"/>
      <protection locked="0"/>
    </xf>
    <xf numFmtId="0" fontId="10" fillId="0" borderId="38" xfId="0" applyFont="1" applyBorder="1" applyAlignment="1" applyProtection="1">
      <alignment horizontal="center" wrapText="1"/>
      <protection locked="0"/>
    </xf>
    <xf numFmtId="0" fontId="9" fillId="0" borderId="0" xfId="0" applyFont="1" applyAlignment="1" applyProtection="1">
      <alignment horizontal="left" vertical="center"/>
      <protection locked="0"/>
    </xf>
    <xf numFmtId="0" fontId="0" fillId="0" borderId="36" xfId="0" applyBorder="1" applyAlignment="1" applyProtection="1">
      <alignment horizontal="center" vertical="center" wrapText="1"/>
      <protection locked="0"/>
    </xf>
    <xf numFmtId="0" fontId="0" fillId="0" borderId="37"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5" xfId="0" applyBorder="1" applyAlignment="1" applyProtection="1">
      <alignment horizontal="center" vertical="center" wrapText="1"/>
      <protection locked="0"/>
    </xf>
    <xf numFmtId="0" fontId="0" fillId="0" borderId="38" xfId="0" applyBorder="1" applyAlignment="1" applyProtection="1">
      <alignment horizontal="center" vertical="center" wrapText="1"/>
      <protection locked="0"/>
    </xf>
    <xf numFmtId="0" fontId="11" fillId="0" borderId="0" xfId="0" applyFont="1" applyAlignment="1" applyProtection="1">
      <alignment horizontal="left" vertical="center" wrapText="1"/>
      <protection locked="0"/>
    </xf>
    <xf numFmtId="0" fontId="21" fillId="0" borderId="0" xfId="0" applyFont="1" applyAlignment="1" applyProtection="1">
      <alignment horizontal="justify" vertical="top" wrapText="1"/>
      <protection locked="0"/>
    </xf>
    <xf numFmtId="0" fontId="8" fillId="0" borderId="7" xfId="0" applyFont="1" applyBorder="1" applyAlignment="1" applyProtection="1">
      <alignment horizontal="left" vertical="center" wrapText="1"/>
      <protection hidden="1"/>
    </xf>
    <xf numFmtId="0" fontId="8" fillId="0" borderId="6" xfId="0" applyFont="1" applyBorder="1" applyAlignment="1" applyProtection="1">
      <alignment vertical="center" wrapText="1"/>
      <protection hidden="1"/>
    </xf>
    <xf numFmtId="0" fontId="8" fillId="0" borderId="1" xfId="0" applyFont="1" applyBorder="1" applyAlignment="1" applyProtection="1">
      <alignment vertical="center" wrapText="1"/>
      <protection hidden="1"/>
    </xf>
    <xf numFmtId="0" fontId="16" fillId="3" borderId="6" xfId="0" applyFont="1" applyFill="1" applyBorder="1" applyAlignment="1" applyProtection="1">
      <alignment horizontal="center" vertical="center"/>
      <protection hidden="1"/>
    </xf>
    <xf numFmtId="0" fontId="16" fillId="3" borderId="7" xfId="0" applyFont="1" applyFill="1" applyBorder="1" applyAlignment="1" applyProtection="1">
      <alignment horizontal="center" vertical="center"/>
      <protection hidden="1"/>
    </xf>
    <xf numFmtId="0" fontId="16" fillId="3" borderId="1" xfId="0" applyFont="1" applyFill="1" applyBorder="1" applyAlignment="1" applyProtection="1">
      <alignment horizontal="center" vertical="center"/>
      <protection hidden="1"/>
    </xf>
    <xf numFmtId="0" fontId="8" fillId="0" borderId="6" xfId="0" applyFont="1" applyFill="1" applyBorder="1" applyAlignment="1" applyProtection="1">
      <alignment horizontal="left" vertical="center" wrapText="1"/>
      <protection hidden="1"/>
    </xf>
    <xf numFmtId="0" fontId="8" fillId="0" borderId="1" xfId="0" applyFont="1" applyFill="1" applyBorder="1" applyAlignment="1" applyProtection="1">
      <alignment horizontal="left" vertical="center" wrapText="1"/>
      <protection hidden="1"/>
    </xf>
    <xf numFmtId="0" fontId="23" fillId="0" borderId="0" xfId="0" applyFont="1" applyAlignment="1" applyProtection="1">
      <alignment horizontal="justify" vertical="center" wrapText="1"/>
      <protection locked="0"/>
    </xf>
    <xf numFmtId="0" fontId="23" fillId="0" borderId="0" xfId="0" applyFont="1" applyAlignment="1" applyProtection="1">
      <alignment horizontal="justify" vertical="center"/>
      <protection locked="0"/>
    </xf>
    <xf numFmtId="0" fontId="18" fillId="0" borderId="0" xfId="0" applyFont="1" applyAlignment="1" applyProtection="1">
      <alignment horizontal="justify" vertical="center" wrapText="1"/>
      <protection hidden="1"/>
    </xf>
    <xf numFmtId="0" fontId="24" fillId="0" borderId="0" xfId="0" applyFont="1" applyAlignment="1" applyProtection="1">
      <alignment horizontal="justify" vertical="center" wrapText="1"/>
      <protection locked="0"/>
    </xf>
    <xf numFmtId="0" fontId="10" fillId="0" borderId="0" xfId="0" applyFont="1" applyAlignment="1" applyProtection="1">
      <alignment horizontal="left" vertical="top" wrapText="1"/>
      <protection locked="0"/>
    </xf>
    <xf numFmtId="0" fontId="7" fillId="3" borderId="31" xfId="0" applyFont="1" applyFill="1" applyBorder="1" applyAlignment="1" applyProtection="1">
      <alignment horizontal="center" vertical="center" wrapText="1"/>
      <protection hidden="1"/>
    </xf>
    <xf numFmtId="0" fontId="7" fillId="3" borderId="29"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7" fillId="3" borderId="18" xfId="0" applyFont="1" applyFill="1" applyBorder="1" applyAlignment="1" applyProtection="1">
      <alignment horizontal="center" vertical="center" wrapText="1"/>
      <protection locked="0"/>
    </xf>
    <xf numFmtId="0" fontId="7" fillId="3" borderId="19" xfId="0" applyFont="1" applyFill="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hidden="1"/>
    </xf>
    <xf numFmtId="0" fontId="0" fillId="0" borderId="9"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0" fillId="0" borderId="6" xfId="0" applyFont="1" applyBorder="1" applyAlignment="1" applyProtection="1">
      <alignment horizontal="center" wrapText="1"/>
      <protection locked="0"/>
    </xf>
    <xf numFmtId="0" fontId="10" fillId="0" borderId="7" xfId="0" applyFont="1" applyBorder="1" applyAlignment="1" applyProtection="1">
      <alignment horizontal="center" wrapText="1"/>
      <protection locked="0"/>
    </xf>
    <xf numFmtId="0" fontId="10" fillId="0" borderId="1" xfId="0" applyFont="1" applyBorder="1" applyAlignment="1" applyProtection="1">
      <alignment horizontal="center" wrapText="1"/>
      <protection locked="0"/>
    </xf>
    <xf numFmtId="0" fontId="10" fillId="0" borderId="0" xfId="0" applyFont="1" applyAlignment="1" applyProtection="1">
      <alignment horizontal="justify" vertical="center" wrapText="1"/>
      <protection locked="0"/>
    </xf>
    <xf numFmtId="0" fontId="9" fillId="0" borderId="0" xfId="0" applyFont="1" applyAlignment="1" applyProtection="1">
      <alignment horizontal="justify" vertical="center" wrapText="1"/>
      <protection locked="0"/>
    </xf>
    <xf numFmtId="0" fontId="10" fillId="0" borderId="9" xfId="0" applyFont="1" applyBorder="1" applyAlignment="1" applyProtection="1">
      <alignment horizontal="left" wrapText="1"/>
      <protection locked="0"/>
    </xf>
    <xf numFmtId="0" fontId="10" fillId="0" borderId="5" xfId="0" applyFont="1" applyBorder="1" applyAlignment="1" applyProtection="1">
      <alignment horizontal="left" wrapText="1"/>
      <protection locked="0"/>
    </xf>
    <xf numFmtId="0" fontId="10" fillId="0" borderId="46" xfId="0" applyFont="1" applyBorder="1" applyAlignment="1" applyProtection="1">
      <alignment horizontal="center" wrapText="1"/>
      <protection locked="0"/>
    </xf>
    <xf numFmtId="0" fontId="10" fillId="0" borderId="47" xfId="0" applyFont="1" applyBorder="1" applyAlignment="1" applyProtection="1">
      <alignment horizontal="center" wrapText="1"/>
      <protection locked="0"/>
    </xf>
    <xf numFmtId="0" fontId="7" fillId="3" borderId="28" xfId="0" applyFont="1" applyFill="1" applyBorder="1" applyAlignment="1" applyProtection="1">
      <alignment horizontal="center" vertical="center" wrapText="1"/>
      <protection locked="0"/>
    </xf>
    <xf numFmtId="0" fontId="0" fillId="3" borderId="25" xfId="0" applyFill="1" applyBorder="1" applyAlignment="1" applyProtection="1">
      <alignment horizontal="center" vertical="center" wrapText="1"/>
      <protection locked="0"/>
    </xf>
    <xf numFmtId="0" fontId="0" fillId="3" borderId="24" xfId="0" applyFill="1" applyBorder="1" applyAlignment="1" applyProtection="1">
      <alignment horizontal="center" vertical="center" wrapText="1"/>
      <protection locked="0"/>
    </xf>
    <xf numFmtId="0" fontId="10" fillId="0" borderId="41" xfId="0" applyFont="1" applyBorder="1" applyAlignment="1" applyProtection="1">
      <alignment horizontal="center" wrapText="1"/>
      <protection locked="0"/>
    </xf>
    <xf numFmtId="0" fontId="10" fillId="0" borderId="42" xfId="0" applyFont="1" applyBorder="1" applyAlignment="1" applyProtection="1">
      <alignment horizontal="center" wrapText="1"/>
      <protection locked="0"/>
    </xf>
    <xf numFmtId="0" fontId="10" fillId="0" borderId="36" xfId="0" applyFont="1" applyBorder="1" applyAlignment="1" applyProtection="1">
      <alignment horizontal="center" wrapText="1"/>
      <protection locked="0"/>
    </xf>
    <xf numFmtId="0" fontId="10" fillId="0" borderId="5" xfId="0" applyFont="1" applyBorder="1" applyAlignment="1" applyProtection="1">
      <alignment horizontal="center" wrapText="1"/>
      <protection locked="0"/>
    </xf>
    <xf numFmtId="0" fontId="10" fillId="0" borderId="34" xfId="0" applyFont="1" applyBorder="1" applyAlignment="1" applyProtection="1">
      <alignment horizontal="center" wrapText="1"/>
      <protection locked="0"/>
    </xf>
    <xf numFmtId="0" fontId="7" fillId="3" borderId="10" xfId="0" applyFont="1" applyFill="1" applyBorder="1" applyAlignment="1" applyProtection="1">
      <alignment horizontal="center" vertical="center" wrapText="1"/>
      <protection locked="0"/>
    </xf>
    <xf numFmtId="0" fontId="7" fillId="3" borderId="12" xfId="0" applyFont="1" applyFill="1" applyBorder="1" applyAlignment="1" applyProtection="1">
      <alignment horizontal="center" vertical="center" wrapText="1"/>
      <protection locked="0"/>
    </xf>
    <xf numFmtId="0" fontId="15" fillId="3" borderId="28" xfId="0" applyFont="1" applyFill="1" applyBorder="1" applyAlignment="1" applyProtection="1">
      <alignment horizontal="center" vertical="center" wrapText="1"/>
      <protection locked="0"/>
    </xf>
    <xf numFmtId="0" fontId="15" fillId="3" borderId="25" xfId="0" applyFont="1" applyFill="1" applyBorder="1" applyAlignment="1" applyProtection="1">
      <alignment horizontal="center" vertical="center" wrapText="1"/>
      <protection locked="0"/>
    </xf>
    <xf numFmtId="0" fontId="11" fillId="0" borderId="0" xfId="0" applyFont="1" applyAlignment="1" applyProtection="1">
      <alignment horizontal="left"/>
      <protection locked="0"/>
    </xf>
    <xf numFmtId="0" fontId="10" fillId="0" borderId="8" xfId="0" applyFont="1" applyBorder="1" applyAlignment="1" applyProtection="1">
      <alignment horizontal="left" vertical="center" wrapText="1"/>
      <protection locked="0"/>
    </xf>
    <xf numFmtId="0" fontId="11"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20" fillId="0" borderId="0" xfId="0" applyFont="1" applyAlignment="1" applyProtection="1">
      <alignment horizontal="left" vertical="center"/>
      <protection locked="0"/>
    </xf>
    <xf numFmtId="0" fontId="10" fillId="0" borderId="0" xfId="0" applyFont="1" applyAlignment="1" applyProtection="1">
      <alignment horizontal="left" wrapText="1"/>
      <protection locked="0"/>
    </xf>
    <xf numFmtId="0" fontId="11" fillId="0" borderId="0" xfId="0" applyFont="1" applyAlignment="1" applyProtection="1">
      <alignment horizontal="center" vertical="center" wrapText="1"/>
      <protection locked="0"/>
    </xf>
    <xf numFmtId="0" fontId="8" fillId="3" borderId="7" xfId="0" applyFont="1" applyFill="1" applyBorder="1" applyAlignment="1" applyProtection="1">
      <alignment horizontal="center" vertical="center"/>
      <protection hidden="1"/>
    </xf>
    <xf numFmtId="0" fontId="8" fillId="3" borderId="1" xfId="0" applyFont="1" applyFill="1" applyBorder="1" applyAlignment="1" applyProtection="1">
      <alignment horizontal="center" vertical="center"/>
      <protection hidden="1"/>
    </xf>
    <xf numFmtId="0" fontId="7" fillId="3" borderId="20" xfId="0" applyFont="1" applyFill="1" applyBorder="1" applyAlignment="1" applyProtection="1">
      <alignment horizontal="center" vertical="center" wrapText="1"/>
      <protection locked="0"/>
    </xf>
    <xf numFmtId="0" fontId="7" fillId="3" borderId="21"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left" vertical="center" wrapText="1"/>
      <protection locked="0"/>
    </xf>
    <xf numFmtId="0" fontId="10" fillId="3" borderId="25"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left" vertical="center" wrapText="1"/>
      <protection locked="0"/>
    </xf>
    <xf numFmtId="0" fontId="10" fillId="0" borderId="46" xfId="0" applyFont="1" applyBorder="1" applyAlignment="1" applyProtection="1">
      <alignment horizontal="left" wrapText="1"/>
      <protection locked="0"/>
    </xf>
    <xf numFmtId="0" fontId="18" fillId="0" borderId="0" xfId="0" applyFont="1" applyAlignment="1" applyProtection="1">
      <alignment horizontal="justify" vertical="top" wrapText="1"/>
      <protection hidden="1"/>
    </xf>
    <xf numFmtId="0" fontId="11" fillId="0" borderId="0" xfId="0" applyFont="1" applyAlignment="1" applyProtection="1">
      <alignment horizontal="left" wrapText="1"/>
      <protection locked="0"/>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48" xfId="0" applyFont="1" applyBorder="1"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3" xfId="0" applyFont="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3" borderId="11" xfId="0" applyFont="1" applyFill="1" applyBorder="1" applyAlignment="1" applyProtection="1">
      <alignment horizontal="left" vertical="center" wrapText="1"/>
      <protection locked="0"/>
    </xf>
    <xf numFmtId="0" fontId="10" fillId="3" borderId="12" xfId="0" applyFont="1" applyFill="1" applyBorder="1" applyAlignment="1" applyProtection="1">
      <alignment horizontal="left" vertical="center" wrapText="1"/>
      <protection locked="0"/>
    </xf>
    <xf numFmtId="0" fontId="10" fillId="3" borderId="13" xfId="0" applyFont="1" applyFill="1" applyBorder="1" applyAlignment="1" applyProtection="1">
      <alignment horizontal="left" vertical="center" wrapText="1"/>
      <protection locked="0"/>
    </xf>
    <xf numFmtId="0" fontId="10" fillId="3" borderId="14" xfId="0" applyFont="1" applyFill="1" applyBorder="1" applyAlignment="1" applyProtection="1">
      <alignment horizontal="left" vertical="center"/>
      <protection locked="0"/>
    </xf>
    <xf numFmtId="0" fontId="10" fillId="3" borderId="15" xfId="0" applyFont="1" applyFill="1" applyBorder="1" applyAlignment="1" applyProtection="1">
      <alignment horizontal="left" vertical="center"/>
      <protection locked="0"/>
    </xf>
    <xf numFmtId="0" fontId="10" fillId="3" borderId="16" xfId="0" applyFont="1" applyFill="1" applyBorder="1" applyAlignment="1" applyProtection="1">
      <alignment horizontal="left" vertical="center"/>
      <protection locked="0"/>
    </xf>
    <xf numFmtId="0" fontId="26" fillId="0" borderId="0" xfId="0" applyFont="1" applyAlignment="1" applyProtection="1">
      <alignment horizontal="justify" vertical="center" wrapText="1"/>
      <protection locked="0"/>
    </xf>
    <xf numFmtId="0" fontId="13" fillId="0" borderId="0" xfId="0" applyFont="1" applyAlignment="1" applyProtection="1">
      <alignment horizontal="justify" vertical="center" wrapText="1"/>
      <protection locked="0"/>
    </xf>
    <xf numFmtId="0" fontId="7" fillId="0" borderId="14" xfId="0" applyFont="1" applyBorder="1" applyAlignment="1" applyProtection="1">
      <alignment horizontal="right"/>
      <protection locked="0"/>
    </xf>
    <xf numFmtId="0" fontId="7" fillId="0" borderId="15" xfId="0" applyFont="1" applyBorder="1" applyAlignment="1" applyProtection="1">
      <alignment horizontal="right"/>
      <protection locked="0"/>
    </xf>
    <xf numFmtId="0" fontId="7" fillId="0" borderId="12" xfId="0" applyFont="1" applyBorder="1" applyAlignment="1" applyProtection="1">
      <alignment horizontal="right"/>
      <protection locked="0"/>
    </xf>
    <xf numFmtId="0" fontId="16" fillId="0" borderId="14" xfId="0" applyFont="1" applyBorder="1" applyAlignment="1" applyProtection="1">
      <alignment horizontal="right"/>
      <protection locked="0"/>
    </xf>
    <xf numFmtId="0" fontId="16" fillId="0" borderId="15" xfId="0" applyFont="1" applyBorder="1" applyAlignment="1" applyProtection="1">
      <alignment horizontal="right"/>
      <protection locked="0"/>
    </xf>
    <xf numFmtId="0" fontId="0" fillId="0" borderId="31" xfId="0" applyBorder="1" applyAlignment="1" applyProtection="1">
      <alignment horizontal="left" wrapText="1"/>
      <protection locked="0"/>
    </xf>
    <xf numFmtId="0" fontId="0" fillId="0" borderId="22" xfId="0" applyBorder="1" applyAlignment="1" applyProtection="1">
      <alignment horizontal="left" wrapText="1"/>
      <protection locked="0"/>
    </xf>
    <xf numFmtId="0" fontId="19" fillId="3" borderId="0" xfId="0" applyFont="1" applyFill="1" applyAlignment="1" applyProtection="1">
      <alignment horizontal="left" vertical="center" shrinkToFit="1"/>
      <protection locked="0"/>
    </xf>
    <xf numFmtId="0" fontId="11" fillId="4" borderId="0" xfId="0" applyFont="1" applyFill="1" applyAlignment="1" applyProtection="1">
      <alignment horizontal="justify" vertical="center" wrapText="1" shrinkToFi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34" xfId="0" applyBorder="1" applyAlignment="1" applyProtection="1">
      <alignment horizontal="center" vertical="center" wrapText="1"/>
      <protection locked="0"/>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0"/>
  <sheetViews>
    <sheetView tabSelected="1" topLeftCell="A29" zoomScaleNormal="100" zoomScaleSheetLayoutView="80" zoomScalePageLayoutView="75" workbookViewId="0">
      <selection activeCell="J37" sqref="I37:J37"/>
    </sheetView>
  </sheetViews>
  <sheetFormatPr defaultColWidth="9.140625" defaultRowHeight="15" x14ac:dyDescent="0.25"/>
  <cols>
    <col min="1" max="1" width="5.85546875" style="7" customWidth="1"/>
    <col min="2" max="2" width="33.140625" style="7" customWidth="1"/>
    <col min="3" max="3" width="32.5703125" style="7" customWidth="1"/>
    <col min="4" max="4" width="10.28515625" style="7" customWidth="1"/>
    <col min="5" max="5" width="14.140625" style="7" customWidth="1"/>
    <col min="6" max="6" width="12.85546875" style="7" customWidth="1"/>
    <col min="7" max="7" width="13.85546875" style="7" customWidth="1"/>
    <col min="8" max="8" width="29.7109375" style="7" customWidth="1"/>
    <col min="9" max="9" width="16.5703125" style="7" customWidth="1"/>
    <col min="10" max="10" width="13.42578125" style="7" customWidth="1"/>
    <col min="11" max="11" width="9.140625" style="7" customWidth="1"/>
    <col min="12" max="16384" width="9.140625" style="7"/>
  </cols>
  <sheetData>
    <row r="1" spans="1:10" ht="15.75" x14ac:dyDescent="0.25">
      <c r="A1" s="74" t="s">
        <v>378</v>
      </c>
      <c r="B1" s="74"/>
      <c r="C1" s="74"/>
      <c r="D1" s="74"/>
      <c r="E1" s="74"/>
      <c r="F1" s="74"/>
      <c r="G1" s="74"/>
      <c r="H1" s="74"/>
      <c r="I1" s="74"/>
      <c r="J1" s="1"/>
    </row>
    <row r="2" spans="1:10" ht="15.75" x14ac:dyDescent="0.25">
      <c r="A2" s="73" t="s">
        <v>392</v>
      </c>
      <c r="B2" s="74"/>
      <c r="C2" s="74"/>
      <c r="D2" s="74"/>
      <c r="E2" s="74"/>
      <c r="F2" s="74"/>
      <c r="G2" s="74"/>
      <c r="H2" s="74"/>
      <c r="I2" s="74"/>
      <c r="J2" s="1"/>
    </row>
    <row r="3" spans="1:10" s="66" customFormat="1" ht="15.75" x14ac:dyDescent="0.25">
      <c r="A3" s="67"/>
      <c r="B3" s="67"/>
      <c r="C3" s="67"/>
      <c r="D3" s="67"/>
      <c r="E3" s="67"/>
      <c r="F3" s="67"/>
      <c r="G3" s="67"/>
      <c r="H3" s="67"/>
      <c r="I3" s="67"/>
      <c r="J3" s="1"/>
    </row>
    <row r="4" spans="1:10" ht="21" customHeight="1" x14ac:dyDescent="0.25">
      <c r="A4" s="169" t="s">
        <v>343</v>
      </c>
      <c r="B4" s="169"/>
      <c r="C4" s="169"/>
      <c r="D4" s="169"/>
      <c r="E4" s="169"/>
      <c r="F4" s="169"/>
      <c r="G4" s="169"/>
      <c r="H4" s="169"/>
      <c r="I4" s="169"/>
      <c r="J4" s="1"/>
    </row>
    <row r="5" spans="1:10" ht="15.75" x14ac:dyDescent="0.25">
      <c r="A5" s="15"/>
      <c r="B5" s="15"/>
      <c r="C5" s="15"/>
      <c r="D5" s="15"/>
      <c r="E5" s="15"/>
      <c r="F5" s="15"/>
      <c r="G5" s="15"/>
      <c r="H5" s="15"/>
      <c r="I5" s="15"/>
      <c r="J5" s="1"/>
    </row>
    <row r="6" spans="1:10" ht="15.75" x14ac:dyDescent="0.25">
      <c r="A6" s="15"/>
      <c r="B6" s="15"/>
      <c r="C6" s="15"/>
      <c r="D6" s="15"/>
      <c r="E6" s="15"/>
      <c r="F6" s="15"/>
      <c r="G6" s="15"/>
      <c r="H6" s="15"/>
      <c r="I6" s="15"/>
      <c r="J6" s="1"/>
    </row>
    <row r="7" spans="1:10" ht="15.75" x14ac:dyDescent="0.25">
      <c r="A7" s="167" t="s">
        <v>5</v>
      </c>
      <c r="B7" s="168"/>
      <c r="C7" s="168"/>
      <c r="D7" s="168"/>
      <c r="E7" s="168"/>
      <c r="F7" s="168"/>
      <c r="G7" s="168"/>
      <c r="H7" s="168"/>
      <c r="I7" s="168"/>
      <c r="J7" s="4"/>
    </row>
    <row r="8" spans="1:10" ht="30.75" customHeight="1" x14ac:dyDescent="0.25">
      <c r="A8" s="171" t="s">
        <v>382</v>
      </c>
      <c r="B8" s="171"/>
      <c r="C8" s="171"/>
      <c r="D8" s="171"/>
      <c r="E8" s="171"/>
      <c r="F8" s="171"/>
      <c r="G8" s="171"/>
      <c r="H8" s="171"/>
      <c r="I8" s="171"/>
      <c r="J8" s="3"/>
    </row>
    <row r="9" spans="1:10" ht="20.25" customHeight="1" x14ac:dyDescent="0.25">
      <c r="A9" s="32"/>
      <c r="B9" s="32"/>
      <c r="C9" s="32"/>
      <c r="D9" s="32"/>
      <c r="E9" s="32"/>
      <c r="F9" s="32"/>
      <c r="G9" s="32"/>
      <c r="H9" s="32"/>
      <c r="I9" s="32"/>
      <c r="J9" s="3"/>
    </row>
    <row r="10" spans="1:10" ht="18" customHeight="1" x14ac:dyDescent="0.25">
      <c r="A10" s="16"/>
      <c r="B10" s="16"/>
      <c r="C10" s="16"/>
      <c r="D10" s="182"/>
      <c r="E10" s="182"/>
      <c r="F10" s="16"/>
      <c r="G10" s="16"/>
      <c r="H10" s="16"/>
      <c r="I10" s="17"/>
      <c r="J10" s="3"/>
    </row>
    <row r="11" spans="1:10" ht="20.25" customHeight="1" x14ac:dyDescent="0.25">
      <c r="A11" s="16"/>
      <c r="B11" s="16"/>
      <c r="C11" s="16"/>
      <c r="D11" s="183" t="s">
        <v>3</v>
      </c>
      <c r="E11" s="183"/>
      <c r="F11" s="16"/>
      <c r="G11" s="16"/>
      <c r="H11" s="16"/>
      <c r="I11" s="17"/>
      <c r="J11" s="9"/>
    </row>
    <row r="12" spans="1:10" ht="20.25" customHeight="1" x14ac:dyDescent="0.25">
      <c r="A12" s="16"/>
      <c r="B12" s="16"/>
      <c r="C12" s="16"/>
      <c r="D12" s="182"/>
      <c r="E12" s="182"/>
      <c r="F12" s="16"/>
      <c r="G12" s="16"/>
      <c r="H12" s="16"/>
      <c r="I12" s="17"/>
      <c r="J12" s="3"/>
    </row>
    <row r="13" spans="1:10" ht="18.75" customHeight="1" x14ac:dyDescent="0.25">
      <c r="A13" s="16"/>
      <c r="B13" s="16"/>
      <c r="C13" s="16"/>
      <c r="D13" s="183" t="s">
        <v>4</v>
      </c>
      <c r="E13" s="183"/>
      <c r="F13" s="16"/>
      <c r="G13" s="16"/>
      <c r="H13" s="16"/>
      <c r="I13" s="17"/>
      <c r="J13" s="3"/>
    </row>
    <row r="14" spans="1:10" ht="16.5" thickBot="1" x14ac:dyDescent="0.3">
      <c r="A14" s="15"/>
      <c r="B14" s="15"/>
      <c r="C14" s="15"/>
      <c r="D14" s="15"/>
      <c r="E14" s="15"/>
      <c r="F14" s="15"/>
      <c r="G14" s="15"/>
      <c r="H14" s="15"/>
      <c r="I14" s="15"/>
      <c r="J14" s="1"/>
    </row>
    <row r="15" spans="1:10" ht="42.75" customHeight="1" thickBot="1" x14ac:dyDescent="0.3">
      <c r="A15" s="176" t="s">
        <v>333</v>
      </c>
      <c r="B15" s="177"/>
      <c r="C15" s="177"/>
      <c r="D15" s="177"/>
      <c r="E15" s="178"/>
      <c r="F15" s="184"/>
      <c r="G15" s="185"/>
      <c r="H15" s="185"/>
      <c r="I15" s="186"/>
      <c r="J15" s="2"/>
    </row>
    <row r="16" spans="1:10" ht="42.75" customHeight="1" thickBot="1" x14ac:dyDescent="0.3">
      <c r="A16" s="193" t="s">
        <v>334</v>
      </c>
      <c r="B16" s="194"/>
      <c r="C16" s="194"/>
      <c r="D16" s="194"/>
      <c r="E16" s="195"/>
      <c r="F16" s="187"/>
      <c r="G16" s="188"/>
      <c r="H16" s="188"/>
      <c r="I16" s="189"/>
      <c r="J16" s="3"/>
    </row>
    <row r="17" spans="1:10" ht="42.75" customHeight="1" thickBot="1" x14ac:dyDescent="0.3">
      <c r="A17" s="196" t="s">
        <v>332</v>
      </c>
      <c r="B17" s="197"/>
      <c r="C17" s="197"/>
      <c r="D17" s="197"/>
      <c r="E17" s="198"/>
      <c r="F17" s="190"/>
      <c r="G17" s="191"/>
      <c r="H17" s="191"/>
      <c r="I17" s="192"/>
      <c r="J17" s="1"/>
    </row>
    <row r="18" spans="1:10" ht="15.75" customHeight="1" x14ac:dyDescent="0.25">
      <c r="A18" s="170"/>
      <c r="B18" s="170"/>
      <c r="C18" s="170"/>
      <c r="D18" s="170"/>
      <c r="E18" s="170"/>
      <c r="F18" s="170"/>
      <c r="G18" s="170"/>
      <c r="H18" s="170"/>
      <c r="I18" s="170"/>
      <c r="J18" s="1"/>
    </row>
    <row r="19" spans="1:10" ht="4.5" customHeight="1" x14ac:dyDescent="0.25">
      <c r="A19" s="170"/>
      <c r="B19" s="170"/>
      <c r="C19" s="170"/>
      <c r="D19" s="170"/>
      <c r="E19" s="170"/>
      <c r="F19" s="170"/>
      <c r="G19" s="170"/>
      <c r="H19" s="170"/>
      <c r="I19" s="170"/>
      <c r="J19" s="1"/>
    </row>
    <row r="20" spans="1:10" ht="5.25" hidden="1" customHeight="1" x14ac:dyDescent="0.25">
      <c r="A20" s="170"/>
      <c r="B20" s="170"/>
      <c r="C20" s="170"/>
      <c r="D20" s="170"/>
      <c r="E20" s="170"/>
      <c r="F20" s="170"/>
      <c r="G20" s="170"/>
      <c r="H20" s="170"/>
      <c r="I20" s="170"/>
      <c r="J20" s="1"/>
    </row>
    <row r="21" spans="1:10" ht="9" hidden="1" customHeight="1" x14ac:dyDescent="0.25">
      <c r="A21" s="134"/>
      <c r="B21" s="134"/>
      <c r="C21" s="134"/>
      <c r="D21" s="134"/>
      <c r="E21" s="134"/>
      <c r="F21" s="134"/>
      <c r="G21" s="134"/>
      <c r="H21" s="134"/>
      <c r="I21" s="134"/>
      <c r="J21" s="1"/>
    </row>
    <row r="22" spans="1:10" ht="58.5" customHeight="1" x14ac:dyDescent="0.25">
      <c r="A22" s="148" t="s">
        <v>383</v>
      </c>
      <c r="B22" s="148"/>
      <c r="C22" s="148"/>
      <c r="D22" s="148"/>
      <c r="E22" s="148"/>
      <c r="F22" s="148"/>
      <c r="G22" s="148"/>
      <c r="H22" s="148"/>
      <c r="I22" s="148"/>
      <c r="J22" s="3"/>
    </row>
    <row r="23" spans="1:10" ht="35.25" customHeight="1" x14ac:dyDescent="0.25">
      <c r="A23" s="18"/>
      <c r="B23" s="19">
        <f>G353</f>
        <v>0</v>
      </c>
      <c r="C23" s="111" t="s">
        <v>321</v>
      </c>
      <c r="D23" s="111"/>
      <c r="E23" s="111"/>
      <c r="F23" s="111"/>
      <c r="G23" s="111"/>
      <c r="H23" s="18"/>
      <c r="I23" s="17"/>
      <c r="J23" s="3"/>
    </row>
    <row r="24" spans="1:10" ht="18.75" customHeight="1" x14ac:dyDescent="0.25">
      <c r="A24" s="100"/>
      <c r="B24" s="100"/>
      <c r="C24" s="18"/>
      <c r="D24" s="18"/>
      <c r="E24" s="18"/>
      <c r="F24" s="18"/>
      <c r="G24" s="18"/>
      <c r="H24" s="18"/>
      <c r="I24" s="17"/>
      <c r="J24" s="3"/>
    </row>
    <row r="25" spans="1:10" ht="33.75" customHeight="1" x14ac:dyDescent="0.25">
      <c r="A25" s="18"/>
      <c r="B25" s="19">
        <f>G351</f>
        <v>0</v>
      </c>
      <c r="C25" s="166" t="s">
        <v>322</v>
      </c>
      <c r="D25" s="111"/>
      <c r="E25" s="111"/>
      <c r="F25" s="111"/>
      <c r="G25" s="111"/>
      <c r="H25" s="111"/>
      <c r="I25" s="111"/>
      <c r="J25" s="3"/>
    </row>
    <row r="26" spans="1:10" ht="20.25" customHeight="1" x14ac:dyDescent="0.25">
      <c r="A26" s="18"/>
      <c r="B26" s="35"/>
      <c r="C26" s="18"/>
      <c r="D26" s="18"/>
      <c r="E26" s="18"/>
      <c r="F26" s="18"/>
      <c r="G26" s="18"/>
      <c r="H26" s="18"/>
      <c r="I26" s="18"/>
      <c r="J26" s="3"/>
    </row>
    <row r="27" spans="1:10" ht="36.75" customHeight="1" x14ac:dyDescent="0.25">
      <c r="A27" s="199" t="s">
        <v>323</v>
      </c>
      <c r="B27" s="199"/>
      <c r="C27" s="199"/>
      <c r="D27" s="199"/>
      <c r="E27" s="199"/>
      <c r="F27" s="199"/>
      <c r="G27" s="199"/>
      <c r="H27" s="199"/>
      <c r="I27" s="199"/>
      <c r="J27" s="3"/>
    </row>
    <row r="28" spans="1:10" ht="62.25" customHeight="1" x14ac:dyDescent="0.25">
      <c r="A28" s="133" t="s">
        <v>384</v>
      </c>
      <c r="B28" s="133"/>
      <c r="C28" s="133"/>
      <c r="D28" s="133"/>
      <c r="E28" s="133"/>
      <c r="F28" s="133"/>
      <c r="G28" s="133"/>
      <c r="H28" s="133"/>
      <c r="I28" s="133"/>
      <c r="J28" s="3"/>
    </row>
    <row r="29" spans="1:10" ht="57" customHeight="1" x14ac:dyDescent="0.25">
      <c r="A29" s="200" t="s">
        <v>381</v>
      </c>
      <c r="B29" s="200"/>
      <c r="C29" s="200"/>
      <c r="D29" s="200"/>
      <c r="E29" s="200"/>
      <c r="F29" s="200"/>
      <c r="G29" s="200"/>
      <c r="H29" s="200"/>
      <c r="I29" s="200"/>
      <c r="J29" s="3"/>
    </row>
    <row r="30" spans="1:10" ht="16.5" thickBot="1" x14ac:dyDescent="0.3">
      <c r="A30" s="120" t="s">
        <v>319</v>
      </c>
      <c r="B30" s="111"/>
      <c r="C30" s="111"/>
      <c r="D30" s="111"/>
      <c r="E30" s="111"/>
      <c r="F30" s="111"/>
      <c r="G30" s="111"/>
      <c r="H30" s="111"/>
      <c r="I30" s="111"/>
      <c r="J30" s="1"/>
    </row>
    <row r="31" spans="1:10" ht="39.75" customHeight="1" x14ac:dyDescent="0.25">
      <c r="A31" s="138" t="s">
        <v>0</v>
      </c>
      <c r="B31" s="161" t="s">
        <v>20</v>
      </c>
      <c r="C31" s="161"/>
      <c r="D31" s="174" t="s">
        <v>1</v>
      </c>
      <c r="E31" s="138" t="s">
        <v>326</v>
      </c>
      <c r="F31" s="174" t="s">
        <v>320</v>
      </c>
      <c r="G31" s="138" t="s">
        <v>379</v>
      </c>
      <c r="H31" s="31"/>
      <c r="I31" s="31"/>
      <c r="J31" s="1"/>
    </row>
    <row r="32" spans="1:10" ht="58.5" customHeight="1" thickBot="1" x14ac:dyDescent="0.3">
      <c r="A32" s="139"/>
      <c r="B32" s="162"/>
      <c r="C32" s="162"/>
      <c r="D32" s="175"/>
      <c r="E32" s="139"/>
      <c r="F32" s="175"/>
      <c r="G32" s="139"/>
      <c r="H32" s="31"/>
      <c r="I32" s="31"/>
      <c r="J32" s="1"/>
    </row>
    <row r="33" spans="1:10" ht="16.5" customHeight="1" thickBot="1" x14ac:dyDescent="0.3">
      <c r="A33" s="33">
        <v>1</v>
      </c>
      <c r="B33" s="163">
        <v>2</v>
      </c>
      <c r="C33" s="164"/>
      <c r="D33" s="34">
        <v>3</v>
      </c>
      <c r="E33" s="33">
        <v>4</v>
      </c>
      <c r="F33" s="33">
        <v>5</v>
      </c>
      <c r="G33" s="33">
        <v>6</v>
      </c>
      <c r="H33" s="31"/>
      <c r="I33" s="31"/>
      <c r="J33" s="1"/>
    </row>
    <row r="34" spans="1:10" ht="16.5" customHeight="1" x14ac:dyDescent="0.25">
      <c r="A34" s="135" t="s">
        <v>21</v>
      </c>
      <c r="B34" s="136"/>
      <c r="C34" s="137"/>
      <c r="D34" s="62"/>
      <c r="E34" s="63"/>
      <c r="F34" s="37"/>
      <c r="G34" s="37"/>
      <c r="H34" s="31"/>
      <c r="I34" s="31"/>
      <c r="J34" s="1"/>
    </row>
    <row r="35" spans="1:10" ht="15.75" x14ac:dyDescent="0.25">
      <c r="A35" s="125" t="s">
        <v>50</v>
      </c>
      <c r="B35" s="126"/>
      <c r="C35" s="127"/>
      <c r="D35" s="38"/>
      <c r="E35" s="39"/>
      <c r="F35" s="40"/>
      <c r="G35" s="41"/>
      <c r="H35" s="31"/>
      <c r="I35" s="31"/>
      <c r="J35" s="1"/>
    </row>
    <row r="36" spans="1:10" ht="15.75" x14ac:dyDescent="0.25">
      <c r="A36" s="20">
        <v>1</v>
      </c>
      <c r="B36" s="95" t="s">
        <v>259</v>
      </c>
      <c r="C36" s="96" t="s">
        <v>259</v>
      </c>
      <c r="D36" s="13" t="s">
        <v>9</v>
      </c>
      <c r="E36" s="20">
        <v>24</v>
      </c>
      <c r="F36" s="65"/>
      <c r="G36" s="58">
        <f>ROUND(F36*E36,2)</f>
        <v>0</v>
      </c>
      <c r="H36" s="31"/>
      <c r="I36" s="31"/>
      <c r="J36" s="1"/>
    </row>
    <row r="37" spans="1:10" ht="20.25" customHeight="1" x14ac:dyDescent="0.25">
      <c r="A37" s="20">
        <f t="shared" ref="A37:A55" si="0">A36+1</f>
        <v>2</v>
      </c>
      <c r="B37" s="95" t="s">
        <v>34</v>
      </c>
      <c r="C37" s="96" t="s">
        <v>34</v>
      </c>
      <c r="D37" s="13" t="s">
        <v>237</v>
      </c>
      <c r="E37" s="20">
        <v>60</v>
      </c>
      <c r="F37" s="65"/>
      <c r="G37" s="58">
        <f t="shared" ref="G37:G97" si="1">ROUND(F37*E37,2)</f>
        <v>0</v>
      </c>
      <c r="H37" s="31"/>
      <c r="I37" s="31"/>
      <c r="J37" s="1"/>
    </row>
    <row r="38" spans="1:10" ht="15.75" x14ac:dyDescent="0.25">
      <c r="A38" s="20">
        <f t="shared" si="0"/>
        <v>3</v>
      </c>
      <c r="B38" s="95" t="s">
        <v>260</v>
      </c>
      <c r="C38" s="96" t="s">
        <v>260</v>
      </c>
      <c r="D38" s="13" t="s">
        <v>237</v>
      </c>
      <c r="E38" s="20">
        <v>80</v>
      </c>
      <c r="F38" s="65"/>
      <c r="G38" s="58">
        <f t="shared" si="1"/>
        <v>0</v>
      </c>
      <c r="H38" s="31"/>
      <c r="I38" s="31"/>
      <c r="J38" s="1"/>
    </row>
    <row r="39" spans="1:10" ht="21" customHeight="1" x14ac:dyDescent="0.25">
      <c r="A39" s="20">
        <f t="shared" si="0"/>
        <v>4</v>
      </c>
      <c r="B39" s="95" t="s">
        <v>35</v>
      </c>
      <c r="C39" s="96" t="s">
        <v>35</v>
      </c>
      <c r="D39" s="13" t="s">
        <v>237</v>
      </c>
      <c r="E39" s="20">
        <v>120</v>
      </c>
      <c r="F39" s="65"/>
      <c r="G39" s="58">
        <f t="shared" si="1"/>
        <v>0</v>
      </c>
      <c r="H39" s="31"/>
      <c r="I39" s="31"/>
      <c r="J39" s="1"/>
    </row>
    <row r="40" spans="1:10" ht="19.5" customHeight="1" x14ac:dyDescent="0.25">
      <c r="A40" s="20">
        <f t="shared" si="0"/>
        <v>5</v>
      </c>
      <c r="B40" s="95" t="s">
        <v>261</v>
      </c>
      <c r="C40" s="96" t="s">
        <v>261</v>
      </c>
      <c r="D40" s="13" t="s">
        <v>237</v>
      </c>
      <c r="E40" s="20">
        <v>140</v>
      </c>
      <c r="F40" s="65"/>
      <c r="G40" s="58">
        <f t="shared" si="1"/>
        <v>0</v>
      </c>
      <c r="H40" s="31"/>
      <c r="I40" s="31"/>
      <c r="J40" s="1"/>
    </row>
    <row r="41" spans="1:10" ht="21.75" customHeight="1" x14ac:dyDescent="0.25">
      <c r="A41" s="20">
        <f t="shared" si="0"/>
        <v>6</v>
      </c>
      <c r="B41" s="95" t="s">
        <v>36</v>
      </c>
      <c r="C41" s="96" t="s">
        <v>36</v>
      </c>
      <c r="D41" s="13" t="s">
        <v>237</v>
      </c>
      <c r="E41" s="20">
        <v>460</v>
      </c>
      <c r="F41" s="65"/>
      <c r="G41" s="58">
        <f t="shared" si="1"/>
        <v>0</v>
      </c>
      <c r="H41" s="31"/>
      <c r="I41" s="31"/>
      <c r="J41" s="1"/>
    </row>
    <row r="42" spans="1:10" ht="21" customHeight="1" x14ac:dyDescent="0.25">
      <c r="A42" s="20">
        <f t="shared" si="0"/>
        <v>7</v>
      </c>
      <c r="B42" s="95" t="s">
        <v>262</v>
      </c>
      <c r="C42" s="96" t="s">
        <v>262</v>
      </c>
      <c r="D42" s="13" t="s">
        <v>237</v>
      </c>
      <c r="E42" s="20">
        <v>300</v>
      </c>
      <c r="F42" s="65"/>
      <c r="G42" s="58">
        <f t="shared" si="1"/>
        <v>0</v>
      </c>
      <c r="H42" s="31"/>
      <c r="I42" s="31"/>
      <c r="J42" s="1"/>
    </row>
    <row r="43" spans="1:10" ht="38.25" customHeight="1" x14ac:dyDescent="0.25">
      <c r="A43" s="20">
        <f t="shared" si="0"/>
        <v>8</v>
      </c>
      <c r="B43" s="95" t="s">
        <v>263</v>
      </c>
      <c r="C43" s="96" t="s">
        <v>263</v>
      </c>
      <c r="D43" s="13" t="s">
        <v>237</v>
      </c>
      <c r="E43" s="20">
        <v>80</v>
      </c>
      <c r="F43" s="65"/>
      <c r="G43" s="58">
        <f t="shared" si="1"/>
        <v>0</v>
      </c>
      <c r="H43" s="31"/>
      <c r="I43" s="31"/>
      <c r="J43" s="1"/>
    </row>
    <row r="44" spans="1:10" ht="15.75" x14ac:dyDescent="0.25">
      <c r="A44" s="20">
        <f t="shared" si="0"/>
        <v>9</v>
      </c>
      <c r="B44" s="95" t="s">
        <v>38</v>
      </c>
      <c r="C44" s="96" t="s">
        <v>38</v>
      </c>
      <c r="D44" s="13" t="s">
        <v>9</v>
      </c>
      <c r="E44" s="20">
        <v>10</v>
      </c>
      <c r="F44" s="65"/>
      <c r="G44" s="58">
        <f t="shared" si="1"/>
        <v>0</v>
      </c>
      <c r="H44" s="31"/>
      <c r="I44" s="31"/>
      <c r="J44" s="1"/>
    </row>
    <row r="45" spans="1:10" ht="26.25" customHeight="1" x14ac:dyDescent="0.25">
      <c r="A45" s="20">
        <f t="shared" si="0"/>
        <v>10</v>
      </c>
      <c r="B45" s="95" t="s">
        <v>37</v>
      </c>
      <c r="C45" s="96" t="s">
        <v>37</v>
      </c>
      <c r="D45" s="13" t="s">
        <v>237</v>
      </c>
      <c r="E45" s="20">
        <v>200</v>
      </c>
      <c r="F45" s="65"/>
      <c r="G45" s="58">
        <f t="shared" si="1"/>
        <v>0</v>
      </c>
      <c r="H45" s="31"/>
      <c r="I45" s="31"/>
      <c r="J45" s="1"/>
    </row>
    <row r="46" spans="1:10" ht="24" customHeight="1" x14ac:dyDescent="0.25">
      <c r="A46" s="20">
        <f t="shared" si="0"/>
        <v>11</v>
      </c>
      <c r="B46" s="95" t="s">
        <v>264</v>
      </c>
      <c r="C46" s="96" t="s">
        <v>264</v>
      </c>
      <c r="D46" s="13" t="s">
        <v>237</v>
      </c>
      <c r="E46" s="20">
        <v>300</v>
      </c>
      <c r="F46" s="65"/>
      <c r="G46" s="58">
        <f t="shared" si="1"/>
        <v>0</v>
      </c>
      <c r="H46" s="31"/>
      <c r="I46" s="31"/>
      <c r="J46" s="1"/>
    </row>
    <row r="47" spans="1:10" ht="132" customHeight="1" x14ac:dyDescent="0.25">
      <c r="A47" s="20">
        <f t="shared" si="0"/>
        <v>12</v>
      </c>
      <c r="B47" s="95" t="s">
        <v>386</v>
      </c>
      <c r="C47" s="96" t="s">
        <v>386</v>
      </c>
      <c r="D47" s="13" t="s">
        <v>237</v>
      </c>
      <c r="E47" s="20">
        <v>2400</v>
      </c>
      <c r="F47" s="65"/>
      <c r="G47" s="58">
        <f t="shared" si="1"/>
        <v>0</v>
      </c>
      <c r="H47" s="31"/>
      <c r="I47" s="31"/>
      <c r="J47" s="1"/>
    </row>
    <row r="48" spans="1:10" ht="42" customHeight="1" x14ac:dyDescent="0.25">
      <c r="A48" s="20">
        <f t="shared" si="0"/>
        <v>13</v>
      </c>
      <c r="B48" s="95" t="s">
        <v>265</v>
      </c>
      <c r="C48" s="96" t="s">
        <v>265</v>
      </c>
      <c r="D48" s="13" t="s">
        <v>237</v>
      </c>
      <c r="E48" s="20">
        <v>400</v>
      </c>
      <c r="F48" s="65"/>
      <c r="G48" s="58">
        <f t="shared" si="1"/>
        <v>0</v>
      </c>
      <c r="H48" s="31"/>
      <c r="I48" s="31"/>
      <c r="J48" s="1"/>
    </row>
    <row r="49" spans="1:10" ht="46.5" customHeight="1" x14ac:dyDescent="0.25">
      <c r="A49" s="20">
        <f t="shared" si="0"/>
        <v>14</v>
      </c>
      <c r="B49" s="95" t="s">
        <v>266</v>
      </c>
      <c r="C49" s="96" t="s">
        <v>266</v>
      </c>
      <c r="D49" s="13" t="s">
        <v>237</v>
      </c>
      <c r="E49" s="20">
        <v>200</v>
      </c>
      <c r="F49" s="65"/>
      <c r="G49" s="58">
        <f t="shared" si="1"/>
        <v>0</v>
      </c>
      <c r="H49" s="31"/>
      <c r="I49" s="31"/>
      <c r="J49" s="1"/>
    </row>
    <row r="50" spans="1:10" ht="39.75" customHeight="1" x14ac:dyDescent="0.25">
      <c r="A50" s="20">
        <f t="shared" si="0"/>
        <v>15</v>
      </c>
      <c r="B50" s="95" t="s">
        <v>387</v>
      </c>
      <c r="C50" s="96" t="s">
        <v>387</v>
      </c>
      <c r="D50" s="13" t="s">
        <v>237</v>
      </c>
      <c r="E50" s="20">
        <v>1800</v>
      </c>
      <c r="F50" s="65"/>
      <c r="G50" s="58">
        <f t="shared" si="1"/>
        <v>0</v>
      </c>
      <c r="H50" s="31"/>
      <c r="I50" s="31"/>
      <c r="J50" s="1"/>
    </row>
    <row r="51" spans="1:10" ht="88.5" customHeight="1" x14ac:dyDescent="0.25">
      <c r="A51" s="20">
        <f t="shared" si="0"/>
        <v>16</v>
      </c>
      <c r="B51" s="95" t="s">
        <v>267</v>
      </c>
      <c r="C51" s="96" t="s">
        <v>267</v>
      </c>
      <c r="D51" s="13" t="s">
        <v>237</v>
      </c>
      <c r="E51" s="20">
        <v>720</v>
      </c>
      <c r="F51" s="65"/>
      <c r="G51" s="58">
        <f t="shared" si="1"/>
        <v>0</v>
      </c>
      <c r="H51" s="31"/>
      <c r="I51" s="31"/>
      <c r="J51" s="1"/>
    </row>
    <row r="52" spans="1:10" ht="138" customHeight="1" x14ac:dyDescent="0.25">
      <c r="A52" s="20">
        <f t="shared" si="0"/>
        <v>17</v>
      </c>
      <c r="B52" s="95" t="s">
        <v>268</v>
      </c>
      <c r="C52" s="96" t="s">
        <v>268</v>
      </c>
      <c r="D52" s="13" t="s">
        <v>237</v>
      </c>
      <c r="E52" s="20">
        <v>280</v>
      </c>
      <c r="F52" s="65"/>
      <c r="G52" s="58">
        <f t="shared" si="1"/>
        <v>0</v>
      </c>
      <c r="H52" s="31"/>
      <c r="I52" s="31"/>
      <c r="J52" s="1"/>
    </row>
    <row r="53" spans="1:10" ht="48.75" customHeight="1" x14ac:dyDescent="0.25">
      <c r="A53" s="20">
        <f t="shared" si="0"/>
        <v>18</v>
      </c>
      <c r="B53" s="95" t="s">
        <v>39</v>
      </c>
      <c r="C53" s="96" t="s">
        <v>39</v>
      </c>
      <c r="D53" s="13" t="s">
        <v>237</v>
      </c>
      <c r="E53" s="20">
        <v>40</v>
      </c>
      <c r="F53" s="65"/>
      <c r="G53" s="58">
        <f t="shared" si="1"/>
        <v>0</v>
      </c>
      <c r="H53" s="31"/>
      <c r="I53" s="31"/>
      <c r="J53" s="1"/>
    </row>
    <row r="54" spans="1:10" ht="65.25" customHeight="1" x14ac:dyDescent="0.25">
      <c r="A54" s="20">
        <f t="shared" si="0"/>
        <v>19</v>
      </c>
      <c r="B54" s="95" t="s">
        <v>40</v>
      </c>
      <c r="C54" s="96" t="s">
        <v>40</v>
      </c>
      <c r="D54" s="13" t="s">
        <v>237</v>
      </c>
      <c r="E54" s="20">
        <v>80</v>
      </c>
      <c r="F54" s="65"/>
      <c r="G54" s="58">
        <f t="shared" si="1"/>
        <v>0</v>
      </c>
      <c r="H54" s="31"/>
      <c r="I54" s="31"/>
      <c r="J54" s="1"/>
    </row>
    <row r="55" spans="1:10" ht="51" customHeight="1" x14ac:dyDescent="0.25">
      <c r="A55" s="20">
        <f t="shared" si="0"/>
        <v>20</v>
      </c>
      <c r="B55" s="95" t="s">
        <v>269</v>
      </c>
      <c r="C55" s="96" t="s">
        <v>269</v>
      </c>
      <c r="D55" s="13" t="s">
        <v>237</v>
      </c>
      <c r="E55" s="20">
        <v>40</v>
      </c>
      <c r="F55" s="65"/>
      <c r="G55" s="58">
        <f t="shared" si="1"/>
        <v>0</v>
      </c>
      <c r="H55" s="31"/>
      <c r="I55" s="31"/>
      <c r="J55" s="1"/>
    </row>
    <row r="56" spans="1:10" ht="42" customHeight="1" x14ac:dyDescent="0.25">
      <c r="A56" s="20">
        <f>A55+1</f>
        <v>21</v>
      </c>
      <c r="B56" s="140" t="s">
        <v>22</v>
      </c>
      <c r="C56" s="140" t="s">
        <v>22</v>
      </c>
      <c r="D56" s="13" t="s">
        <v>237</v>
      </c>
      <c r="E56" s="20">
        <v>20</v>
      </c>
      <c r="F56" s="65"/>
      <c r="G56" s="58">
        <f t="shared" si="1"/>
        <v>0</v>
      </c>
      <c r="H56" s="31"/>
      <c r="I56" s="31"/>
      <c r="J56" s="1"/>
    </row>
    <row r="57" spans="1:10" ht="42" customHeight="1" x14ac:dyDescent="0.25">
      <c r="A57" s="20">
        <v>22</v>
      </c>
      <c r="B57" s="140" t="s">
        <v>41</v>
      </c>
      <c r="C57" s="140" t="s">
        <v>41</v>
      </c>
      <c r="D57" s="13" t="s">
        <v>237</v>
      </c>
      <c r="E57" s="20">
        <v>60</v>
      </c>
      <c r="F57" s="65"/>
      <c r="G57" s="58">
        <f t="shared" si="1"/>
        <v>0</v>
      </c>
      <c r="H57" s="31"/>
      <c r="I57" s="31"/>
      <c r="J57" s="1"/>
    </row>
    <row r="58" spans="1:10" ht="51.75" customHeight="1" x14ac:dyDescent="0.25">
      <c r="A58" s="20">
        <v>23</v>
      </c>
      <c r="B58" s="140" t="s">
        <v>42</v>
      </c>
      <c r="C58" s="140" t="s">
        <v>42</v>
      </c>
      <c r="D58" s="13" t="s">
        <v>237</v>
      </c>
      <c r="E58" s="20">
        <v>40</v>
      </c>
      <c r="F58" s="65"/>
      <c r="G58" s="58">
        <f t="shared" si="1"/>
        <v>0</v>
      </c>
      <c r="H58" s="31"/>
      <c r="I58" s="31"/>
      <c r="J58" s="1"/>
    </row>
    <row r="59" spans="1:10" ht="45" customHeight="1" x14ac:dyDescent="0.25">
      <c r="A59" s="20">
        <v>24</v>
      </c>
      <c r="B59" s="140" t="s">
        <v>43</v>
      </c>
      <c r="C59" s="140" t="s">
        <v>43</v>
      </c>
      <c r="D59" s="14" t="s">
        <v>237</v>
      </c>
      <c r="E59" s="20">
        <v>120</v>
      </c>
      <c r="F59" s="65"/>
      <c r="G59" s="58">
        <f t="shared" si="1"/>
        <v>0</v>
      </c>
      <c r="H59" s="31"/>
      <c r="I59" s="31"/>
      <c r="J59" s="1"/>
    </row>
    <row r="60" spans="1:10" ht="47.25" customHeight="1" x14ac:dyDescent="0.25">
      <c r="A60" s="20">
        <v>25</v>
      </c>
      <c r="B60" s="140" t="s">
        <v>44</v>
      </c>
      <c r="C60" s="140" t="s">
        <v>44</v>
      </c>
      <c r="D60" s="13" t="s">
        <v>237</v>
      </c>
      <c r="E60" s="20">
        <v>80</v>
      </c>
      <c r="F60" s="65"/>
      <c r="G60" s="58">
        <f t="shared" si="1"/>
        <v>0</v>
      </c>
      <c r="H60" s="31"/>
      <c r="I60" s="31"/>
      <c r="J60" s="1"/>
    </row>
    <row r="61" spans="1:10" ht="34.5" customHeight="1" x14ac:dyDescent="0.25">
      <c r="A61" s="20">
        <v>26</v>
      </c>
      <c r="B61" s="140" t="s">
        <v>270</v>
      </c>
      <c r="C61" s="140" t="s">
        <v>270</v>
      </c>
      <c r="D61" s="13" t="s">
        <v>237</v>
      </c>
      <c r="E61" s="20">
        <v>34</v>
      </c>
      <c r="F61" s="65"/>
      <c r="G61" s="58">
        <f t="shared" si="1"/>
        <v>0</v>
      </c>
      <c r="H61" s="31"/>
      <c r="I61" s="31"/>
      <c r="J61" s="1"/>
    </row>
    <row r="62" spans="1:10" ht="93.75" customHeight="1" x14ac:dyDescent="0.25">
      <c r="A62" s="20">
        <v>27</v>
      </c>
      <c r="B62" s="140" t="s">
        <v>246</v>
      </c>
      <c r="C62" s="140" t="s">
        <v>246</v>
      </c>
      <c r="D62" s="13" t="s">
        <v>237</v>
      </c>
      <c r="E62" s="20">
        <v>480</v>
      </c>
      <c r="F62" s="65"/>
      <c r="G62" s="58">
        <f t="shared" si="1"/>
        <v>0</v>
      </c>
      <c r="H62" s="31"/>
      <c r="I62" s="31"/>
      <c r="J62" s="1"/>
    </row>
    <row r="63" spans="1:10" ht="102" customHeight="1" x14ac:dyDescent="0.25">
      <c r="A63" s="20">
        <v>28</v>
      </c>
      <c r="B63" s="140" t="s">
        <v>247</v>
      </c>
      <c r="C63" s="140" t="s">
        <v>247</v>
      </c>
      <c r="D63" s="13" t="s">
        <v>237</v>
      </c>
      <c r="E63" s="20">
        <v>60</v>
      </c>
      <c r="F63" s="65"/>
      <c r="G63" s="58">
        <f t="shared" si="1"/>
        <v>0</v>
      </c>
      <c r="H63" s="31"/>
      <c r="I63" s="31"/>
      <c r="J63" s="1"/>
    </row>
    <row r="64" spans="1:10" ht="99.75" customHeight="1" x14ac:dyDescent="0.25">
      <c r="A64" s="20">
        <v>29</v>
      </c>
      <c r="B64" s="140" t="s">
        <v>254</v>
      </c>
      <c r="C64" s="140" t="s">
        <v>254</v>
      </c>
      <c r="D64" s="13" t="s">
        <v>238</v>
      </c>
      <c r="E64" s="20">
        <v>420</v>
      </c>
      <c r="F64" s="65"/>
      <c r="G64" s="58">
        <f t="shared" si="1"/>
        <v>0</v>
      </c>
      <c r="H64" s="31"/>
      <c r="I64" s="31"/>
      <c r="J64" s="1"/>
    </row>
    <row r="65" spans="1:10" ht="97.5" customHeight="1" x14ac:dyDescent="0.25">
      <c r="A65" s="20">
        <v>30</v>
      </c>
      <c r="B65" s="140" t="s">
        <v>271</v>
      </c>
      <c r="C65" s="140" t="s">
        <v>271</v>
      </c>
      <c r="D65" s="13" t="s">
        <v>238</v>
      </c>
      <c r="E65" s="20">
        <v>100</v>
      </c>
      <c r="F65" s="65"/>
      <c r="G65" s="58">
        <f t="shared" si="1"/>
        <v>0</v>
      </c>
      <c r="H65" s="31"/>
      <c r="I65" s="31"/>
      <c r="J65" s="1"/>
    </row>
    <row r="66" spans="1:10" ht="96" customHeight="1" x14ac:dyDescent="0.25">
      <c r="A66" s="20">
        <v>31</v>
      </c>
      <c r="B66" s="140" t="s">
        <v>272</v>
      </c>
      <c r="C66" s="140" t="s">
        <v>272</v>
      </c>
      <c r="D66" s="13" t="s">
        <v>238</v>
      </c>
      <c r="E66" s="20">
        <v>300</v>
      </c>
      <c r="F66" s="65"/>
      <c r="G66" s="58">
        <f t="shared" si="1"/>
        <v>0</v>
      </c>
      <c r="H66" s="31"/>
      <c r="I66" s="31"/>
      <c r="J66" s="1"/>
    </row>
    <row r="67" spans="1:10" ht="94.5" customHeight="1" x14ac:dyDescent="0.25">
      <c r="A67" s="20">
        <v>32</v>
      </c>
      <c r="B67" s="140" t="s">
        <v>273</v>
      </c>
      <c r="C67" s="140" t="s">
        <v>273</v>
      </c>
      <c r="D67" s="13" t="s">
        <v>238</v>
      </c>
      <c r="E67" s="20">
        <v>120</v>
      </c>
      <c r="F67" s="65"/>
      <c r="G67" s="58">
        <f t="shared" si="1"/>
        <v>0</v>
      </c>
      <c r="H67" s="31"/>
      <c r="I67" s="31"/>
      <c r="J67" s="1"/>
    </row>
    <row r="68" spans="1:10" ht="72" customHeight="1" x14ac:dyDescent="0.25">
      <c r="A68" s="20">
        <v>33</v>
      </c>
      <c r="B68" s="140" t="s">
        <v>274</v>
      </c>
      <c r="C68" s="140" t="s">
        <v>274</v>
      </c>
      <c r="D68" s="13" t="s">
        <v>238</v>
      </c>
      <c r="E68" s="20">
        <v>300</v>
      </c>
      <c r="F68" s="65"/>
      <c r="G68" s="58">
        <f t="shared" si="1"/>
        <v>0</v>
      </c>
      <c r="H68" s="31"/>
      <c r="I68" s="31"/>
      <c r="J68" s="1"/>
    </row>
    <row r="69" spans="1:10" ht="45" customHeight="1" x14ac:dyDescent="0.25">
      <c r="A69" s="20">
        <v>34</v>
      </c>
      <c r="B69" s="140" t="s">
        <v>275</v>
      </c>
      <c r="C69" s="140" t="s">
        <v>275</v>
      </c>
      <c r="D69" s="13" t="s">
        <v>238</v>
      </c>
      <c r="E69" s="20">
        <v>300</v>
      </c>
      <c r="F69" s="65"/>
      <c r="G69" s="58">
        <f t="shared" si="1"/>
        <v>0</v>
      </c>
      <c r="H69" s="31"/>
      <c r="I69" s="31"/>
      <c r="J69" s="1"/>
    </row>
    <row r="70" spans="1:10" ht="45" customHeight="1" x14ac:dyDescent="0.25">
      <c r="A70" s="20">
        <v>35</v>
      </c>
      <c r="B70" s="140" t="s">
        <v>276</v>
      </c>
      <c r="C70" s="140" t="s">
        <v>276</v>
      </c>
      <c r="D70" s="13" t="s">
        <v>237</v>
      </c>
      <c r="E70" s="20">
        <v>50</v>
      </c>
      <c r="F70" s="65"/>
      <c r="G70" s="58">
        <f t="shared" si="1"/>
        <v>0</v>
      </c>
      <c r="H70" s="31"/>
      <c r="I70" s="31"/>
      <c r="J70" s="1"/>
    </row>
    <row r="71" spans="1:10" ht="45" customHeight="1" x14ac:dyDescent="0.25">
      <c r="A71" s="20">
        <v>36</v>
      </c>
      <c r="B71" s="140" t="s">
        <v>45</v>
      </c>
      <c r="C71" s="140" t="s">
        <v>45</v>
      </c>
      <c r="D71" s="13" t="s">
        <v>237</v>
      </c>
      <c r="E71" s="20">
        <v>60</v>
      </c>
      <c r="F71" s="65"/>
      <c r="G71" s="58">
        <f t="shared" si="1"/>
        <v>0</v>
      </c>
      <c r="H71" s="31"/>
      <c r="I71" s="31"/>
      <c r="J71" s="1"/>
    </row>
    <row r="72" spans="1:10" ht="56.25" customHeight="1" x14ac:dyDescent="0.25">
      <c r="A72" s="20">
        <v>37</v>
      </c>
      <c r="B72" s="140" t="s">
        <v>277</v>
      </c>
      <c r="C72" s="140" t="s">
        <v>277</v>
      </c>
      <c r="D72" s="13" t="s">
        <v>237</v>
      </c>
      <c r="E72" s="20">
        <v>64</v>
      </c>
      <c r="F72" s="65"/>
      <c r="G72" s="58">
        <f t="shared" si="1"/>
        <v>0</v>
      </c>
      <c r="H72" s="31"/>
      <c r="I72" s="31"/>
      <c r="J72" s="1"/>
    </row>
    <row r="73" spans="1:10" ht="76.5" customHeight="1" x14ac:dyDescent="0.25">
      <c r="A73" s="20">
        <v>38</v>
      </c>
      <c r="B73" s="140" t="s">
        <v>248</v>
      </c>
      <c r="C73" s="140" t="s">
        <v>248</v>
      </c>
      <c r="D73" s="13" t="s">
        <v>237</v>
      </c>
      <c r="E73" s="20">
        <v>20</v>
      </c>
      <c r="F73" s="65"/>
      <c r="G73" s="58">
        <f t="shared" si="1"/>
        <v>0</v>
      </c>
      <c r="H73" s="31"/>
      <c r="I73" s="31"/>
      <c r="J73" s="1"/>
    </row>
    <row r="74" spans="1:10" ht="78.75" customHeight="1" x14ac:dyDescent="0.25">
      <c r="A74" s="20">
        <v>39</v>
      </c>
      <c r="B74" s="140" t="s">
        <v>255</v>
      </c>
      <c r="C74" s="140" t="s">
        <v>255</v>
      </c>
      <c r="D74" s="13" t="s">
        <v>239</v>
      </c>
      <c r="E74" s="20">
        <v>10</v>
      </c>
      <c r="F74" s="65"/>
      <c r="G74" s="58">
        <f t="shared" si="1"/>
        <v>0</v>
      </c>
      <c r="H74" s="31"/>
      <c r="I74" s="31"/>
      <c r="J74" s="1"/>
    </row>
    <row r="75" spans="1:10" ht="34.5" customHeight="1" x14ac:dyDescent="0.25">
      <c r="A75" s="20">
        <v>40</v>
      </c>
      <c r="B75" s="140" t="s">
        <v>46</v>
      </c>
      <c r="C75" s="140" t="s">
        <v>46</v>
      </c>
      <c r="D75" s="13" t="s">
        <v>237</v>
      </c>
      <c r="E75" s="20">
        <v>6</v>
      </c>
      <c r="F75" s="65"/>
      <c r="G75" s="58">
        <f t="shared" si="1"/>
        <v>0</v>
      </c>
      <c r="H75" s="31"/>
      <c r="I75" s="31"/>
      <c r="J75" s="1"/>
    </row>
    <row r="76" spans="1:10" ht="87" customHeight="1" x14ac:dyDescent="0.25">
      <c r="A76" s="20">
        <v>41</v>
      </c>
      <c r="B76" s="140" t="s">
        <v>47</v>
      </c>
      <c r="C76" s="140" t="s">
        <v>47</v>
      </c>
      <c r="D76" s="13" t="s">
        <v>237</v>
      </c>
      <c r="E76" s="20">
        <v>6</v>
      </c>
      <c r="F76" s="65"/>
      <c r="G76" s="58">
        <f t="shared" si="1"/>
        <v>0</v>
      </c>
      <c r="H76" s="31"/>
      <c r="I76" s="31"/>
      <c r="J76" s="1"/>
    </row>
    <row r="77" spans="1:10" ht="15" customHeight="1" x14ac:dyDescent="0.25">
      <c r="A77" s="125" t="s">
        <v>49</v>
      </c>
      <c r="B77" s="126"/>
      <c r="C77" s="127"/>
      <c r="D77" s="38"/>
      <c r="E77" s="57"/>
      <c r="F77" s="65"/>
      <c r="G77" s="58">
        <f t="shared" si="1"/>
        <v>0</v>
      </c>
      <c r="H77" s="31"/>
      <c r="I77" s="31"/>
      <c r="J77" s="1"/>
    </row>
    <row r="78" spans="1:10" ht="24.75" customHeight="1" x14ac:dyDescent="0.25">
      <c r="A78" s="20">
        <v>42</v>
      </c>
      <c r="B78" s="95" t="s">
        <v>278</v>
      </c>
      <c r="C78" s="96" t="s">
        <v>278</v>
      </c>
      <c r="D78" s="13" t="s">
        <v>237</v>
      </c>
      <c r="E78" s="20">
        <v>240</v>
      </c>
      <c r="F78" s="65"/>
      <c r="G78" s="58">
        <f t="shared" si="1"/>
        <v>0</v>
      </c>
      <c r="H78" s="31"/>
      <c r="I78" s="31"/>
      <c r="J78" s="1"/>
    </row>
    <row r="79" spans="1:10" ht="24.75" customHeight="1" x14ac:dyDescent="0.25">
      <c r="A79" s="20">
        <v>43</v>
      </c>
      <c r="B79" s="95" t="s">
        <v>48</v>
      </c>
      <c r="C79" s="96" t="s">
        <v>48</v>
      </c>
      <c r="D79" s="13" t="s">
        <v>237</v>
      </c>
      <c r="E79" s="20">
        <v>200</v>
      </c>
      <c r="F79" s="65"/>
      <c r="G79" s="58">
        <f t="shared" si="1"/>
        <v>0</v>
      </c>
      <c r="H79" s="31"/>
      <c r="I79" s="31"/>
      <c r="J79" s="1"/>
    </row>
    <row r="80" spans="1:10" ht="20.25" customHeight="1" x14ac:dyDescent="0.25">
      <c r="A80" s="20">
        <v>44</v>
      </c>
      <c r="B80" s="95" t="s">
        <v>279</v>
      </c>
      <c r="C80" s="96" t="s">
        <v>279</v>
      </c>
      <c r="D80" s="13" t="s">
        <v>237</v>
      </c>
      <c r="E80" s="20">
        <v>200</v>
      </c>
      <c r="F80" s="65"/>
      <c r="G80" s="58">
        <f t="shared" si="1"/>
        <v>0</v>
      </c>
      <c r="H80" s="31"/>
      <c r="I80" s="31"/>
      <c r="J80" s="1"/>
    </row>
    <row r="81" spans="1:10" ht="82.5" customHeight="1" x14ac:dyDescent="0.25">
      <c r="A81" s="20">
        <v>45</v>
      </c>
      <c r="B81" s="95" t="s">
        <v>280</v>
      </c>
      <c r="C81" s="96" t="s">
        <v>280</v>
      </c>
      <c r="D81" s="13" t="s">
        <v>237</v>
      </c>
      <c r="E81" s="20">
        <v>200</v>
      </c>
      <c r="F81" s="65"/>
      <c r="G81" s="58">
        <f t="shared" si="1"/>
        <v>0</v>
      </c>
      <c r="H81" s="31"/>
      <c r="I81" s="31"/>
      <c r="J81" s="1"/>
    </row>
    <row r="82" spans="1:10" ht="33.75" customHeight="1" x14ac:dyDescent="0.25">
      <c r="A82" s="20">
        <v>46</v>
      </c>
      <c r="B82" s="95" t="s">
        <v>282</v>
      </c>
      <c r="C82" s="96" t="s">
        <v>282</v>
      </c>
      <c r="D82" s="13" t="s">
        <v>237</v>
      </c>
      <c r="E82" s="20">
        <v>40</v>
      </c>
      <c r="F82" s="65"/>
      <c r="G82" s="58">
        <f t="shared" si="1"/>
        <v>0</v>
      </c>
      <c r="H82" s="31"/>
      <c r="I82" s="31"/>
      <c r="J82" s="1"/>
    </row>
    <row r="83" spans="1:10" ht="84.75" customHeight="1" x14ac:dyDescent="0.25">
      <c r="A83" s="20">
        <v>47</v>
      </c>
      <c r="B83" s="95" t="s">
        <v>281</v>
      </c>
      <c r="C83" s="96" t="s">
        <v>281</v>
      </c>
      <c r="D83" s="13" t="s">
        <v>237</v>
      </c>
      <c r="E83" s="20">
        <v>800</v>
      </c>
      <c r="F83" s="65"/>
      <c r="G83" s="58">
        <f t="shared" si="1"/>
        <v>0</v>
      </c>
      <c r="H83" s="31"/>
      <c r="I83" s="31"/>
      <c r="J83" s="1"/>
    </row>
    <row r="84" spans="1:10" ht="60" customHeight="1" x14ac:dyDescent="0.25">
      <c r="A84" s="20">
        <v>48</v>
      </c>
      <c r="B84" s="95" t="s">
        <v>283</v>
      </c>
      <c r="C84" s="96" t="s">
        <v>283</v>
      </c>
      <c r="D84" s="13" t="s">
        <v>237</v>
      </c>
      <c r="E84" s="20">
        <v>600</v>
      </c>
      <c r="F84" s="65"/>
      <c r="G84" s="58">
        <f t="shared" si="1"/>
        <v>0</v>
      </c>
      <c r="H84" s="31"/>
      <c r="I84" s="31"/>
      <c r="J84" s="1"/>
    </row>
    <row r="85" spans="1:10" ht="110.25" customHeight="1" x14ac:dyDescent="0.25">
      <c r="A85" s="20">
        <v>49</v>
      </c>
      <c r="B85" s="95" t="s">
        <v>249</v>
      </c>
      <c r="C85" s="96" t="s">
        <v>249</v>
      </c>
      <c r="D85" s="13" t="s">
        <v>237</v>
      </c>
      <c r="E85" s="20">
        <v>200</v>
      </c>
      <c r="F85" s="65"/>
      <c r="G85" s="58">
        <f t="shared" si="1"/>
        <v>0</v>
      </c>
      <c r="H85" s="31"/>
      <c r="I85" s="31"/>
      <c r="J85" s="1"/>
    </row>
    <row r="86" spans="1:10" ht="47.25" customHeight="1" x14ac:dyDescent="0.25">
      <c r="A86" s="20">
        <v>50</v>
      </c>
      <c r="B86" s="95" t="s">
        <v>51</v>
      </c>
      <c r="C86" s="96" t="s">
        <v>51</v>
      </c>
      <c r="D86" s="13" t="s">
        <v>237</v>
      </c>
      <c r="E86" s="20">
        <v>20</v>
      </c>
      <c r="F86" s="65"/>
      <c r="G86" s="58">
        <f t="shared" si="1"/>
        <v>0</v>
      </c>
      <c r="H86" s="31"/>
      <c r="I86" s="31"/>
      <c r="J86" s="1"/>
    </row>
    <row r="87" spans="1:10" ht="15" customHeight="1" x14ac:dyDescent="0.25">
      <c r="A87" s="125" t="s">
        <v>52</v>
      </c>
      <c r="B87" s="126"/>
      <c r="C87" s="127"/>
      <c r="D87" s="42"/>
      <c r="E87" s="57"/>
      <c r="F87" s="65"/>
      <c r="G87" s="58">
        <f t="shared" si="1"/>
        <v>0</v>
      </c>
      <c r="H87" s="31"/>
      <c r="I87" s="31"/>
      <c r="J87" s="1"/>
    </row>
    <row r="88" spans="1:10" ht="22.5" customHeight="1" x14ac:dyDescent="0.25">
      <c r="A88" s="20">
        <v>51</v>
      </c>
      <c r="B88" s="95" t="s">
        <v>53</v>
      </c>
      <c r="C88" s="96" t="s">
        <v>53</v>
      </c>
      <c r="D88" s="22" t="s">
        <v>237</v>
      </c>
      <c r="E88" s="20">
        <v>40</v>
      </c>
      <c r="F88" s="65"/>
      <c r="G88" s="58">
        <f t="shared" si="1"/>
        <v>0</v>
      </c>
      <c r="H88" s="31"/>
      <c r="I88" s="31"/>
      <c r="J88" s="1"/>
    </row>
    <row r="89" spans="1:10" ht="20.25" customHeight="1" x14ac:dyDescent="0.25">
      <c r="A89" s="20">
        <v>52</v>
      </c>
      <c r="B89" s="95" t="s">
        <v>23</v>
      </c>
      <c r="C89" s="96" t="s">
        <v>23</v>
      </c>
      <c r="D89" s="13" t="s">
        <v>6</v>
      </c>
      <c r="E89" s="20">
        <v>40</v>
      </c>
      <c r="F89" s="65"/>
      <c r="G89" s="58">
        <f t="shared" si="1"/>
        <v>0</v>
      </c>
      <c r="H89" s="31"/>
      <c r="I89" s="31"/>
      <c r="J89" s="1"/>
    </row>
    <row r="90" spans="1:10" ht="37.5" customHeight="1" x14ac:dyDescent="0.25">
      <c r="A90" s="20">
        <v>53</v>
      </c>
      <c r="B90" s="95" t="s">
        <v>54</v>
      </c>
      <c r="C90" s="96" t="s">
        <v>54</v>
      </c>
      <c r="D90" s="13" t="s">
        <v>7</v>
      </c>
      <c r="E90" s="20">
        <v>20</v>
      </c>
      <c r="F90" s="65"/>
      <c r="G90" s="58">
        <f t="shared" si="1"/>
        <v>0</v>
      </c>
      <c r="H90" s="31"/>
      <c r="I90" s="31"/>
      <c r="J90" s="1"/>
    </row>
    <row r="91" spans="1:10" ht="145.5" customHeight="1" x14ac:dyDescent="0.25">
      <c r="A91" s="20">
        <v>54</v>
      </c>
      <c r="B91" s="95" t="s">
        <v>55</v>
      </c>
      <c r="C91" s="96" t="s">
        <v>55</v>
      </c>
      <c r="D91" s="14" t="s">
        <v>237</v>
      </c>
      <c r="E91" s="20">
        <v>60</v>
      </c>
      <c r="F91" s="65"/>
      <c r="G91" s="58">
        <f t="shared" si="1"/>
        <v>0</v>
      </c>
      <c r="H91" s="31"/>
      <c r="I91" s="31"/>
      <c r="J91" s="1"/>
    </row>
    <row r="92" spans="1:10" ht="36" customHeight="1" x14ac:dyDescent="0.25">
      <c r="A92" s="20">
        <v>55</v>
      </c>
      <c r="B92" s="95" t="s">
        <v>56</v>
      </c>
      <c r="C92" s="96" t="s">
        <v>56</v>
      </c>
      <c r="D92" s="14" t="s">
        <v>237</v>
      </c>
      <c r="E92" s="20">
        <v>12</v>
      </c>
      <c r="F92" s="65"/>
      <c r="G92" s="58">
        <f t="shared" si="1"/>
        <v>0</v>
      </c>
      <c r="H92" s="31"/>
      <c r="I92" s="31"/>
      <c r="J92" s="1"/>
    </row>
    <row r="93" spans="1:10" ht="26.25" customHeight="1" x14ac:dyDescent="0.25">
      <c r="A93" s="20">
        <v>56</v>
      </c>
      <c r="B93" s="95" t="s">
        <v>57</v>
      </c>
      <c r="C93" s="96" t="s">
        <v>57</v>
      </c>
      <c r="D93" s="14" t="s">
        <v>7</v>
      </c>
      <c r="E93" s="20">
        <v>14</v>
      </c>
      <c r="F93" s="65"/>
      <c r="G93" s="58">
        <f t="shared" si="1"/>
        <v>0</v>
      </c>
      <c r="H93" s="31"/>
      <c r="I93" s="31"/>
      <c r="J93" s="1"/>
    </row>
    <row r="94" spans="1:10" ht="39" customHeight="1" x14ac:dyDescent="0.25">
      <c r="A94" s="20">
        <v>57</v>
      </c>
      <c r="B94" s="95" t="s">
        <v>58</v>
      </c>
      <c r="C94" s="96" t="s">
        <v>58</v>
      </c>
      <c r="D94" s="14" t="s">
        <v>6</v>
      </c>
      <c r="E94" s="20">
        <v>10</v>
      </c>
      <c r="F94" s="65"/>
      <c r="G94" s="58">
        <f t="shared" si="1"/>
        <v>0</v>
      </c>
      <c r="H94" s="31"/>
      <c r="I94" s="31"/>
      <c r="J94" s="1"/>
    </row>
    <row r="95" spans="1:10" ht="33" customHeight="1" x14ac:dyDescent="0.25">
      <c r="A95" s="20">
        <v>58</v>
      </c>
      <c r="B95" s="95" t="s">
        <v>59</v>
      </c>
      <c r="C95" s="96" t="s">
        <v>59</v>
      </c>
      <c r="D95" s="14" t="s">
        <v>7</v>
      </c>
      <c r="E95" s="20">
        <v>10</v>
      </c>
      <c r="F95" s="65"/>
      <c r="G95" s="58">
        <f t="shared" si="1"/>
        <v>0</v>
      </c>
      <c r="H95" s="31"/>
      <c r="I95" s="31"/>
      <c r="J95" s="1"/>
    </row>
    <row r="96" spans="1:10" ht="33" customHeight="1" x14ac:dyDescent="0.25">
      <c r="A96" s="20">
        <v>59</v>
      </c>
      <c r="B96" s="122" t="s">
        <v>284</v>
      </c>
      <c r="C96" s="96" t="s">
        <v>284</v>
      </c>
      <c r="D96" s="14" t="s">
        <v>237</v>
      </c>
      <c r="E96" s="20">
        <v>80</v>
      </c>
      <c r="F96" s="65"/>
      <c r="G96" s="58">
        <f t="shared" si="1"/>
        <v>0</v>
      </c>
      <c r="H96" s="31"/>
      <c r="I96" s="31"/>
      <c r="J96" s="1"/>
    </row>
    <row r="97" spans="1:10" ht="33" customHeight="1" x14ac:dyDescent="0.25">
      <c r="A97" s="20">
        <v>60</v>
      </c>
      <c r="B97" s="95" t="s">
        <v>285</v>
      </c>
      <c r="C97" s="96" t="s">
        <v>285</v>
      </c>
      <c r="D97" s="14" t="s">
        <v>237</v>
      </c>
      <c r="E97" s="20">
        <v>10</v>
      </c>
      <c r="F97" s="65"/>
      <c r="G97" s="58">
        <f t="shared" si="1"/>
        <v>0</v>
      </c>
      <c r="H97" s="31"/>
      <c r="I97" s="31"/>
      <c r="J97" s="1"/>
    </row>
    <row r="98" spans="1:10" ht="16.5" customHeight="1" x14ac:dyDescent="0.25">
      <c r="A98" s="125" t="s">
        <v>60</v>
      </c>
      <c r="B98" s="126"/>
      <c r="C98" s="127"/>
      <c r="D98" s="43"/>
      <c r="E98" s="57"/>
      <c r="F98" s="65"/>
      <c r="G98" s="58">
        <f t="shared" ref="G98:G158" si="2">ROUND(F98*E98,2)</f>
        <v>0</v>
      </c>
      <c r="H98" s="31"/>
      <c r="I98" s="31"/>
      <c r="J98" s="1"/>
    </row>
    <row r="99" spans="1:10" ht="21" customHeight="1" x14ac:dyDescent="0.25">
      <c r="A99" s="20">
        <v>61</v>
      </c>
      <c r="B99" s="95" t="s">
        <v>61</v>
      </c>
      <c r="C99" s="96" t="s">
        <v>61</v>
      </c>
      <c r="D99" s="14" t="s">
        <v>9</v>
      </c>
      <c r="E99" s="20">
        <v>40</v>
      </c>
      <c r="F99" s="65"/>
      <c r="G99" s="58">
        <f t="shared" si="2"/>
        <v>0</v>
      </c>
      <c r="H99" s="31"/>
      <c r="I99" s="31"/>
      <c r="J99" s="1"/>
    </row>
    <row r="100" spans="1:10" ht="33" customHeight="1" x14ac:dyDescent="0.25">
      <c r="A100" s="20">
        <v>62</v>
      </c>
      <c r="B100" s="95" t="s">
        <v>286</v>
      </c>
      <c r="C100" s="96" t="s">
        <v>286</v>
      </c>
      <c r="D100" s="14" t="s">
        <v>237</v>
      </c>
      <c r="E100" s="20">
        <v>1200</v>
      </c>
      <c r="F100" s="65"/>
      <c r="G100" s="58">
        <f t="shared" si="2"/>
        <v>0</v>
      </c>
      <c r="H100" s="31"/>
      <c r="I100" s="31"/>
      <c r="J100" s="1"/>
    </row>
    <row r="101" spans="1:10" ht="21" customHeight="1" x14ac:dyDescent="0.25">
      <c r="A101" s="20">
        <v>63</v>
      </c>
      <c r="B101" s="95" t="s">
        <v>17</v>
      </c>
      <c r="C101" s="96" t="s">
        <v>17</v>
      </c>
      <c r="D101" s="14" t="s">
        <v>237</v>
      </c>
      <c r="E101" s="20">
        <v>800</v>
      </c>
      <c r="F101" s="65"/>
      <c r="G101" s="58">
        <f t="shared" si="2"/>
        <v>0</v>
      </c>
      <c r="H101" s="31"/>
      <c r="I101" s="31"/>
      <c r="J101" s="1"/>
    </row>
    <row r="102" spans="1:10" ht="21" customHeight="1" x14ac:dyDescent="0.25">
      <c r="A102" s="20">
        <v>64</v>
      </c>
      <c r="B102" s="95" t="s">
        <v>18</v>
      </c>
      <c r="C102" s="96" t="s">
        <v>18</v>
      </c>
      <c r="D102" s="14" t="s">
        <v>237</v>
      </c>
      <c r="E102" s="20">
        <v>1200</v>
      </c>
      <c r="F102" s="65"/>
      <c r="G102" s="58">
        <f t="shared" si="2"/>
        <v>0</v>
      </c>
      <c r="H102" s="31"/>
      <c r="I102" s="31"/>
      <c r="J102" s="1"/>
    </row>
    <row r="103" spans="1:10" ht="21" customHeight="1" x14ac:dyDescent="0.25">
      <c r="A103" s="20">
        <v>65</v>
      </c>
      <c r="B103" s="122" t="s">
        <v>287</v>
      </c>
      <c r="C103" s="96" t="s">
        <v>287</v>
      </c>
      <c r="D103" s="14" t="s">
        <v>237</v>
      </c>
      <c r="E103" s="20">
        <v>600</v>
      </c>
      <c r="F103" s="65"/>
      <c r="G103" s="58">
        <f t="shared" si="2"/>
        <v>0</v>
      </c>
      <c r="H103" s="31"/>
      <c r="I103" s="31"/>
      <c r="J103" s="1"/>
    </row>
    <row r="104" spans="1:10" ht="21" customHeight="1" x14ac:dyDescent="0.25">
      <c r="A104" s="20">
        <v>66</v>
      </c>
      <c r="B104" s="122" t="s">
        <v>62</v>
      </c>
      <c r="C104" s="96" t="s">
        <v>62</v>
      </c>
      <c r="D104" s="14" t="s">
        <v>9</v>
      </c>
      <c r="E104" s="20">
        <v>10</v>
      </c>
      <c r="F104" s="65"/>
      <c r="G104" s="58">
        <f t="shared" si="2"/>
        <v>0</v>
      </c>
      <c r="H104" s="31"/>
      <c r="I104" s="31"/>
      <c r="J104" s="1"/>
    </row>
    <row r="105" spans="1:10" ht="21" customHeight="1" x14ac:dyDescent="0.25">
      <c r="A105" s="20">
        <v>67</v>
      </c>
      <c r="B105" s="122" t="s">
        <v>19</v>
      </c>
      <c r="C105" s="96" t="s">
        <v>19</v>
      </c>
      <c r="D105" s="14" t="s">
        <v>237</v>
      </c>
      <c r="E105" s="20">
        <v>100</v>
      </c>
      <c r="F105" s="65"/>
      <c r="G105" s="58">
        <f t="shared" si="2"/>
        <v>0</v>
      </c>
      <c r="H105" s="31"/>
      <c r="I105" s="31"/>
      <c r="J105" s="1"/>
    </row>
    <row r="106" spans="1:10" ht="21" customHeight="1" x14ac:dyDescent="0.25">
      <c r="A106" s="20">
        <v>68</v>
      </c>
      <c r="B106" s="95" t="s">
        <v>63</v>
      </c>
      <c r="C106" s="96" t="s">
        <v>63</v>
      </c>
      <c r="D106" s="14" t="s">
        <v>237</v>
      </c>
      <c r="E106" s="20">
        <v>80</v>
      </c>
      <c r="F106" s="65"/>
      <c r="G106" s="58">
        <f t="shared" si="2"/>
        <v>0</v>
      </c>
      <c r="H106" s="31"/>
      <c r="I106" s="31"/>
      <c r="J106" s="1"/>
    </row>
    <row r="107" spans="1:10" ht="21" customHeight="1" x14ac:dyDescent="0.25">
      <c r="A107" s="20">
        <v>69</v>
      </c>
      <c r="B107" s="95" t="s">
        <v>64</v>
      </c>
      <c r="C107" s="96" t="s">
        <v>64</v>
      </c>
      <c r="D107" s="14" t="s">
        <v>237</v>
      </c>
      <c r="E107" s="20">
        <v>60</v>
      </c>
      <c r="F107" s="65"/>
      <c r="G107" s="58">
        <f t="shared" si="2"/>
        <v>0</v>
      </c>
      <c r="H107" s="31"/>
      <c r="I107" s="31"/>
      <c r="J107" s="1"/>
    </row>
    <row r="108" spans="1:10" ht="21" customHeight="1" x14ac:dyDescent="0.25">
      <c r="A108" s="20">
        <v>70</v>
      </c>
      <c r="B108" s="95" t="s">
        <v>65</v>
      </c>
      <c r="C108" s="96" t="s">
        <v>65</v>
      </c>
      <c r="D108" s="14" t="s">
        <v>6</v>
      </c>
      <c r="E108" s="20">
        <v>600</v>
      </c>
      <c r="F108" s="65"/>
      <c r="G108" s="58">
        <f t="shared" si="2"/>
        <v>0</v>
      </c>
      <c r="H108" s="31"/>
      <c r="I108" s="31"/>
      <c r="J108" s="1"/>
    </row>
    <row r="109" spans="1:10" ht="34.5" customHeight="1" x14ac:dyDescent="0.25">
      <c r="A109" s="20">
        <v>71</v>
      </c>
      <c r="B109" s="95" t="s">
        <v>24</v>
      </c>
      <c r="C109" s="96" t="s">
        <v>24</v>
      </c>
      <c r="D109" s="14" t="s">
        <v>9</v>
      </c>
      <c r="E109" s="20">
        <v>80</v>
      </c>
      <c r="F109" s="65"/>
      <c r="G109" s="58">
        <f t="shared" si="2"/>
        <v>0</v>
      </c>
      <c r="H109" s="31"/>
      <c r="I109" s="31"/>
      <c r="J109" s="1"/>
    </row>
    <row r="110" spans="1:10" ht="21" customHeight="1" x14ac:dyDescent="0.25">
      <c r="A110" s="20">
        <v>72</v>
      </c>
      <c r="B110" s="95" t="s">
        <v>25</v>
      </c>
      <c r="C110" s="96" t="s">
        <v>25</v>
      </c>
      <c r="D110" s="13" t="s">
        <v>8</v>
      </c>
      <c r="E110" s="20">
        <v>2</v>
      </c>
      <c r="F110" s="65"/>
      <c r="G110" s="58">
        <f t="shared" si="2"/>
        <v>0</v>
      </c>
      <c r="H110" s="31"/>
      <c r="I110" s="31"/>
      <c r="J110" s="1"/>
    </row>
    <row r="111" spans="1:10" ht="21" customHeight="1" x14ac:dyDescent="0.25">
      <c r="A111" s="20">
        <v>73</v>
      </c>
      <c r="B111" s="95" t="s">
        <v>66</v>
      </c>
      <c r="C111" s="96" t="s">
        <v>66</v>
      </c>
      <c r="D111" s="14" t="s">
        <v>237</v>
      </c>
      <c r="E111" s="20">
        <v>3000</v>
      </c>
      <c r="F111" s="65"/>
      <c r="G111" s="58">
        <f t="shared" si="2"/>
        <v>0</v>
      </c>
      <c r="H111" s="31"/>
      <c r="I111" s="31"/>
      <c r="J111" s="1"/>
    </row>
    <row r="112" spans="1:10" ht="21" customHeight="1" x14ac:dyDescent="0.25">
      <c r="A112" s="20">
        <v>74</v>
      </c>
      <c r="B112" s="95" t="s">
        <v>67</v>
      </c>
      <c r="C112" s="96" t="s">
        <v>67</v>
      </c>
      <c r="D112" s="14" t="s">
        <v>237</v>
      </c>
      <c r="E112" s="20">
        <v>800</v>
      </c>
      <c r="F112" s="65"/>
      <c r="G112" s="58">
        <f t="shared" si="2"/>
        <v>0</v>
      </c>
      <c r="H112" s="31"/>
      <c r="I112" s="31"/>
      <c r="J112" s="1"/>
    </row>
    <row r="113" spans="1:10" ht="33" customHeight="1" x14ac:dyDescent="0.25">
      <c r="A113" s="20">
        <v>75</v>
      </c>
      <c r="B113" s="95" t="s">
        <v>26</v>
      </c>
      <c r="C113" s="96" t="s">
        <v>26</v>
      </c>
      <c r="D113" s="14" t="s">
        <v>237</v>
      </c>
      <c r="E113" s="20">
        <v>1000</v>
      </c>
      <c r="F113" s="65"/>
      <c r="G113" s="58">
        <f t="shared" si="2"/>
        <v>0</v>
      </c>
      <c r="H113" s="31"/>
      <c r="I113" s="31"/>
      <c r="J113" s="1"/>
    </row>
    <row r="114" spans="1:10" ht="30.75" customHeight="1" x14ac:dyDescent="0.25">
      <c r="A114" s="20">
        <v>76</v>
      </c>
      <c r="B114" s="95" t="s">
        <v>27</v>
      </c>
      <c r="C114" s="96" t="s">
        <v>27</v>
      </c>
      <c r="D114" s="14" t="s">
        <v>237</v>
      </c>
      <c r="E114" s="20">
        <v>2000</v>
      </c>
      <c r="F114" s="65"/>
      <c r="G114" s="58">
        <f t="shared" si="2"/>
        <v>0</v>
      </c>
      <c r="H114" s="31"/>
      <c r="I114" s="31"/>
      <c r="J114" s="1"/>
    </row>
    <row r="115" spans="1:10" ht="35.25" customHeight="1" x14ac:dyDescent="0.25">
      <c r="A115" s="20">
        <v>77</v>
      </c>
      <c r="B115" s="95" t="s">
        <v>68</v>
      </c>
      <c r="C115" s="96" t="s">
        <v>68</v>
      </c>
      <c r="D115" s="14" t="s">
        <v>237</v>
      </c>
      <c r="E115" s="20">
        <v>1500</v>
      </c>
      <c r="F115" s="65"/>
      <c r="G115" s="58">
        <f t="shared" si="2"/>
        <v>0</v>
      </c>
      <c r="H115" s="31"/>
      <c r="I115" s="31"/>
      <c r="J115" s="1"/>
    </row>
    <row r="116" spans="1:10" ht="45" customHeight="1" x14ac:dyDescent="0.25">
      <c r="A116" s="20">
        <v>78</v>
      </c>
      <c r="B116" s="95" t="s">
        <v>28</v>
      </c>
      <c r="C116" s="96" t="s">
        <v>28</v>
      </c>
      <c r="D116" s="14" t="s">
        <v>237</v>
      </c>
      <c r="E116" s="20">
        <v>200</v>
      </c>
      <c r="F116" s="65"/>
      <c r="G116" s="58">
        <f t="shared" si="2"/>
        <v>0</v>
      </c>
      <c r="H116" s="31"/>
      <c r="I116" s="31"/>
      <c r="J116" s="1"/>
    </row>
    <row r="117" spans="1:10" ht="33.75" customHeight="1" x14ac:dyDescent="0.25">
      <c r="A117" s="20">
        <v>79</v>
      </c>
      <c r="B117" s="95" t="s">
        <v>69</v>
      </c>
      <c r="C117" s="96" t="s">
        <v>69</v>
      </c>
      <c r="D117" s="14" t="s">
        <v>237</v>
      </c>
      <c r="E117" s="20">
        <v>3000</v>
      </c>
      <c r="F117" s="65"/>
      <c r="G117" s="58">
        <f t="shared" si="2"/>
        <v>0</v>
      </c>
      <c r="H117" s="31"/>
      <c r="I117" s="31"/>
      <c r="J117" s="1"/>
    </row>
    <row r="118" spans="1:10" ht="21" customHeight="1" x14ac:dyDescent="0.25">
      <c r="A118" s="20">
        <v>80</v>
      </c>
      <c r="B118" s="95" t="s">
        <v>29</v>
      </c>
      <c r="C118" s="96" t="s">
        <v>29</v>
      </c>
      <c r="D118" s="14" t="s">
        <v>240</v>
      </c>
      <c r="E118" s="20">
        <v>3000</v>
      </c>
      <c r="F118" s="65"/>
      <c r="G118" s="58">
        <f t="shared" si="2"/>
        <v>0</v>
      </c>
      <c r="H118" s="31"/>
      <c r="I118" s="31"/>
      <c r="J118" s="1"/>
    </row>
    <row r="119" spans="1:10" ht="21" customHeight="1" x14ac:dyDescent="0.25">
      <c r="A119" s="20">
        <v>81</v>
      </c>
      <c r="B119" s="95" t="s">
        <v>30</v>
      </c>
      <c r="C119" s="96" t="s">
        <v>30</v>
      </c>
      <c r="D119" s="14" t="s">
        <v>240</v>
      </c>
      <c r="E119" s="20">
        <v>200</v>
      </c>
      <c r="F119" s="65"/>
      <c r="G119" s="58">
        <f t="shared" si="2"/>
        <v>0</v>
      </c>
      <c r="H119" s="31"/>
      <c r="I119" s="31"/>
      <c r="J119" s="1"/>
    </row>
    <row r="120" spans="1:10" ht="78.75" customHeight="1" x14ac:dyDescent="0.25">
      <c r="A120" s="20">
        <v>82</v>
      </c>
      <c r="B120" s="95" t="s">
        <v>256</v>
      </c>
      <c r="C120" s="96" t="s">
        <v>256</v>
      </c>
      <c r="D120" s="14" t="s">
        <v>237</v>
      </c>
      <c r="E120" s="20">
        <v>180</v>
      </c>
      <c r="F120" s="65"/>
      <c r="G120" s="58">
        <f t="shared" si="2"/>
        <v>0</v>
      </c>
      <c r="H120" s="31"/>
      <c r="I120" s="31"/>
      <c r="J120" s="1"/>
    </row>
    <row r="121" spans="1:10" ht="79.5" customHeight="1" x14ac:dyDescent="0.25">
      <c r="A121" s="20">
        <v>83</v>
      </c>
      <c r="B121" s="95" t="s">
        <v>250</v>
      </c>
      <c r="C121" s="96" t="s">
        <v>250</v>
      </c>
      <c r="D121" s="14" t="s">
        <v>237</v>
      </c>
      <c r="E121" s="20">
        <v>600</v>
      </c>
      <c r="F121" s="65"/>
      <c r="G121" s="58">
        <f t="shared" si="2"/>
        <v>0</v>
      </c>
      <c r="H121" s="31"/>
      <c r="I121" s="31"/>
      <c r="J121" s="1"/>
    </row>
    <row r="122" spans="1:10" ht="106.5" customHeight="1" x14ac:dyDescent="0.25">
      <c r="A122" s="20">
        <v>84</v>
      </c>
      <c r="B122" s="95" t="s">
        <v>251</v>
      </c>
      <c r="C122" s="96" t="s">
        <v>251</v>
      </c>
      <c r="D122" s="14" t="s">
        <v>237</v>
      </c>
      <c r="E122" s="20">
        <v>1600</v>
      </c>
      <c r="F122" s="65"/>
      <c r="G122" s="58">
        <f t="shared" si="2"/>
        <v>0</v>
      </c>
      <c r="H122" s="31"/>
      <c r="I122" s="31"/>
      <c r="J122" s="1"/>
    </row>
    <row r="123" spans="1:10" ht="21" customHeight="1" x14ac:dyDescent="0.25">
      <c r="A123" s="20">
        <v>85</v>
      </c>
      <c r="B123" s="95" t="s">
        <v>70</v>
      </c>
      <c r="C123" s="96" t="s">
        <v>70</v>
      </c>
      <c r="D123" s="22" t="s">
        <v>6</v>
      </c>
      <c r="E123" s="20">
        <v>80</v>
      </c>
      <c r="F123" s="65"/>
      <c r="G123" s="58">
        <f t="shared" si="2"/>
        <v>0</v>
      </c>
      <c r="H123" s="31"/>
      <c r="I123" s="31"/>
      <c r="J123" s="1"/>
    </row>
    <row r="124" spans="1:10" ht="21" customHeight="1" x14ac:dyDescent="0.25">
      <c r="A124" s="20">
        <v>86</v>
      </c>
      <c r="B124" s="95" t="s">
        <v>71</v>
      </c>
      <c r="C124" s="96" t="s">
        <v>71</v>
      </c>
      <c r="D124" s="22" t="s">
        <v>6</v>
      </c>
      <c r="E124" s="20">
        <v>80</v>
      </c>
      <c r="F124" s="65"/>
      <c r="G124" s="58">
        <f t="shared" si="2"/>
        <v>0</v>
      </c>
      <c r="H124" s="31"/>
      <c r="I124" s="31"/>
      <c r="J124" s="1"/>
    </row>
    <row r="125" spans="1:10" ht="21" customHeight="1" x14ac:dyDescent="0.25">
      <c r="A125" s="20">
        <v>87</v>
      </c>
      <c r="B125" s="95" t="s">
        <v>72</v>
      </c>
      <c r="C125" s="96" t="s">
        <v>72</v>
      </c>
      <c r="D125" s="22" t="s">
        <v>6</v>
      </c>
      <c r="E125" s="20">
        <v>60</v>
      </c>
      <c r="F125" s="65"/>
      <c r="G125" s="58">
        <f t="shared" si="2"/>
        <v>0</v>
      </c>
      <c r="H125" s="31"/>
      <c r="I125" s="31"/>
      <c r="J125" s="1"/>
    </row>
    <row r="126" spans="1:10" ht="21" customHeight="1" x14ac:dyDescent="0.25">
      <c r="A126" s="20">
        <v>88</v>
      </c>
      <c r="B126" s="95" t="s">
        <v>73</v>
      </c>
      <c r="C126" s="96" t="s">
        <v>73</v>
      </c>
      <c r="D126" s="22" t="s">
        <v>6</v>
      </c>
      <c r="E126" s="20">
        <v>120</v>
      </c>
      <c r="F126" s="65"/>
      <c r="G126" s="58">
        <f t="shared" si="2"/>
        <v>0</v>
      </c>
      <c r="H126" s="31"/>
      <c r="I126" s="31"/>
      <c r="J126" s="1"/>
    </row>
    <row r="127" spans="1:10" ht="36" customHeight="1" x14ac:dyDescent="0.25">
      <c r="A127" s="20">
        <v>89</v>
      </c>
      <c r="B127" s="95" t="s">
        <v>288</v>
      </c>
      <c r="C127" s="96" t="s">
        <v>288</v>
      </c>
      <c r="D127" s="22" t="s">
        <v>6</v>
      </c>
      <c r="E127" s="20">
        <v>60</v>
      </c>
      <c r="F127" s="65"/>
      <c r="G127" s="58">
        <f t="shared" si="2"/>
        <v>0</v>
      </c>
      <c r="H127" s="31"/>
      <c r="I127" s="31"/>
      <c r="J127" s="1"/>
    </row>
    <row r="128" spans="1:10" ht="34.5" customHeight="1" x14ac:dyDescent="0.25">
      <c r="A128" s="20">
        <v>90</v>
      </c>
      <c r="B128" s="95" t="s">
        <v>74</v>
      </c>
      <c r="C128" s="96" t="s">
        <v>74</v>
      </c>
      <c r="D128" s="14" t="s">
        <v>237</v>
      </c>
      <c r="E128" s="20">
        <v>80</v>
      </c>
      <c r="F128" s="65"/>
      <c r="G128" s="58">
        <f t="shared" si="2"/>
        <v>0</v>
      </c>
      <c r="H128" s="31"/>
      <c r="I128" s="31"/>
      <c r="J128" s="1"/>
    </row>
    <row r="129" spans="1:10" ht="39" customHeight="1" x14ac:dyDescent="0.25">
      <c r="A129" s="20">
        <v>91</v>
      </c>
      <c r="B129" s="95" t="s">
        <v>75</v>
      </c>
      <c r="C129" s="96" t="s">
        <v>75</v>
      </c>
      <c r="D129" s="14" t="s">
        <v>237</v>
      </c>
      <c r="E129" s="20">
        <v>80</v>
      </c>
      <c r="F129" s="65"/>
      <c r="G129" s="58">
        <f t="shared" si="2"/>
        <v>0</v>
      </c>
      <c r="H129" s="31"/>
      <c r="I129" s="31"/>
      <c r="J129" s="1"/>
    </row>
    <row r="130" spans="1:10" ht="159.75" customHeight="1" x14ac:dyDescent="0.25">
      <c r="A130" s="20">
        <v>92</v>
      </c>
      <c r="B130" s="95" t="s">
        <v>289</v>
      </c>
      <c r="C130" s="96" t="s">
        <v>289</v>
      </c>
      <c r="D130" s="14" t="s">
        <v>237</v>
      </c>
      <c r="E130" s="20">
        <v>400</v>
      </c>
      <c r="F130" s="65"/>
      <c r="G130" s="58">
        <f t="shared" si="2"/>
        <v>0</v>
      </c>
      <c r="H130" s="31"/>
      <c r="I130" s="31"/>
      <c r="J130" s="1"/>
    </row>
    <row r="131" spans="1:10" ht="40.5" customHeight="1" x14ac:dyDescent="0.25">
      <c r="A131" s="69">
        <v>93</v>
      </c>
      <c r="B131" s="128" t="s">
        <v>290</v>
      </c>
      <c r="C131" s="129" t="s">
        <v>290</v>
      </c>
      <c r="D131" s="70" t="s">
        <v>291</v>
      </c>
      <c r="E131" s="68">
        <v>140</v>
      </c>
      <c r="F131" s="71"/>
      <c r="G131" s="72">
        <f t="shared" si="2"/>
        <v>0</v>
      </c>
      <c r="H131" s="31"/>
      <c r="I131" s="31"/>
      <c r="J131" s="1"/>
    </row>
    <row r="132" spans="1:10" ht="24.75" customHeight="1" x14ac:dyDescent="0.25">
      <c r="A132" s="20">
        <v>94</v>
      </c>
      <c r="B132" s="95" t="s">
        <v>76</v>
      </c>
      <c r="C132" s="96" t="s">
        <v>76</v>
      </c>
      <c r="D132" s="14" t="s">
        <v>6</v>
      </c>
      <c r="E132" s="20">
        <v>60</v>
      </c>
      <c r="F132" s="65"/>
      <c r="G132" s="58">
        <f t="shared" si="2"/>
        <v>0</v>
      </c>
      <c r="H132" s="31"/>
      <c r="I132" s="31"/>
      <c r="J132" s="1"/>
    </row>
    <row r="133" spans="1:10" ht="75" customHeight="1" x14ac:dyDescent="0.25">
      <c r="A133" s="20">
        <v>95</v>
      </c>
      <c r="B133" s="95" t="s">
        <v>77</v>
      </c>
      <c r="C133" s="96" t="s">
        <v>77</v>
      </c>
      <c r="D133" s="14" t="s">
        <v>6</v>
      </c>
      <c r="E133" s="20">
        <v>60</v>
      </c>
      <c r="F133" s="65"/>
      <c r="G133" s="58">
        <f t="shared" si="2"/>
        <v>0</v>
      </c>
      <c r="H133" s="31"/>
      <c r="I133" s="31"/>
      <c r="J133" s="1"/>
    </row>
    <row r="134" spans="1:10" ht="64.5" customHeight="1" x14ac:dyDescent="0.25">
      <c r="A134" s="20">
        <v>96</v>
      </c>
      <c r="B134" s="95" t="s">
        <v>78</v>
      </c>
      <c r="C134" s="96" t="s">
        <v>78</v>
      </c>
      <c r="D134" s="14" t="s">
        <v>6</v>
      </c>
      <c r="E134" s="20">
        <v>60</v>
      </c>
      <c r="F134" s="65"/>
      <c r="G134" s="58">
        <f t="shared" si="2"/>
        <v>0</v>
      </c>
      <c r="H134" s="31"/>
      <c r="I134" s="31"/>
      <c r="J134" s="1"/>
    </row>
    <row r="135" spans="1:10" ht="45" customHeight="1" x14ac:dyDescent="0.25">
      <c r="A135" s="20">
        <v>97</v>
      </c>
      <c r="B135" s="95" t="s">
        <v>79</v>
      </c>
      <c r="C135" s="96" t="s">
        <v>79</v>
      </c>
      <c r="D135" s="14" t="s">
        <v>237</v>
      </c>
      <c r="E135" s="20">
        <v>60</v>
      </c>
      <c r="F135" s="65"/>
      <c r="G135" s="58">
        <f t="shared" si="2"/>
        <v>0</v>
      </c>
      <c r="H135" s="31"/>
      <c r="I135" s="31"/>
      <c r="J135" s="1"/>
    </row>
    <row r="136" spans="1:10" ht="66.75" customHeight="1" x14ac:dyDescent="0.25">
      <c r="A136" s="20">
        <v>98</v>
      </c>
      <c r="B136" s="95" t="s">
        <v>80</v>
      </c>
      <c r="C136" s="96" t="s">
        <v>80</v>
      </c>
      <c r="D136" s="14" t="s">
        <v>237</v>
      </c>
      <c r="E136" s="20">
        <v>60</v>
      </c>
      <c r="F136" s="65"/>
      <c r="G136" s="58">
        <f t="shared" si="2"/>
        <v>0</v>
      </c>
      <c r="H136" s="31"/>
      <c r="I136" s="31"/>
      <c r="J136" s="1"/>
    </row>
    <row r="137" spans="1:10" ht="62.25" customHeight="1" x14ac:dyDescent="0.25">
      <c r="A137" s="20">
        <v>99</v>
      </c>
      <c r="B137" s="95" t="s">
        <v>81</v>
      </c>
      <c r="C137" s="96" t="s">
        <v>81</v>
      </c>
      <c r="D137" s="14" t="s">
        <v>237</v>
      </c>
      <c r="E137" s="20">
        <v>40</v>
      </c>
      <c r="F137" s="65"/>
      <c r="G137" s="58">
        <f t="shared" si="2"/>
        <v>0</v>
      </c>
      <c r="H137" s="31"/>
      <c r="I137" s="31"/>
      <c r="J137" s="1"/>
    </row>
    <row r="138" spans="1:10" ht="64.5" customHeight="1" x14ac:dyDescent="0.25">
      <c r="A138" s="20">
        <v>100</v>
      </c>
      <c r="B138" s="95" t="s">
        <v>82</v>
      </c>
      <c r="C138" s="96" t="s">
        <v>82</v>
      </c>
      <c r="D138" s="14" t="s">
        <v>237</v>
      </c>
      <c r="E138" s="20">
        <v>40</v>
      </c>
      <c r="F138" s="65"/>
      <c r="G138" s="58">
        <f t="shared" si="2"/>
        <v>0</v>
      </c>
      <c r="H138" s="31"/>
      <c r="I138" s="31"/>
      <c r="J138" s="1"/>
    </row>
    <row r="139" spans="1:10" ht="73.5" customHeight="1" x14ac:dyDescent="0.25">
      <c r="A139" s="20">
        <v>101</v>
      </c>
      <c r="B139" s="95" t="s">
        <v>253</v>
      </c>
      <c r="C139" s="96" t="s">
        <v>253</v>
      </c>
      <c r="D139" s="14" t="s">
        <v>237</v>
      </c>
      <c r="E139" s="68">
        <v>80</v>
      </c>
      <c r="F139" s="65"/>
      <c r="G139" s="58">
        <f t="shared" si="2"/>
        <v>0</v>
      </c>
      <c r="H139" s="31"/>
      <c r="I139" s="31"/>
      <c r="J139" s="1"/>
    </row>
    <row r="140" spans="1:10" ht="76.5" customHeight="1" x14ac:dyDescent="0.25">
      <c r="A140" s="20">
        <v>102</v>
      </c>
      <c r="B140" s="95" t="s">
        <v>252</v>
      </c>
      <c r="C140" s="96" t="s">
        <v>252</v>
      </c>
      <c r="D140" s="14" t="s">
        <v>237</v>
      </c>
      <c r="E140" s="68">
        <v>100</v>
      </c>
      <c r="F140" s="65"/>
      <c r="G140" s="58">
        <f t="shared" si="2"/>
        <v>0</v>
      </c>
      <c r="H140" s="31"/>
      <c r="I140" s="31"/>
      <c r="J140" s="1"/>
    </row>
    <row r="141" spans="1:10" ht="84.75" customHeight="1" x14ac:dyDescent="0.25">
      <c r="A141" s="20">
        <v>103</v>
      </c>
      <c r="B141" s="95" t="s">
        <v>292</v>
      </c>
      <c r="C141" s="96" t="s">
        <v>292</v>
      </c>
      <c r="D141" s="14" t="s">
        <v>237</v>
      </c>
      <c r="E141" s="20">
        <v>60</v>
      </c>
      <c r="F141" s="65"/>
      <c r="G141" s="58">
        <f t="shared" si="2"/>
        <v>0</v>
      </c>
      <c r="H141" s="31"/>
      <c r="I141" s="31"/>
      <c r="J141" s="1"/>
    </row>
    <row r="142" spans="1:10" ht="18.75" customHeight="1" x14ac:dyDescent="0.25">
      <c r="A142" s="125" t="s">
        <v>83</v>
      </c>
      <c r="B142" s="126"/>
      <c r="C142" s="127"/>
      <c r="D142" s="43"/>
      <c r="E142" s="57"/>
      <c r="F142" s="65"/>
      <c r="G142" s="58">
        <f t="shared" si="2"/>
        <v>0</v>
      </c>
      <c r="H142" s="31"/>
      <c r="I142" s="31"/>
      <c r="J142" s="1"/>
    </row>
    <row r="143" spans="1:10" ht="25.5" customHeight="1" x14ac:dyDescent="0.25">
      <c r="A143" s="20">
        <v>104</v>
      </c>
      <c r="B143" s="95" t="s">
        <v>84</v>
      </c>
      <c r="C143" s="96" t="s">
        <v>84</v>
      </c>
      <c r="D143" s="14" t="s">
        <v>7</v>
      </c>
      <c r="E143" s="20">
        <v>120</v>
      </c>
      <c r="F143" s="65"/>
      <c r="G143" s="58">
        <f t="shared" si="2"/>
        <v>0</v>
      </c>
      <c r="H143" s="31"/>
      <c r="I143" s="31"/>
      <c r="J143" s="1"/>
    </row>
    <row r="144" spans="1:10" ht="23.25" customHeight="1" x14ac:dyDescent="0.25">
      <c r="A144" s="20">
        <v>105</v>
      </c>
      <c r="B144" s="95" t="s">
        <v>85</v>
      </c>
      <c r="C144" s="96" t="s">
        <v>85</v>
      </c>
      <c r="D144" s="14" t="s">
        <v>6</v>
      </c>
      <c r="E144" s="20">
        <v>800</v>
      </c>
      <c r="F144" s="65"/>
      <c r="G144" s="58">
        <f t="shared" si="2"/>
        <v>0</v>
      </c>
      <c r="H144" s="31"/>
      <c r="I144" s="31"/>
      <c r="J144" s="1"/>
    </row>
    <row r="145" spans="1:10" ht="25.5" customHeight="1" x14ac:dyDescent="0.25">
      <c r="A145" s="20">
        <v>106</v>
      </c>
      <c r="B145" s="95" t="s">
        <v>86</v>
      </c>
      <c r="C145" s="96" t="s">
        <v>86</v>
      </c>
      <c r="D145" s="14" t="s">
        <v>241</v>
      </c>
      <c r="E145" s="20">
        <v>80</v>
      </c>
      <c r="F145" s="65"/>
      <c r="G145" s="58">
        <f t="shared" si="2"/>
        <v>0</v>
      </c>
      <c r="H145" s="31"/>
      <c r="I145" s="31"/>
      <c r="J145" s="1"/>
    </row>
    <row r="146" spans="1:10" ht="25.5" customHeight="1" x14ac:dyDescent="0.25">
      <c r="A146" s="20">
        <v>107</v>
      </c>
      <c r="B146" s="95" t="s">
        <v>87</v>
      </c>
      <c r="C146" s="96" t="s">
        <v>87</v>
      </c>
      <c r="D146" s="14" t="s">
        <v>241</v>
      </c>
      <c r="E146" s="20">
        <v>80</v>
      </c>
      <c r="F146" s="65"/>
      <c r="G146" s="58">
        <f t="shared" si="2"/>
        <v>0</v>
      </c>
      <c r="H146" s="31"/>
      <c r="I146" s="31"/>
      <c r="J146" s="1"/>
    </row>
    <row r="147" spans="1:10" ht="15.75" customHeight="1" x14ac:dyDescent="0.25">
      <c r="A147" s="20">
        <v>108</v>
      </c>
      <c r="B147" s="95" t="s">
        <v>88</v>
      </c>
      <c r="C147" s="96" t="s">
        <v>88</v>
      </c>
      <c r="D147" s="14" t="s">
        <v>241</v>
      </c>
      <c r="E147" s="20">
        <v>120</v>
      </c>
      <c r="F147" s="65"/>
      <c r="G147" s="58">
        <f t="shared" si="2"/>
        <v>0</v>
      </c>
      <c r="H147" s="31"/>
      <c r="I147" s="31"/>
      <c r="J147" s="1"/>
    </row>
    <row r="148" spans="1:10" ht="24" customHeight="1" x14ac:dyDescent="0.25">
      <c r="A148" s="20">
        <v>109</v>
      </c>
      <c r="B148" s="95" t="s">
        <v>89</v>
      </c>
      <c r="C148" s="96" t="s">
        <v>89</v>
      </c>
      <c r="D148" s="14" t="s">
        <v>241</v>
      </c>
      <c r="E148" s="20">
        <v>80</v>
      </c>
      <c r="F148" s="65"/>
      <c r="G148" s="58">
        <f t="shared" si="2"/>
        <v>0</v>
      </c>
      <c r="H148" s="31"/>
      <c r="I148" s="31"/>
      <c r="J148" s="1"/>
    </row>
    <row r="149" spans="1:10" ht="24.75" customHeight="1" x14ac:dyDescent="0.25">
      <c r="A149" s="20">
        <v>110</v>
      </c>
      <c r="B149" s="95" t="s">
        <v>90</v>
      </c>
      <c r="C149" s="96" t="s">
        <v>90</v>
      </c>
      <c r="D149" s="14" t="s">
        <v>242</v>
      </c>
      <c r="E149" s="20">
        <v>120</v>
      </c>
      <c r="F149" s="65"/>
      <c r="G149" s="58">
        <f t="shared" si="2"/>
        <v>0</v>
      </c>
      <c r="H149" s="31"/>
      <c r="I149" s="31"/>
      <c r="J149" s="1"/>
    </row>
    <row r="150" spans="1:10" ht="20.25" customHeight="1" x14ac:dyDescent="0.25">
      <c r="A150" s="20">
        <v>111</v>
      </c>
      <c r="B150" s="95" t="s">
        <v>16</v>
      </c>
      <c r="C150" s="96" t="s">
        <v>16</v>
      </c>
      <c r="D150" s="14" t="s">
        <v>7</v>
      </c>
      <c r="E150" s="20">
        <v>40</v>
      </c>
      <c r="F150" s="65"/>
      <c r="G150" s="58">
        <f t="shared" si="2"/>
        <v>0</v>
      </c>
      <c r="H150" s="31"/>
      <c r="I150" s="31"/>
      <c r="J150" s="1"/>
    </row>
    <row r="151" spans="1:10" ht="32.25" customHeight="1" x14ac:dyDescent="0.25">
      <c r="A151" s="20">
        <v>112</v>
      </c>
      <c r="B151" s="95" t="s">
        <v>91</v>
      </c>
      <c r="C151" s="96" t="s">
        <v>91</v>
      </c>
      <c r="D151" s="14" t="s">
        <v>242</v>
      </c>
      <c r="E151" s="20">
        <v>400</v>
      </c>
      <c r="F151" s="65"/>
      <c r="G151" s="58">
        <f t="shared" si="2"/>
        <v>0</v>
      </c>
      <c r="H151" s="31"/>
      <c r="I151" s="31"/>
      <c r="J151" s="1"/>
    </row>
    <row r="152" spans="1:10" ht="31.5" customHeight="1" x14ac:dyDescent="0.25">
      <c r="A152" s="20">
        <v>113</v>
      </c>
      <c r="B152" s="95" t="s">
        <v>92</v>
      </c>
      <c r="C152" s="96" t="s">
        <v>92</v>
      </c>
      <c r="D152" s="14" t="s">
        <v>242</v>
      </c>
      <c r="E152" s="20">
        <v>400</v>
      </c>
      <c r="F152" s="65"/>
      <c r="G152" s="58">
        <f t="shared" si="2"/>
        <v>0</v>
      </c>
      <c r="H152" s="31"/>
      <c r="I152" s="31"/>
      <c r="J152" s="1"/>
    </row>
    <row r="153" spans="1:10" ht="31.5" customHeight="1" x14ac:dyDescent="0.25">
      <c r="A153" s="20">
        <v>114</v>
      </c>
      <c r="B153" s="95" t="s">
        <v>93</v>
      </c>
      <c r="C153" s="96" t="s">
        <v>93</v>
      </c>
      <c r="D153" s="14" t="s">
        <v>6</v>
      </c>
      <c r="E153" s="20">
        <v>200</v>
      </c>
      <c r="F153" s="65"/>
      <c r="G153" s="58">
        <f t="shared" si="2"/>
        <v>0</v>
      </c>
      <c r="H153" s="31"/>
      <c r="I153" s="31"/>
      <c r="J153" s="1"/>
    </row>
    <row r="154" spans="1:10" ht="30" customHeight="1" x14ac:dyDescent="0.25">
      <c r="A154" s="20">
        <v>115</v>
      </c>
      <c r="B154" s="95" t="s">
        <v>94</v>
      </c>
      <c r="C154" s="96" t="s">
        <v>94</v>
      </c>
      <c r="D154" s="14" t="s">
        <v>242</v>
      </c>
      <c r="E154" s="20">
        <v>200</v>
      </c>
      <c r="F154" s="65"/>
      <c r="G154" s="58">
        <f t="shared" si="2"/>
        <v>0</v>
      </c>
      <c r="H154" s="31"/>
      <c r="I154" s="31"/>
      <c r="J154" s="1"/>
    </row>
    <row r="155" spans="1:10" ht="21.75" customHeight="1" x14ac:dyDescent="0.25">
      <c r="A155" s="20">
        <v>116</v>
      </c>
      <c r="B155" s="95" t="s">
        <v>95</v>
      </c>
      <c r="C155" s="96" t="s">
        <v>95</v>
      </c>
      <c r="D155" s="14" t="s">
        <v>7</v>
      </c>
      <c r="E155" s="20">
        <v>20</v>
      </c>
      <c r="F155" s="65"/>
      <c r="G155" s="58">
        <f t="shared" si="2"/>
        <v>0</v>
      </c>
      <c r="H155" s="31"/>
      <c r="I155" s="31"/>
      <c r="J155" s="1"/>
    </row>
    <row r="156" spans="1:10" ht="21.75" customHeight="1" x14ac:dyDescent="0.25">
      <c r="A156" s="20">
        <v>117</v>
      </c>
      <c r="B156" s="95" t="s">
        <v>96</v>
      </c>
      <c r="C156" s="96" t="s">
        <v>96</v>
      </c>
      <c r="D156" s="14" t="s">
        <v>7</v>
      </c>
      <c r="E156" s="20">
        <v>20</v>
      </c>
      <c r="F156" s="65"/>
      <c r="G156" s="58">
        <f t="shared" si="2"/>
        <v>0</v>
      </c>
      <c r="H156" s="56"/>
      <c r="I156" s="31"/>
      <c r="J156" s="1"/>
    </row>
    <row r="157" spans="1:10" ht="21.75" customHeight="1" x14ac:dyDescent="0.25">
      <c r="A157" s="20">
        <v>118</v>
      </c>
      <c r="B157" s="95" t="s">
        <v>97</v>
      </c>
      <c r="C157" s="96" t="s">
        <v>97</v>
      </c>
      <c r="D157" s="14" t="s">
        <v>7</v>
      </c>
      <c r="E157" s="20">
        <v>20</v>
      </c>
      <c r="F157" s="65"/>
      <c r="G157" s="58">
        <f t="shared" si="2"/>
        <v>0</v>
      </c>
      <c r="H157" s="31"/>
      <c r="I157" s="31"/>
      <c r="J157" s="1"/>
    </row>
    <row r="158" spans="1:10" ht="21.75" customHeight="1" x14ac:dyDescent="0.25">
      <c r="A158" s="20">
        <v>119</v>
      </c>
      <c r="B158" s="95" t="s">
        <v>98</v>
      </c>
      <c r="C158" s="96" t="s">
        <v>98</v>
      </c>
      <c r="D158" s="14" t="s">
        <v>243</v>
      </c>
      <c r="E158" s="20">
        <v>20</v>
      </c>
      <c r="F158" s="65"/>
      <c r="G158" s="58">
        <f t="shared" si="2"/>
        <v>0</v>
      </c>
      <c r="H158" s="31"/>
      <c r="I158" s="31"/>
      <c r="J158" s="1"/>
    </row>
    <row r="159" spans="1:10" ht="37.5" customHeight="1" x14ac:dyDescent="0.25">
      <c r="A159" s="20">
        <v>120</v>
      </c>
      <c r="B159" s="95" t="s">
        <v>99</v>
      </c>
      <c r="C159" s="96" t="s">
        <v>99</v>
      </c>
      <c r="D159" s="14" t="s">
        <v>242</v>
      </c>
      <c r="E159" s="20">
        <v>400</v>
      </c>
      <c r="F159" s="65"/>
      <c r="G159" s="58">
        <f t="shared" ref="G159:G222" si="3">ROUND(F159*E159,2)</f>
        <v>0</v>
      </c>
      <c r="H159" s="31"/>
      <c r="I159" s="31"/>
      <c r="J159" s="1"/>
    </row>
    <row r="160" spans="1:10" ht="36" customHeight="1" x14ac:dyDescent="0.25">
      <c r="A160" s="20">
        <v>121</v>
      </c>
      <c r="B160" s="95" t="s">
        <v>100</v>
      </c>
      <c r="C160" s="96" t="s">
        <v>100</v>
      </c>
      <c r="D160" s="22" t="s">
        <v>242</v>
      </c>
      <c r="E160" s="20">
        <v>400</v>
      </c>
      <c r="F160" s="65"/>
      <c r="G160" s="58">
        <f t="shared" si="3"/>
        <v>0</v>
      </c>
      <c r="H160" s="31"/>
      <c r="I160" s="31"/>
      <c r="J160" s="1"/>
    </row>
    <row r="161" spans="1:10" ht="31.5" customHeight="1" x14ac:dyDescent="0.25">
      <c r="A161" s="20">
        <v>122</v>
      </c>
      <c r="B161" s="95" t="s">
        <v>101</v>
      </c>
      <c r="C161" s="96" t="s">
        <v>101</v>
      </c>
      <c r="D161" s="22" t="s">
        <v>242</v>
      </c>
      <c r="E161" s="20">
        <v>400</v>
      </c>
      <c r="F161" s="65"/>
      <c r="G161" s="58">
        <f t="shared" si="3"/>
        <v>0</v>
      </c>
      <c r="H161" s="31"/>
      <c r="I161" s="31"/>
      <c r="J161" s="1"/>
    </row>
    <row r="162" spans="1:10" ht="31.5" customHeight="1" x14ac:dyDescent="0.25">
      <c r="A162" s="20">
        <v>12</v>
      </c>
      <c r="B162" s="95" t="s">
        <v>102</v>
      </c>
      <c r="C162" s="96" t="s">
        <v>102</v>
      </c>
      <c r="D162" s="22" t="s">
        <v>242</v>
      </c>
      <c r="E162" s="20">
        <v>400</v>
      </c>
      <c r="F162" s="65"/>
      <c r="G162" s="58">
        <f t="shared" si="3"/>
        <v>0</v>
      </c>
      <c r="H162" s="31"/>
      <c r="I162" s="31"/>
      <c r="J162" s="1"/>
    </row>
    <row r="163" spans="1:10" ht="31.5" customHeight="1" x14ac:dyDescent="0.25">
      <c r="A163" s="20">
        <v>124</v>
      </c>
      <c r="B163" s="95" t="s">
        <v>103</v>
      </c>
      <c r="C163" s="96" t="s">
        <v>103</v>
      </c>
      <c r="D163" s="22" t="s">
        <v>242</v>
      </c>
      <c r="E163" s="20">
        <v>400</v>
      </c>
      <c r="F163" s="65"/>
      <c r="G163" s="58">
        <f t="shared" si="3"/>
        <v>0</v>
      </c>
      <c r="H163" s="31"/>
      <c r="I163" s="31"/>
      <c r="J163" s="1"/>
    </row>
    <row r="164" spans="1:10" ht="31.5" customHeight="1" x14ac:dyDescent="0.25">
      <c r="A164" s="20">
        <v>125</v>
      </c>
      <c r="B164" s="95" t="s">
        <v>104</v>
      </c>
      <c r="C164" s="96" t="s">
        <v>104</v>
      </c>
      <c r="D164" s="22" t="s">
        <v>242</v>
      </c>
      <c r="E164" s="20">
        <v>400</v>
      </c>
      <c r="F164" s="65"/>
      <c r="G164" s="58">
        <f t="shared" si="3"/>
        <v>0</v>
      </c>
      <c r="H164" s="31"/>
      <c r="I164" s="31"/>
      <c r="J164" s="1"/>
    </row>
    <row r="165" spans="1:10" ht="31.5" customHeight="1" x14ac:dyDescent="0.25">
      <c r="A165" s="20">
        <v>126</v>
      </c>
      <c r="B165" s="95" t="s">
        <v>105</v>
      </c>
      <c r="C165" s="96" t="s">
        <v>105</v>
      </c>
      <c r="D165" s="22" t="s">
        <v>242</v>
      </c>
      <c r="E165" s="20">
        <v>400</v>
      </c>
      <c r="F165" s="65"/>
      <c r="G165" s="58">
        <f t="shared" si="3"/>
        <v>0</v>
      </c>
      <c r="H165" s="31"/>
      <c r="I165" s="31"/>
      <c r="J165" s="1"/>
    </row>
    <row r="166" spans="1:10" ht="68.25" customHeight="1" x14ac:dyDescent="0.25">
      <c r="A166" s="20">
        <v>127</v>
      </c>
      <c r="B166" s="95" t="s">
        <v>106</v>
      </c>
      <c r="C166" s="96" t="s">
        <v>106</v>
      </c>
      <c r="D166" s="22" t="s">
        <v>242</v>
      </c>
      <c r="E166" s="20">
        <v>800</v>
      </c>
      <c r="F166" s="65"/>
      <c r="G166" s="58">
        <f t="shared" si="3"/>
        <v>0</v>
      </c>
      <c r="H166" s="31"/>
      <c r="I166" s="31"/>
      <c r="J166" s="1"/>
    </row>
    <row r="167" spans="1:10" ht="72.75" customHeight="1" x14ac:dyDescent="0.25">
      <c r="A167" s="20">
        <v>128</v>
      </c>
      <c r="B167" s="95" t="s">
        <v>107</v>
      </c>
      <c r="C167" s="96" t="s">
        <v>107</v>
      </c>
      <c r="D167" s="22" t="s">
        <v>242</v>
      </c>
      <c r="E167" s="20">
        <v>800</v>
      </c>
      <c r="F167" s="65"/>
      <c r="G167" s="58">
        <f t="shared" si="3"/>
        <v>0</v>
      </c>
      <c r="H167" s="31"/>
      <c r="I167" s="31"/>
      <c r="J167" s="1"/>
    </row>
    <row r="168" spans="1:10" ht="64.5" customHeight="1" x14ac:dyDescent="0.25">
      <c r="A168" s="20">
        <v>129</v>
      </c>
      <c r="B168" s="95" t="s">
        <v>108</v>
      </c>
      <c r="C168" s="96" t="s">
        <v>108</v>
      </c>
      <c r="D168" s="22" t="s">
        <v>242</v>
      </c>
      <c r="E168" s="20">
        <v>200</v>
      </c>
      <c r="F168" s="65"/>
      <c r="G168" s="58">
        <f t="shared" si="3"/>
        <v>0</v>
      </c>
      <c r="H168" s="31"/>
      <c r="I168" s="31"/>
      <c r="J168" s="1"/>
    </row>
    <row r="169" spans="1:10" ht="66" customHeight="1" x14ac:dyDescent="0.25">
      <c r="A169" s="20">
        <v>130</v>
      </c>
      <c r="B169" s="95" t="s">
        <v>109</v>
      </c>
      <c r="C169" s="96" t="s">
        <v>109</v>
      </c>
      <c r="D169" s="22" t="s">
        <v>242</v>
      </c>
      <c r="E169" s="20">
        <v>200</v>
      </c>
      <c r="F169" s="65"/>
      <c r="G169" s="58">
        <f t="shared" si="3"/>
        <v>0</v>
      </c>
      <c r="H169" s="31"/>
      <c r="I169" s="31"/>
      <c r="J169" s="1"/>
    </row>
    <row r="170" spans="1:10" ht="63.75" customHeight="1" x14ac:dyDescent="0.25">
      <c r="A170" s="20">
        <v>131</v>
      </c>
      <c r="B170" s="95" t="s">
        <v>110</v>
      </c>
      <c r="C170" s="96" t="s">
        <v>110</v>
      </c>
      <c r="D170" s="22" t="s">
        <v>242</v>
      </c>
      <c r="E170" s="20">
        <v>200</v>
      </c>
      <c r="F170" s="65"/>
      <c r="G170" s="58">
        <f t="shared" si="3"/>
        <v>0</v>
      </c>
      <c r="H170" s="31"/>
      <c r="I170" s="31"/>
      <c r="J170" s="1"/>
    </row>
    <row r="171" spans="1:10" ht="64.5" customHeight="1" x14ac:dyDescent="0.25">
      <c r="A171" s="20">
        <v>132</v>
      </c>
      <c r="B171" s="95" t="s">
        <v>111</v>
      </c>
      <c r="C171" s="96" t="s">
        <v>111</v>
      </c>
      <c r="D171" s="22" t="s">
        <v>242</v>
      </c>
      <c r="E171" s="20">
        <v>200</v>
      </c>
      <c r="F171" s="65"/>
      <c r="G171" s="58">
        <f t="shared" si="3"/>
        <v>0</v>
      </c>
      <c r="H171" s="31"/>
      <c r="I171" s="31"/>
      <c r="J171" s="1"/>
    </row>
    <row r="172" spans="1:10" ht="63.75" customHeight="1" x14ac:dyDescent="0.25">
      <c r="A172" s="20">
        <v>133</v>
      </c>
      <c r="B172" s="95" t="s">
        <v>112</v>
      </c>
      <c r="C172" s="96" t="s">
        <v>112</v>
      </c>
      <c r="D172" s="22" t="s">
        <v>6</v>
      </c>
      <c r="E172" s="20">
        <v>100</v>
      </c>
      <c r="F172" s="65"/>
      <c r="G172" s="58">
        <f t="shared" si="3"/>
        <v>0</v>
      </c>
      <c r="H172" s="31"/>
      <c r="I172" s="31"/>
      <c r="J172" s="1"/>
    </row>
    <row r="173" spans="1:10" ht="65.25" customHeight="1" x14ac:dyDescent="0.25">
      <c r="A173" s="20">
        <v>134</v>
      </c>
      <c r="B173" s="95" t="s">
        <v>113</v>
      </c>
      <c r="C173" s="96" t="s">
        <v>113</v>
      </c>
      <c r="D173" s="22" t="s">
        <v>6</v>
      </c>
      <c r="E173" s="20">
        <v>100</v>
      </c>
      <c r="F173" s="65"/>
      <c r="G173" s="58">
        <f t="shared" si="3"/>
        <v>0</v>
      </c>
      <c r="H173" s="31"/>
      <c r="I173" s="31"/>
      <c r="J173" s="1"/>
    </row>
    <row r="174" spans="1:10" ht="66.75" customHeight="1" x14ac:dyDescent="0.25">
      <c r="A174" s="20">
        <v>135</v>
      </c>
      <c r="B174" s="95" t="s">
        <v>114</v>
      </c>
      <c r="C174" s="96" t="s">
        <v>114</v>
      </c>
      <c r="D174" s="22" t="s">
        <v>242</v>
      </c>
      <c r="E174" s="20">
        <v>200</v>
      </c>
      <c r="F174" s="65"/>
      <c r="G174" s="58">
        <f t="shared" si="3"/>
        <v>0</v>
      </c>
      <c r="H174" s="31"/>
      <c r="I174" s="31"/>
      <c r="J174" s="1"/>
    </row>
    <row r="175" spans="1:10" ht="64.5" customHeight="1" x14ac:dyDescent="0.25">
      <c r="A175" s="20">
        <v>136</v>
      </c>
      <c r="B175" s="95" t="s">
        <v>115</v>
      </c>
      <c r="C175" s="96" t="s">
        <v>115</v>
      </c>
      <c r="D175" s="22" t="s">
        <v>242</v>
      </c>
      <c r="E175" s="20">
        <v>200</v>
      </c>
      <c r="F175" s="65"/>
      <c r="G175" s="58">
        <f t="shared" si="3"/>
        <v>0</v>
      </c>
      <c r="H175" s="31"/>
      <c r="I175" s="31"/>
      <c r="J175" s="1"/>
    </row>
    <row r="176" spans="1:10" ht="66" customHeight="1" x14ac:dyDescent="0.25">
      <c r="A176" s="20">
        <v>137</v>
      </c>
      <c r="B176" s="95" t="s">
        <v>116</v>
      </c>
      <c r="C176" s="96" t="s">
        <v>116</v>
      </c>
      <c r="D176" s="22" t="s">
        <v>6</v>
      </c>
      <c r="E176" s="20">
        <v>100</v>
      </c>
      <c r="F176" s="65"/>
      <c r="G176" s="58">
        <f t="shared" si="3"/>
        <v>0</v>
      </c>
      <c r="H176" s="31"/>
      <c r="I176" s="31"/>
      <c r="J176" s="1"/>
    </row>
    <row r="177" spans="1:10" ht="39" customHeight="1" x14ac:dyDescent="0.25">
      <c r="A177" s="20">
        <v>138</v>
      </c>
      <c r="B177" s="95" t="s">
        <v>117</v>
      </c>
      <c r="C177" s="96" t="s">
        <v>117</v>
      </c>
      <c r="D177" s="22" t="s">
        <v>7</v>
      </c>
      <c r="E177" s="20">
        <v>20</v>
      </c>
      <c r="F177" s="65"/>
      <c r="G177" s="58">
        <f t="shared" si="3"/>
        <v>0</v>
      </c>
      <c r="H177" s="31"/>
      <c r="I177" s="31"/>
      <c r="J177" s="1"/>
    </row>
    <row r="178" spans="1:10" ht="31.5" customHeight="1" x14ac:dyDescent="0.25">
      <c r="A178" s="20">
        <v>139</v>
      </c>
      <c r="B178" s="95" t="s">
        <v>118</v>
      </c>
      <c r="C178" s="96" t="s">
        <v>118</v>
      </c>
      <c r="D178" s="22" t="s">
        <v>7</v>
      </c>
      <c r="E178" s="20">
        <v>20</v>
      </c>
      <c r="F178" s="65"/>
      <c r="G178" s="58">
        <f t="shared" si="3"/>
        <v>0</v>
      </c>
      <c r="H178" s="31"/>
      <c r="I178" s="31"/>
      <c r="J178" s="1"/>
    </row>
    <row r="179" spans="1:10" ht="39.75" customHeight="1" x14ac:dyDescent="0.25">
      <c r="A179" s="20">
        <v>140</v>
      </c>
      <c r="B179" s="95" t="s">
        <v>119</v>
      </c>
      <c r="C179" s="96" t="s">
        <v>119</v>
      </c>
      <c r="D179" s="22" t="s">
        <v>241</v>
      </c>
      <c r="E179" s="20">
        <v>60</v>
      </c>
      <c r="F179" s="65"/>
      <c r="G179" s="58">
        <f t="shared" si="3"/>
        <v>0</v>
      </c>
      <c r="H179" s="31"/>
      <c r="I179" s="31"/>
      <c r="J179" s="1"/>
    </row>
    <row r="180" spans="1:10" ht="31.5" customHeight="1" x14ac:dyDescent="0.25">
      <c r="A180" s="20">
        <v>141</v>
      </c>
      <c r="B180" s="95" t="s">
        <v>120</v>
      </c>
      <c r="C180" s="96" t="s">
        <v>120</v>
      </c>
      <c r="D180" s="22" t="s">
        <v>241</v>
      </c>
      <c r="E180" s="20">
        <v>60</v>
      </c>
      <c r="F180" s="65"/>
      <c r="G180" s="58">
        <f t="shared" si="3"/>
        <v>0</v>
      </c>
      <c r="H180" s="31"/>
      <c r="I180" s="31"/>
      <c r="J180" s="1"/>
    </row>
    <row r="181" spans="1:10" ht="31.5" customHeight="1" x14ac:dyDescent="0.25">
      <c r="A181" s="20">
        <v>142</v>
      </c>
      <c r="B181" s="95" t="s">
        <v>121</v>
      </c>
      <c r="C181" s="96" t="s">
        <v>121</v>
      </c>
      <c r="D181" s="22" t="s">
        <v>243</v>
      </c>
      <c r="E181" s="20">
        <v>60</v>
      </c>
      <c r="F181" s="65"/>
      <c r="G181" s="58">
        <f t="shared" si="3"/>
        <v>0</v>
      </c>
      <c r="H181" s="31"/>
      <c r="I181" s="31"/>
      <c r="J181" s="1"/>
    </row>
    <row r="182" spans="1:10" ht="31.5" customHeight="1" x14ac:dyDescent="0.25">
      <c r="A182" s="20">
        <v>143</v>
      </c>
      <c r="B182" s="95" t="s">
        <v>122</v>
      </c>
      <c r="C182" s="96" t="s">
        <v>122</v>
      </c>
      <c r="D182" s="22" t="s">
        <v>241</v>
      </c>
      <c r="E182" s="20">
        <v>20</v>
      </c>
      <c r="F182" s="65"/>
      <c r="G182" s="58">
        <f t="shared" si="3"/>
        <v>0</v>
      </c>
      <c r="H182" s="31"/>
      <c r="I182" s="31"/>
      <c r="J182" s="1"/>
    </row>
    <row r="183" spans="1:10" ht="31.5" customHeight="1" x14ac:dyDescent="0.25">
      <c r="A183" s="20">
        <v>144</v>
      </c>
      <c r="B183" s="95" t="s">
        <v>123</v>
      </c>
      <c r="C183" s="96" t="s">
        <v>123</v>
      </c>
      <c r="D183" s="22" t="s">
        <v>241</v>
      </c>
      <c r="E183" s="20">
        <v>20</v>
      </c>
      <c r="F183" s="65"/>
      <c r="G183" s="58">
        <f t="shared" si="3"/>
        <v>0</v>
      </c>
      <c r="H183" s="31"/>
      <c r="I183" s="31"/>
      <c r="J183" s="1"/>
    </row>
    <row r="184" spans="1:10" ht="48" customHeight="1" x14ac:dyDescent="0.25">
      <c r="A184" s="20">
        <v>145</v>
      </c>
      <c r="B184" s="95" t="s">
        <v>124</v>
      </c>
      <c r="C184" s="96" t="s">
        <v>124</v>
      </c>
      <c r="D184" s="22" t="s">
        <v>241</v>
      </c>
      <c r="E184" s="20">
        <v>60</v>
      </c>
      <c r="F184" s="65"/>
      <c r="G184" s="58">
        <f t="shared" si="3"/>
        <v>0</v>
      </c>
      <c r="H184" s="31"/>
      <c r="I184" s="31"/>
      <c r="J184" s="1"/>
    </row>
    <row r="185" spans="1:10" ht="44.25" customHeight="1" x14ac:dyDescent="0.25">
      <c r="A185" s="20">
        <v>146</v>
      </c>
      <c r="B185" s="95" t="s">
        <v>125</v>
      </c>
      <c r="C185" s="96" t="s">
        <v>125</v>
      </c>
      <c r="D185" s="22" t="s">
        <v>7</v>
      </c>
      <c r="E185" s="20">
        <v>40</v>
      </c>
      <c r="F185" s="65"/>
      <c r="G185" s="58">
        <f t="shared" si="3"/>
        <v>0</v>
      </c>
      <c r="H185" s="31"/>
      <c r="I185" s="31"/>
      <c r="J185" s="1"/>
    </row>
    <row r="186" spans="1:10" ht="48" customHeight="1" x14ac:dyDescent="0.25">
      <c r="A186" s="20">
        <v>147</v>
      </c>
      <c r="B186" s="95" t="s">
        <v>126</v>
      </c>
      <c r="C186" s="96" t="s">
        <v>126</v>
      </c>
      <c r="D186" s="22" t="s">
        <v>7</v>
      </c>
      <c r="E186" s="20">
        <v>40</v>
      </c>
      <c r="F186" s="65"/>
      <c r="G186" s="58">
        <f t="shared" si="3"/>
        <v>0</v>
      </c>
      <c r="H186" s="31"/>
      <c r="I186" s="31"/>
      <c r="J186" s="1"/>
    </row>
    <row r="187" spans="1:10" ht="39" customHeight="1" x14ac:dyDescent="0.25">
      <c r="A187" s="20">
        <v>148</v>
      </c>
      <c r="B187" s="95" t="s">
        <v>127</v>
      </c>
      <c r="C187" s="96" t="s">
        <v>127</v>
      </c>
      <c r="D187" s="22" t="s">
        <v>241</v>
      </c>
      <c r="E187" s="20">
        <v>60</v>
      </c>
      <c r="F187" s="65"/>
      <c r="G187" s="58">
        <f t="shared" si="3"/>
        <v>0</v>
      </c>
      <c r="H187" s="31"/>
      <c r="I187" s="31"/>
      <c r="J187" s="1"/>
    </row>
    <row r="188" spans="1:10" ht="24" customHeight="1" x14ac:dyDescent="0.25">
      <c r="A188" s="20">
        <v>149</v>
      </c>
      <c r="B188" s="95" t="s">
        <v>128</v>
      </c>
      <c r="C188" s="96" t="s">
        <v>128</v>
      </c>
      <c r="D188" s="22" t="s">
        <v>242</v>
      </c>
      <c r="E188" s="20">
        <v>20</v>
      </c>
      <c r="F188" s="65"/>
      <c r="G188" s="58">
        <f t="shared" si="3"/>
        <v>0</v>
      </c>
      <c r="H188" s="31"/>
      <c r="I188" s="31"/>
      <c r="J188" s="1"/>
    </row>
    <row r="189" spans="1:10" ht="22.5" customHeight="1" x14ac:dyDescent="0.25">
      <c r="A189" s="20">
        <v>150</v>
      </c>
      <c r="B189" s="95" t="s">
        <v>129</v>
      </c>
      <c r="C189" s="96" t="s">
        <v>129</v>
      </c>
      <c r="D189" s="22" t="s">
        <v>7</v>
      </c>
      <c r="E189" s="20">
        <v>10</v>
      </c>
      <c r="F189" s="65"/>
      <c r="G189" s="58">
        <f t="shared" si="3"/>
        <v>0</v>
      </c>
      <c r="H189" s="31"/>
      <c r="I189" s="31"/>
      <c r="J189" s="1"/>
    </row>
    <row r="190" spans="1:10" ht="48" customHeight="1" x14ac:dyDescent="0.25">
      <c r="A190" s="20">
        <v>151</v>
      </c>
      <c r="B190" s="95" t="s">
        <v>364</v>
      </c>
      <c r="C190" s="96" t="s">
        <v>364</v>
      </c>
      <c r="D190" s="22" t="s">
        <v>241</v>
      </c>
      <c r="E190" s="20">
        <v>20</v>
      </c>
      <c r="F190" s="65"/>
      <c r="G190" s="58">
        <f t="shared" si="3"/>
        <v>0</v>
      </c>
      <c r="H190" s="31"/>
      <c r="I190" s="31"/>
      <c r="J190" s="1"/>
    </row>
    <row r="191" spans="1:10" ht="48.75" customHeight="1" x14ac:dyDescent="0.25">
      <c r="A191" s="20">
        <v>152</v>
      </c>
      <c r="B191" s="95" t="s">
        <v>365</v>
      </c>
      <c r="C191" s="96" t="s">
        <v>365</v>
      </c>
      <c r="D191" s="22" t="s">
        <v>241</v>
      </c>
      <c r="E191" s="20">
        <v>20</v>
      </c>
      <c r="F191" s="65"/>
      <c r="G191" s="58">
        <f t="shared" si="3"/>
        <v>0</v>
      </c>
      <c r="H191" s="31"/>
      <c r="I191" s="31"/>
      <c r="J191" s="1"/>
    </row>
    <row r="192" spans="1:10" ht="49.5" customHeight="1" x14ac:dyDescent="0.25">
      <c r="A192" s="20">
        <v>153</v>
      </c>
      <c r="B192" s="95" t="s">
        <v>366</v>
      </c>
      <c r="C192" s="96" t="s">
        <v>366</v>
      </c>
      <c r="D192" s="22" t="s">
        <v>7</v>
      </c>
      <c r="E192" s="20">
        <v>10</v>
      </c>
      <c r="F192" s="65"/>
      <c r="G192" s="58">
        <f t="shared" si="3"/>
        <v>0</v>
      </c>
      <c r="H192" s="31"/>
      <c r="I192" s="31"/>
      <c r="J192" s="1"/>
    </row>
    <row r="193" spans="1:10" ht="48" customHeight="1" x14ac:dyDescent="0.25">
      <c r="A193" s="20">
        <v>154</v>
      </c>
      <c r="B193" s="95" t="s">
        <v>367</v>
      </c>
      <c r="C193" s="96" t="s">
        <v>367</v>
      </c>
      <c r="D193" s="22" t="s">
        <v>7</v>
      </c>
      <c r="E193" s="20">
        <v>10</v>
      </c>
      <c r="F193" s="65"/>
      <c r="G193" s="58">
        <f t="shared" si="3"/>
        <v>0</v>
      </c>
      <c r="H193" s="31"/>
      <c r="I193" s="31"/>
      <c r="J193" s="1"/>
    </row>
    <row r="194" spans="1:10" ht="52.5" customHeight="1" x14ac:dyDescent="0.25">
      <c r="A194" s="20">
        <v>155</v>
      </c>
      <c r="B194" s="95" t="s">
        <v>368</v>
      </c>
      <c r="C194" s="96" t="s">
        <v>368</v>
      </c>
      <c r="D194" s="22" t="s">
        <v>241</v>
      </c>
      <c r="E194" s="20">
        <v>60</v>
      </c>
      <c r="F194" s="65"/>
      <c r="G194" s="58">
        <f t="shared" si="3"/>
        <v>0</v>
      </c>
      <c r="H194" s="31"/>
      <c r="I194" s="31"/>
      <c r="J194" s="1"/>
    </row>
    <row r="195" spans="1:10" ht="49.5" customHeight="1" x14ac:dyDescent="0.25">
      <c r="A195" s="22">
        <v>156</v>
      </c>
      <c r="B195" s="95" t="s">
        <v>369</v>
      </c>
      <c r="C195" s="96" t="s">
        <v>369</v>
      </c>
      <c r="D195" s="22" t="s">
        <v>241</v>
      </c>
      <c r="E195" s="20">
        <v>40</v>
      </c>
      <c r="F195" s="65"/>
      <c r="G195" s="58">
        <f t="shared" si="3"/>
        <v>0</v>
      </c>
      <c r="H195" s="31"/>
      <c r="I195" s="31"/>
      <c r="J195" s="1"/>
    </row>
    <row r="196" spans="1:10" ht="53.25" customHeight="1" x14ac:dyDescent="0.25">
      <c r="A196" s="20">
        <v>157</v>
      </c>
      <c r="B196" s="95" t="s">
        <v>370</v>
      </c>
      <c r="C196" s="96" t="s">
        <v>370</v>
      </c>
      <c r="D196" s="22" t="s">
        <v>241</v>
      </c>
      <c r="E196" s="20">
        <v>20</v>
      </c>
      <c r="F196" s="65"/>
      <c r="G196" s="58">
        <f t="shared" si="3"/>
        <v>0</v>
      </c>
      <c r="H196" s="31"/>
      <c r="I196" s="31"/>
      <c r="J196" s="1"/>
    </row>
    <row r="197" spans="1:10" ht="47.25" customHeight="1" x14ac:dyDescent="0.25">
      <c r="A197" s="20">
        <v>158</v>
      </c>
      <c r="B197" s="95" t="s">
        <v>371</v>
      </c>
      <c r="C197" s="96" t="s">
        <v>371</v>
      </c>
      <c r="D197" s="22" t="s">
        <v>241</v>
      </c>
      <c r="E197" s="20">
        <v>20</v>
      </c>
      <c r="F197" s="65"/>
      <c r="G197" s="58">
        <f t="shared" si="3"/>
        <v>0</v>
      </c>
      <c r="H197" s="31"/>
      <c r="I197" s="31"/>
      <c r="J197" s="1"/>
    </row>
    <row r="198" spans="1:10" ht="42" customHeight="1" x14ac:dyDescent="0.25">
      <c r="A198" s="20">
        <v>159</v>
      </c>
      <c r="B198" s="95" t="s">
        <v>372</v>
      </c>
      <c r="C198" s="96" t="s">
        <v>372</v>
      </c>
      <c r="D198" s="22" t="s">
        <v>241</v>
      </c>
      <c r="E198" s="20">
        <v>10</v>
      </c>
      <c r="F198" s="65"/>
      <c r="G198" s="58">
        <f t="shared" si="3"/>
        <v>0</v>
      </c>
      <c r="H198" s="31"/>
      <c r="I198" s="31"/>
      <c r="J198" s="1"/>
    </row>
    <row r="199" spans="1:10" ht="63.75" customHeight="1" x14ac:dyDescent="0.25">
      <c r="A199" s="20">
        <v>160</v>
      </c>
      <c r="B199" s="95" t="s">
        <v>373</v>
      </c>
      <c r="C199" s="96" t="s">
        <v>373</v>
      </c>
      <c r="D199" s="22" t="s">
        <v>7</v>
      </c>
      <c r="E199" s="20">
        <v>20</v>
      </c>
      <c r="F199" s="65"/>
      <c r="G199" s="58">
        <f t="shared" si="3"/>
        <v>0</v>
      </c>
      <c r="H199" s="31"/>
      <c r="I199" s="31"/>
      <c r="J199" s="1"/>
    </row>
    <row r="200" spans="1:10" ht="26.25" customHeight="1" x14ac:dyDescent="0.25">
      <c r="A200" s="20">
        <v>161</v>
      </c>
      <c r="B200" s="123" t="s">
        <v>130</v>
      </c>
      <c r="C200" s="124" t="s">
        <v>130</v>
      </c>
      <c r="D200" s="22" t="s">
        <v>241</v>
      </c>
      <c r="E200" s="20">
        <v>20</v>
      </c>
      <c r="F200" s="65"/>
      <c r="G200" s="58">
        <f t="shared" si="3"/>
        <v>0</v>
      </c>
      <c r="H200" s="31"/>
      <c r="I200" s="31"/>
      <c r="J200" s="1"/>
    </row>
    <row r="201" spans="1:10" ht="36.75" customHeight="1" x14ac:dyDescent="0.25">
      <c r="A201" s="20">
        <v>162</v>
      </c>
      <c r="B201" s="95" t="s">
        <v>131</v>
      </c>
      <c r="C201" s="96" t="s">
        <v>131</v>
      </c>
      <c r="D201" s="22" t="s">
        <v>7</v>
      </c>
      <c r="E201" s="20">
        <v>10</v>
      </c>
      <c r="F201" s="65"/>
      <c r="G201" s="58">
        <f t="shared" si="3"/>
        <v>0</v>
      </c>
      <c r="H201" s="31"/>
      <c r="I201" s="31"/>
      <c r="J201" s="1"/>
    </row>
    <row r="202" spans="1:10" ht="33" customHeight="1" x14ac:dyDescent="0.25">
      <c r="A202" s="20">
        <v>163</v>
      </c>
      <c r="B202" s="95" t="s">
        <v>374</v>
      </c>
      <c r="C202" s="96" t="s">
        <v>374</v>
      </c>
      <c r="D202" s="20" t="s">
        <v>243</v>
      </c>
      <c r="E202" s="20">
        <v>20</v>
      </c>
      <c r="F202" s="65"/>
      <c r="G202" s="58">
        <f t="shared" si="3"/>
        <v>0</v>
      </c>
      <c r="H202" s="31"/>
      <c r="I202" s="31"/>
      <c r="J202" s="1"/>
    </row>
    <row r="203" spans="1:10" ht="42" customHeight="1" x14ac:dyDescent="0.25">
      <c r="A203" s="20">
        <v>164</v>
      </c>
      <c r="B203" s="95" t="s">
        <v>335</v>
      </c>
      <c r="C203" s="96" t="s">
        <v>335</v>
      </c>
      <c r="D203" s="20" t="s">
        <v>243</v>
      </c>
      <c r="E203" s="20">
        <v>10</v>
      </c>
      <c r="F203" s="65"/>
      <c r="G203" s="58">
        <f t="shared" si="3"/>
        <v>0</v>
      </c>
      <c r="H203" s="31"/>
      <c r="I203" s="31"/>
      <c r="J203" s="1"/>
    </row>
    <row r="204" spans="1:10" ht="38.25" customHeight="1" x14ac:dyDescent="0.25">
      <c r="A204" s="20">
        <v>165</v>
      </c>
      <c r="B204" s="95" t="s">
        <v>375</v>
      </c>
      <c r="C204" s="96" t="s">
        <v>375</v>
      </c>
      <c r="D204" s="20" t="s">
        <v>243</v>
      </c>
      <c r="E204" s="20">
        <v>10</v>
      </c>
      <c r="F204" s="65"/>
      <c r="G204" s="58">
        <f t="shared" si="3"/>
        <v>0</v>
      </c>
      <c r="H204" s="31"/>
      <c r="I204" s="31"/>
      <c r="J204" s="1"/>
    </row>
    <row r="205" spans="1:10" ht="48.75" customHeight="1" x14ac:dyDescent="0.25">
      <c r="A205" s="20">
        <v>166</v>
      </c>
      <c r="B205" s="95" t="s">
        <v>388</v>
      </c>
      <c r="C205" s="96" t="s">
        <v>388</v>
      </c>
      <c r="D205" s="20" t="s">
        <v>243</v>
      </c>
      <c r="E205" s="20">
        <v>12</v>
      </c>
      <c r="F205" s="65"/>
      <c r="G205" s="58">
        <f t="shared" si="3"/>
        <v>0</v>
      </c>
      <c r="H205" s="31"/>
      <c r="I205" s="31"/>
      <c r="J205" s="1"/>
    </row>
    <row r="206" spans="1:10" ht="47.25" customHeight="1" x14ac:dyDescent="0.25">
      <c r="A206" s="20">
        <v>167</v>
      </c>
      <c r="B206" s="95" t="s">
        <v>376</v>
      </c>
      <c r="C206" s="96" t="s">
        <v>376</v>
      </c>
      <c r="D206" s="20" t="s">
        <v>243</v>
      </c>
      <c r="E206" s="20">
        <v>12</v>
      </c>
      <c r="F206" s="65"/>
      <c r="G206" s="58">
        <f t="shared" si="3"/>
        <v>0</v>
      </c>
      <c r="H206" s="31"/>
      <c r="I206" s="31"/>
      <c r="J206" s="1"/>
    </row>
    <row r="207" spans="1:10" ht="24.75" customHeight="1" x14ac:dyDescent="0.25">
      <c r="A207" s="20">
        <v>168</v>
      </c>
      <c r="B207" s="95" t="s">
        <v>293</v>
      </c>
      <c r="C207" s="96" t="s">
        <v>293</v>
      </c>
      <c r="D207" s="20" t="s">
        <v>243</v>
      </c>
      <c r="E207" s="20">
        <v>40</v>
      </c>
      <c r="F207" s="65"/>
      <c r="G207" s="58">
        <f t="shared" si="3"/>
        <v>0</v>
      </c>
      <c r="H207" s="31"/>
      <c r="I207" s="31"/>
      <c r="J207" s="1"/>
    </row>
    <row r="208" spans="1:10" ht="27" customHeight="1" x14ac:dyDescent="0.25">
      <c r="A208" s="20">
        <v>169</v>
      </c>
      <c r="B208" s="95" t="s">
        <v>132</v>
      </c>
      <c r="C208" s="96" t="s">
        <v>132</v>
      </c>
      <c r="D208" s="22" t="s">
        <v>7</v>
      </c>
      <c r="E208" s="20">
        <v>2</v>
      </c>
      <c r="F208" s="65"/>
      <c r="G208" s="58">
        <f t="shared" si="3"/>
        <v>0</v>
      </c>
      <c r="H208" s="31"/>
      <c r="I208" s="31"/>
      <c r="J208" s="1"/>
    </row>
    <row r="209" spans="1:10" ht="42" customHeight="1" x14ac:dyDescent="0.25">
      <c r="A209" s="20">
        <v>170</v>
      </c>
      <c r="B209" s="95" t="s">
        <v>133</v>
      </c>
      <c r="C209" s="96" t="s">
        <v>133</v>
      </c>
      <c r="D209" s="22" t="s">
        <v>7</v>
      </c>
      <c r="E209" s="20">
        <v>12</v>
      </c>
      <c r="F209" s="65"/>
      <c r="G209" s="58">
        <f t="shared" si="3"/>
        <v>0</v>
      </c>
      <c r="H209" s="31"/>
      <c r="I209" s="31"/>
      <c r="J209" s="1"/>
    </row>
    <row r="210" spans="1:10" ht="36" customHeight="1" x14ac:dyDescent="0.25">
      <c r="A210" s="20">
        <v>171</v>
      </c>
      <c r="B210" s="95" t="s">
        <v>134</v>
      </c>
      <c r="C210" s="96" t="s">
        <v>134</v>
      </c>
      <c r="D210" s="22" t="s">
        <v>7</v>
      </c>
      <c r="E210" s="20">
        <v>6</v>
      </c>
      <c r="F210" s="65"/>
      <c r="G210" s="58">
        <f t="shared" si="3"/>
        <v>0</v>
      </c>
      <c r="H210" s="31"/>
      <c r="I210" s="31"/>
      <c r="J210" s="1"/>
    </row>
    <row r="211" spans="1:10" ht="41.25" customHeight="1" x14ac:dyDescent="0.25">
      <c r="A211" s="20">
        <v>172</v>
      </c>
      <c r="B211" s="95" t="s">
        <v>135</v>
      </c>
      <c r="C211" s="96" t="s">
        <v>135</v>
      </c>
      <c r="D211" s="22" t="s">
        <v>7</v>
      </c>
      <c r="E211" s="20">
        <v>6</v>
      </c>
      <c r="F211" s="65"/>
      <c r="G211" s="58">
        <f t="shared" si="3"/>
        <v>0</v>
      </c>
      <c r="H211" s="31"/>
      <c r="I211" s="31"/>
      <c r="J211" s="1"/>
    </row>
    <row r="212" spans="1:10" ht="41.25" customHeight="1" x14ac:dyDescent="0.25">
      <c r="A212" s="20">
        <v>173</v>
      </c>
      <c r="B212" s="95" t="s">
        <v>136</v>
      </c>
      <c r="C212" s="96" t="s">
        <v>136</v>
      </c>
      <c r="D212" s="22" t="s">
        <v>7</v>
      </c>
      <c r="E212" s="20">
        <v>2</v>
      </c>
      <c r="F212" s="65"/>
      <c r="G212" s="58">
        <f t="shared" si="3"/>
        <v>0</v>
      </c>
      <c r="H212" s="31"/>
      <c r="I212" s="31"/>
      <c r="J212" s="1"/>
    </row>
    <row r="213" spans="1:10" ht="45" customHeight="1" x14ac:dyDescent="0.25">
      <c r="A213" s="20">
        <v>174</v>
      </c>
      <c r="B213" s="122" t="s">
        <v>137</v>
      </c>
      <c r="C213" s="96" t="s">
        <v>137</v>
      </c>
      <c r="D213" s="22" t="s">
        <v>7</v>
      </c>
      <c r="E213" s="20">
        <v>2</v>
      </c>
      <c r="F213" s="65"/>
      <c r="G213" s="58">
        <f t="shared" si="3"/>
        <v>0</v>
      </c>
      <c r="H213" s="31"/>
      <c r="I213" s="31"/>
      <c r="J213" s="1"/>
    </row>
    <row r="214" spans="1:10" ht="47.25" customHeight="1" x14ac:dyDescent="0.25">
      <c r="A214" s="21">
        <v>175</v>
      </c>
      <c r="B214" s="122" t="s">
        <v>138</v>
      </c>
      <c r="C214" s="96" t="s">
        <v>138</v>
      </c>
      <c r="D214" s="22" t="s">
        <v>7</v>
      </c>
      <c r="E214" s="20">
        <v>20</v>
      </c>
      <c r="F214" s="65"/>
      <c r="G214" s="58">
        <f t="shared" si="3"/>
        <v>0</v>
      </c>
      <c r="H214" s="31"/>
      <c r="I214" s="31"/>
      <c r="J214" s="1"/>
    </row>
    <row r="215" spans="1:10" ht="37.5" customHeight="1" x14ac:dyDescent="0.25">
      <c r="A215" s="21">
        <v>176</v>
      </c>
      <c r="B215" s="122" t="s">
        <v>139</v>
      </c>
      <c r="C215" s="96" t="s">
        <v>139</v>
      </c>
      <c r="D215" s="22" t="s">
        <v>7</v>
      </c>
      <c r="E215" s="20">
        <v>20</v>
      </c>
      <c r="F215" s="65"/>
      <c r="G215" s="58">
        <f t="shared" si="3"/>
        <v>0</v>
      </c>
      <c r="H215" s="31"/>
      <c r="I215" s="31"/>
      <c r="J215" s="1"/>
    </row>
    <row r="216" spans="1:10" ht="39.75" customHeight="1" x14ac:dyDescent="0.25">
      <c r="A216" s="21">
        <v>177</v>
      </c>
      <c r="B216" s="122" t="s">
        <v>140</v>
      </c>
      <c r="C216" s="96" t="s">
        <v>140</v>
      </c>
      <c r="D216" s="22" t="s">
        <v>7</v>
      </c>
      <c r="E216" s="20">
        <v>60</v>
      </c>
      <c r="F216" s="65"/>
      <c r="G216" s="58">
        <f t="shared" si="3"/>
        <v>0</v>
      </c>
      <c r="H216" s="31"/>
      <c r="I216" s="31"/>
      <c r="J216" s="1"/>
    </row>
    <row r="217" spans="1:10" ht="46.5" customHeight="1" x14ac:dyDescent="0.25">
      <c r="A217" s="21">
        <v>178</v>
      </c>
      <c r="B217" s="122" t="s">
        <v>141</v>
      </c>
      <c r="C217" s="96" t="s">
        <v>141</v>
      </c>
      <c r="D217" s="22" t="s">
        <v>7</v>
      </c>
      <c r="E217" s="20">
        <v>20</v>
      </c>
      <c r="F217" s="65"/>
      <c r="G217" s="58">
        <f t="shared" si="3"/>
        <v>0</v>
      </c>
      <c r="H217" s="31"/>
      <c r="I217" s="31"/>
      <c r="J217" s="1"/>
    </row>
    <row r="218" spans="1:10" ht="50.25" customHeight="1" x14ac:dyDescent="0.25">
      <c r="A218" s="21">
        <v>179</v>
      </c>
      <c r="B218" s="122" t="s">
        <v>294</v>
      </c>
      <c r="C218" s="96" t="s">
        <v>294</v>
      </c>
      <c r="D218" s="22" t="s">
        <v>7</v>
      </c>
      <c r="E218" s="20">
        <v>80</v>
      </c>
      <c r="F218" s="65"/>
      <c r="G218" s="58">
        <f t="shared" si="3"/>
        <v>0</v>
      </c>
      <c r="H218" s="31"/>
      <c r="I218" s="31"/>
      <c r="J218" s="1"/>
    </row>
    <row r="219" spans="1:10" ht="34.5" customHeight="1" x14ac:dyDescent="0.25">
      <c r="A219" s="21">
        <v>180</v>
      </c>
      <c r="B219" s="122" t="s">
        <v>295</v>
      </c>
      <c r="C219" s="96" t="s">
        <v>295</v>
      </c>
      <c r="D219" s="22" t="s">
        <v>7</v>
      </c>
      <c r="E219" s="20">
        <v>20</v>
      </c>
      <c r="F219" s="65"/>
      <c r="G219" s="58">
        <f t="shared" si="3"/>
        <v>0</v>
      </c>
      <c r="H219" s="31"/>
      <c r="I219" s="31"/>
      <c r="J219" s="1"/>
    </row>
    <row r="220" spans="1:10" ht="31.5" customHeight="1" x14ac:dyDescent="0.25">
      <c r="A220" s="21">
        <v>181</v>
      </c>
      <c r="B220" s="122" t="s">
        <v>296</v>
      </c>
      <c r="C220" s="96" t="s">
        <v>296</v>
      </c>
      <c r="D220" s="22" t="s">
        <v>7</v>
      </c>
      <c r="E220" s="20">
        <v>10</v>
      </c>
      <c r="F220" s="65"/>
      <c r="G220" s="58">
        <f t="shared" si="3"/>
        <v>0</v>
      </c>
      <c r="H220" s="31"/>
      <c r="I220" s="31"/>
      <c r="J220" s="1"/>
    </row>
    <row r="221" spans="1:10" ht="35.25" customHeight="1" x14ac:dyDescent="0.25">
      <c r="A221" s="21">
        <v>182</v>
      </c>
      <c r="B221" s="122" t="s">
        <v>297</v>
      </c>
      <c r="C221" s="96" t="s">
        <v>297</v>
      </c>
      <c r="D221" s="22" t="s">
        <v>7</v>
      </c>
      <c r="E221" s="20">
        <v>76</v>
      </c>
      <c r="F221" s="65"/>
      <c r="G221" s="58">
        <f t="shared" si="3"/>
        <v>0</v>
      </c>
      <c r="H221" s="31"/>
      <c r="I221" s="31"/>
      <c r="J221" s="1"/>
    </row>
    <row r="222" spans="1:10" ht="18.75" customHeight="1" x14ac:dyDescent="0.25">
      <c r="A222" s="125" t="s">
        <v>142</v>
      </c>
      <c r="B222" s="126"/>
      <c r="C222" s="127"/>
      <c r="D222" s="38"/>
      <c r="E222" s="57"/>
      <c r="F222" s="65"/>
      <c r="G222" s="58">
        <f t="shared" si="3"/>
        <v>0</v>
      </c>
      <c r="H222" s="31"/>
      <c r="I222" s="31"/>
      <c r="J222" s="1"/>
    </row>
    <row r="223" spans="1:10" ht="22.5" customHeight="1" x14ac:dyDescent="0.25">
      <c r="A223" s="20">
        <v>183</v>
      </c>
      <c r="B223" s="95" t="s">
        <v>143</v>
      </c>
      <c r="C223" s="96" t="s">
        <v>143</v>
      </c>
      <c r="D223" s="22" t="s">
        <v>7</v>
      </c>
      <c r="E223" s="20">
        <v>10</v>
      </c>
      <c r="F223" s="65"/>
      <c r="G223" s="58">
        <f t="shared" ref="G223:G286" si="4">ROUND(F223*E223,2)</f>
        <v>0</v>
      </c>
      <c r="H223" s="31"/>
      <c r="I223" s="31"/>
      <c r="J223" s="1"/>
    </row>
    <row r="224" spans="1:10" ht="22.5" customHeight="1" x14ac:dyDescent="0.25">
      <c r="A224" s="20">
        <v>184</v>
      </c>
      <c r="B224" s="95" t="s">
        <v>298</v>
      </c>
      <c r="C224" s="96" t="s">
        <v>298</v>
      </c>
      <c r="D224" s="22" t="s">
        <v>6</v>
      </c>
      <c r="E224" s="20">
        <v>60</v>
      </c>
      <c r="F224" s="65"/>
      <c r="G224" s="58">
        <f t="shared" si="4"/>
        <v>0</v>
      </c>
      <c r="H224" s="31"/>
      <c r="I224" s="31"/>
      <c r="J224" s="1"/>
    </row>
    <row r="225" spans="1:10" ht="25.5" customHeight="1" x14ac:dyDescent="0.25">
      <c r="A225" s="20">
        <v>185</v>
      </c>
      <c r="B225" s="95" t="s">
        <v>299</v>
      </c>
      <c r="C225" s="96" t="s">
        <v>299</v>
      </c>
      <c r="D225" s="20" t="s">
        <v>291</v>
      </c>
      <c r="E225" s="20">
        <v>120</v>
      </c>
      <c r="F225" s="65"/>
      <c r="G225" s="58">
        <f t="shared" si="4"/>
        <v>0</v>
      </c>
      <c r="H225" s="31"/>
      <c r="I225" s="31"/>
      <c r="J225" s="1"/>
    </row>
    <row r="226" spans="1:10" ht="26.25" customHeight="1" x14ac:dyDescent="0.25">
      <c r="A226" s="20">
        <v>186</v>
      </c>
      <c r="B226" s="95" t="s">
        <v>300</v>
      </c>
      <c r="C226" s="96" t="s">
        <v>300</v>
      </c>
      <c r="D226" s="20" t="s">
        <v>291</v>
      </c>
      <c r="E226" s="20">
        <v>120</v>
      </c>
      <c r="F226" s="65"/>
      <c r="G226" s="58">
        <f t="shared" si="4"/>
        <v>0</v>
      </c>
      <c r="H226" s="31"/>
      <c r="I226" s="31"/>
      <c r="J226" s="1"/>
    </row>
    <row r="227" spans="1:10" ht="25.5" customHeight="1" x14ac:dyDescent="0.25">
      <c r="A227" s="20">
        <v>187</v>
      </c>
      <c r="B227" s="95" t="s">
        <v>301</v>
      </c>
      <c r="C227" s="96" t="s">
        <v>301</v>
      </c>
      <c r="D227" s="22" t="s">
        <v>6</v>
      </c>
      <c r="E227" s="20">
        <v>200</v>
      </c>
      <c r="F227" s="65"/>
      <c r="G227" s="58">
        <f t="shared" si="4"/>
        <v>0</v>
      </c>
      <c r="H227" s="31"/>
      <c r="I227" s="31"/>
      <c r="J227" s="1"/>
    </row>
    <row r="228" spans="1:10" ht="23.25" customHeight="1" x14ac:dyDescent="0.25">
      <c r="A228" s="20">
        <v>188</v>
      </c>
      <c r="B228" s="95" t="s">
        <v>144</v>
      </c>
      <c r="C228" s="96" t="s">
        <v>144</v>
      </c>
      <c r="D228" s="22" t="s">
        <v>7</v>
      </c>
      <c r="E228" s="20">
        <v>20</v>
      </c>
      <c r="F228" s="65"/>
      <c r="G228" s="58">
        <f t="shared" si="4"/>
        <v>0</v>
      </c>
      <c r="H228" s="31"/>
      <c r="I228" s="31"/>
      <c r="J228" s="1"/>
    </row>
    <row r="229" spans="1:10" ht="25.5" customHeight="1" x14ac:dyDescent="0.25">
      <c r="A229" s="20">
        <v>189</v>
      </c>
      <c r="B229" s="95" t="s">
        <v>145</v>
      </c>
      <c r="C229" s="96" t="s">
        <v>145</v>
      </c>
      <c r="D229" s="22" t="s">
        <v>6</v>
      </c>
      <c r="E229" s="20">
        <v>200</v>
      </c>
      <c r="F229" s="65"/>
      <c r="G229" s="58">
        <f t="shared" si="4"/>
        <v>0</v>
      </c>
      <c r="H229" s="31"/>
      <c r="I229" s="31"/>
      <c r="J229" s="1"/>
    </row>
    <row r="230" spans="1:10" ht="25.5" customHeight="1" x14ac:dyDescent="0.25">
      <c r="A230" s="20">
        <v>190</v>
      </c>
      <c r="B230" s="95" t="s">
        <v>302</v>
      </c>
      <c r="C230" s="96" t="s">
        <v>302</v>
      </c>
      <c r="D230" s="22" t="s">
        <v>6</v>
      </c>
      <c r="E230" s="20">
        <v>100</v>
      </c>
      <c r="F230" s="65"/>
      <c r="G230" s="58">
        <f t="shared" si="4"/>
        <v>0</v>
      </c>
      <c r="H230" s="31"/>
      <c r="I230" s="31"/>
      <c r="J230" s="1"/>
    </row>
    <row r="231" spans="1:10" ht="27" customHeight="1" x14ac:dyDescent="0.25">
      <c r="A231" s="20">
        <v>191</v>
      </c>
      <c r="B231" s="95" t="s">
        <v>303</v>
      </c>
      <c r="C231" s="96" t="s">
        <v>303</v>
      </c>
      <c r="D231" s="22" t="s">
        <v>6</v>
      </c>
      <c r="E231" s="20">
        <v>100</v>
      </c>
      <c r="F231" s="65"/>
      <c r="G231" s="58">
        <f t="shared" si="4"/>
        <v>0</v>
      </c>
      <c r="H231" s="31"/>
      <c r="I231" s="31"/>
      <c r="J231" s="1"/>
    </row>
    <row r="232" spans="1:10" ht="38.25" customHeight="1" x14ac:dyDescent="0.25">
      <c r="A232" s="20">
        <v>192</v>
      </c>
      <c r="B232" s="95" t="s">
        <v>146</v>
      </c>
      <c r="C232" s="96" t="s">
        <v>146</v>
      </c>
      <c r="D232" s="22" t="s">
        <v>7</v>
      </c>
      <c r="E232" s="20">
        <v>6</v>
      </c>
      <c r="F232" s="65"/>
      <c r="G232" s="58">
        <f t="shared" si="4"/>
        <v>0</v>
      </c>
      <c r="H232" s="31"/>
      <c r="I232" s="31"/>
      <c r="J232" s="1"/>
    </row>
    <row r="233" spans="1:10" ht="34.5" customHeight="1" x14ac:dyDescent="0.25">
      <c r="A233" s="20">
        <v>193</v>
      </c>
      <c r="B233" s="95" t="s">
        <v>147</v>
      </c>
      <c r="C233" s="96" t="s">
        <v>147</v>
      </c>
      <c r="D233" s="22" t="s">
        <v>7</v>
      </c>
      <c r="E233" s="20">
        <v>6</v>
      </c>
      <c r="F233" s="65"/>
      <c r="G233" s="58">
        <f t="shared" si="4"/>
        <v>0</v>
      </c>
      <c r="H233" s="31"/>
      <c r="I233" s="31"/>
      <c r="J233" s="1"/>
    </row>
    <row r="234" spans="1:10" ht="31.5" customHeight="1" x14ac:dyDescent="0.25">
      <c r="A234" s="20">
        <v>194</v>
      </c>
      <c r="B234" s="95" t="s">
        <v>148</v>
      </c>
      <c r="C234" s="96" t="s">
        <v>148</v>
      </c>
      <c r="D234" s="22" t="s">
        <v>7</v>
      </c>
      <c r="E234" s="20">
        <v>6</v>
      </c>
      <c r="F234" s="65"/>
      <c r="G234" s="58">
        <f t="shared" si="4"/>
        <v>0</v>
      </c>
      <c r="H234" s="31"/>
      <c r="I234" s="31"/>
      <c r="J234" s="1"/>
    </row>
    <row r="235" spans="1:10" ht="33" customHeight="1" x14ac:dyDescent="0.25">
      <c r="A235" s="20">
        <v>195</v>
      </c>
      <c r="B235" s="95" t="s">
        <v>149</v>
      </c>
      <c r="C235" s="96" t="s">
        <v>149</v>
      </c>
      <c r="D235" s="22" t="s">
        <v>7</v>
      </c>
      <c r="E235" s="20">
        <v>6</v>
      </c>
      <c r="F235" s="65"/>
      <c r="G235" s="58">
        <f t="shared" si="4"/>
        <v>0</v>
      </c>
      <c r="H235" s="31"/>
      <c r="I235" s="31"/>
      <c r="J235" s="1"/>
    </row>
    <row r="236" spans="1:10" ht="32.25" customHeight="1" x14ac:dyDescent="0.25">
      <c r="A236" s="20">
        <v>196</v>
      </c>
      <c r="B236" s="95" t="s">
        <v>150</v>
      </c>
      <c r="C236" s="96" t="s">
        <v>150</v>
      </c>
      <c r="D236" s="22" t="s">
        <v>7</v>
      </c>
      <c r="E236" s="20">
        <v>4</v>
      </c>
      <c r="F236" s="65"/>
      <c r="G236" s="58">
        <f t="shared" si="4"/>
        <v>0</v>
      </c>
      <c r="H236" s="31"/>
      <c r="I236" s="31"/>
      <c r="J236" s="1"/>
    </row>
    <row r="237" spans="1:10" ht="32.25" customHeight="1" x14ac:dyDescent="0.25">
      <c r="A237" s="20">
        <v>197</v>
      </c>
      <c r="B237" s="95" t="s">
        <v>151</v>
      </c>
      <c r="C237" s="96" t="s">
        <v>151</v>
      </c>
      <c r="D237" s="22" t="s">
        <v>7</v>
      </c>
      <c r="E237" s="20">
        <v>4</v>
      </c>
      <c r="F237" s="65"/>
      <c r="G237" s="58">
        <f t="shared" si="4"/>
        <v>0</v>
      </c>
      <c r="H237" s="31"/>
      <c r="I237" s="31"/>
      <c r="J237" s="1"/>
    </row>
    <row r="238" spans="1:10" ht="32.25" customHeight="1" x14ac:dyDescent="0.25">
      <c r="A238" s="20">
        <v>198</v>
      </c>
      <c r="B238" s="95" t="s">
        <v>304</v>
      </c>
      <c r="C238" s="96" t="s">
        <v>304</v>
      </c>
      <c r="D238" s="22" t="s">
        <v>7</v>
      </c>
      <c r="E238" s="20">
        <v>10</v>
      </c>
      <c r="F238" s="65"/>
      <c r="G238" s="58">
        <f t="shared" si="4"/>
        <v>0</v>
      </c>
      <c r="H238" s="31"/>
      <c r="I238" s="31"/>
      <c r="J238" s="1"/>
    </row>
    <row r="239" spans="1:10" ht="32.25" customHeight="1" x14ac:dyDescent="0.25">
      <c r="A239" s="20">
        <v>199</v>
      </c>
      <c r="B239" s="95" t="s">
        <v>305</v>
      </c>
      <c r="C239" s="96" t="s">
        <v>305</v>
      </c>
      <c r="D239" s="22" t="s">
        <v>7</v>
      </c>
      <c r="E239" s="20">
        <v>10</v>
      </c>
      <c r="F239" s="65"/>
      <c r="G239" s="58">
        <f t="shared" si="4"/>
        <v>0</v>
      </c>
      <c r="H239" s="31"/>
      <c r="I239" s="31"/>
      <c r="J239" s="1"/>
    </row>
    <row r="240" spans="1:10" ht="32.25" customHeight="1" x14ac:dyDescent="0.25">
      <c r="A240" s="69">
        <v>200</v>
      </c>
      <c r="B240" s="95" t="s">
        <v>152</v>
      </c>
      <c r="C240" s="96" t="s">
        <v>152</v>
      </c>
      <c r="D240" s="14" t="s">
        <v>7</v>
      </c>
      <c r="E240" s="20">
        <v>2</v>
      </c>
      <c r="F240" s="65"/>
      <c r="G240" s="58">
        <f t="shared" si="4"/>
        <v>0</v>
      </c>
      <c r="H240" s="31"/>
      <c r="I240" s="31"/>
      <c r="J240" s="1"/>
    </row>
    <row r="241" spans="1:10" ht="32.25" customHeight="1" x14ac:dyDescent="0.25">
      <c r="A241" s="20">
        <v>201</v>
      </c>
      <c r="B241" s="95" t="s">
        <v>153</v>
      </c>
      <c r="C241" s="96" t="s">
        <v>153</v>
      </c>
      <c r="D241" s="14" t="s">
        <v>7</v>
      </c>
      <c r="E241" s="20">
        <v>2</v>
      </c>
      <c r="F241" s="65"/>
      <c r="G241" s="58">
        <f t="shared" si="4"/>
        <v>0</v>
      </c>
      <c r="H241" s="31"/>
      <c r="I241" s="31"/>
      <c r="J241" s="1"/>
    </row>
    <row r="242" spans="1:10" ht="32.25" customHeight="1" x14ac:dyDescent="0.25">
      <c r="A242" s="20">
        <v>202</v>
      </c>
      <c r="B242" s="95" t="s">
        <v>154</v>
      </c>
      <c r="C242" s="96" t="s">
        <v>154</v>
      </c>
      <c r="D242" s="14" t="s">
        <v>7</v>
      </c>
      <c r="E242" s="20">
        <v>2</v>
      </c>
      <c r="F242" s="65"/>
      <c r="G242" s="58">
        <f t="shared" si="4"/>
        <v>0</v>
      </c>
      <c r="H242" s="31"/>
      <c r="I242" s="31"/>
      <c r="J242" s="1"/>
    </row>
    <row r="243" spans="1:10" ht="32.25" customHeight="1" x14ac:dyDescent="0.25">
      <c r="A243" s="20">
        <v>203</v>
      </c>
      <c r="B243" s="95" t="s">
        <v>155</v>
      </c>
      <c r="C243" s="96" t="s">
        <v>155</v>
      </c>
      <c r="D243" s="14" t="s">
        <v>7</v>
      </c>
      <c r="E243" s="20">
        <v>2</v>
      </c>
      <c r="F243" s="65"/>
      <c r="G243" s="58">
        <f t="shared" si="4"/>
        <v>0</v>
      </c>
      <c r="H243" s="31"/>
      <c r="I243" s="31"/>
      <c r="J243" s="1"/>
    </row>
    <row r="244" spans="1:10" ht="35.25" customHeight="1" x14ac:dyDescent="0.25">
      <c r="A244" s="20">
        <v>204</v>
      </c>
      <c r="B244" s="95" t="s">
        <v>306</v>
      </c>
      <c r="C244" s="96" t="s">
        <v>306</v>
      </c>
      <c r="D244" s="14" t="s">
        <v>243</v>
      </c>
      <c r="E244" s="20">
        <v>12</v>
      </c>
      <c r="F244" s="65"/>
      <c r="G244" s="58">
        <f t="shared" si="4"/>
        <v>0</v>
      </c>
      <c r="H244" s="31"/>
      <c r="I244" s="31"/>
      <c r="J244" s="1"/>
    </row>
    <row r="245" spans="1:10" ht="39.75" customHeight="1" x14ac:dyDescent="0.25">
      <c r="A245" s="20">
        <v>205</v>
      </c>
      <c r="B245" s="95" t="s">
        <v>307</v>
      </c>
      <c r="C245" s="96" t="s">
        <v>307</v>
      </c>
      <c r="D245" s="14" t="s">
        <v>243</v>
      </c>
      <c r="E245" s="20">
        <v>8</v>
      </c>
      <c r="F245" s="65"/>
      <c r="G245" s="58">
        <f t="shared" si="4"/>
        <v>0</v>
      </c>
      <c r="H245" s="31"/>
      <c r="I245" s="31"/>
      <c r="J245" s="1"/>
    </row>
    <row r="246" spans="1:10" ht="15.75" customHeight="1" x14ac:dyDescent="0.25">
      <c r="A246" s="125" t="s">
        <v>344</v>
      </c>
      <c r="B246" s="126"/>
      <c r="C246" s="127"/>
      <c r="D246" s="43"/>
      <c r="E246" s="57"/>
      <c r="F246" s="65"/>
      <c r="G246" s="58">
        <f t="shared" si="4"/>
        <v>0</v>
      </c>
      <c r="H246" s="31"/>
      <c r="I246" s="31"/>
      <c r="J246" s="1"/>
    </row>
    <row r="247" spans="1:10" ht="26.25" customHeight="1" x14ac:dyDescent="0.25">
      <c r="A247" s="20">
        <v>206</v>
      </c>
      <c r="B247" s="95" t="s">
        <v>14</v>
      </c>
      <c r="C247" s="96" t="s">
        <v>14</v>
      </c>
      <c r="D247" s="14" t="s">
        <v>6</v>
      </c>
      <c r="E247" s="20">
        <v>200</v>
      </c>
      <c r="F247" s="65"/>
      <c r="G247" s="58">
        <f t="shared" si="4"/>
        <v>0</v>
      </c>
      <c r="H247" s="31"/>
      <c r="I247" s="31"/>
      <c r="J247" s="1"/>
    </row>
    <row r="248" spans="1:10" ht="24.75" customHeight="1" x14ac:dyDescent="0.25">
      <c r="A248" s="20">
        <v>207</v>
      </c>
      <c r="B248" s="95" t="s">
        <v>15</v>
      </c>
      <c r="C248" s="96" t="s">
        <v>15</v>
      </c>
      <c r="D248" s="14" t="s">
        <v>6</v>
      </c>
      <c r="E248" s="20">
        <v>300</v>
      </c>
      <c r="F248" s="65"/>
      <c r="G248" s="58">
        <f t="shared" si="4"/>
        <v>0</v>
      </c>
      <c r="H248" s="31"/>
      <c r="I248" s="31"/>
      <c r="J248" s="1"/>
    </row>
    <row r="249" spans="1:10" ht="47.25" customHeight="1" x14ac:dyDescent="0.25">
      <c r="A249" s="20">
        <v>208</v>
      </c>
      <c r="B249" s="95" t="s">
        <v>156</v>
      </c>
      <c r="C249" s="96" t="s">
        <v>156</v>
      </c>
      <c r="D249" s="14" t="s">
        <v>6</v>
      </c>
      <c r="E249" s="20">
        <v>400</v>
      </c>
      <c r="F249" s="65"/>
      <c r="G249" s="58">
        <f t="shared" si="4"/>
        <v>0</v>
      </c>
      <c r="H249" s="31"/>
      <c r="I249" s="31"/>
      <c r="J249" s="1"/>
    </row>
    <row r="250" spans="1:10" ht="45" customHeight="1" x14ac:dyDescent="0.25">
      <c r="A250" s="20">
        <v>209</v>
      </c>
      <c r="B250" s="95" t="s">
        <v>157</v>
      </c>
      <c r="C250" s="96" t="s">
        <v>157</v>
      </c>
      <c r="D250" s="14" t="s">
        <v>6</v>
      </c>
      <c r="E250" s="20">
        <v>600</v>
      </c>
      <c r="F250" s="65"/>
      <c r="G250" s="58">
        <f t="shared" si="4"/>
        <v>0</v>
      </c>
      <c r="H250" s="31"/>
      <c r="I250" s="31"/>
      <c r="J250" s="1"/>
    </row>
    <row r="251" spans="1:10" ht="42" customHeight="1" x14ac:dyDescent="0.25">
      <c r="A251" s="20">
        <v>210</v>
      </c>
      <c r="B251" s="95" t="s">
        <v>158</v>
      </c>
      <c r="C251" s="96" t="s">
        <v>158</v>
      </c>
      <c r="D251" s="14" t="s">
        <v>7</v>
      </c>
      <c r="E251" s="20">
        <v>500</v>
      </c>
      <c r="F251" s="65"/>
      <c r="G251" s="58">
        <f t="shared" si="4"/>
        <v>0</v>
      </c>
      <c r="H251" s="31"/>
      <c r="I251" s="31"/>
      <c r="J251" s="1"/>
    </row>
    <row r="252" spans="1:10" ht="35.25" customHeight="1" x14ac:dyDescent="0.25">
      <c r="A252" s="20">
        <v>211</v>
      </c>
      <c r="B252" s="95" t="s">
        <v>159</v>
      </c>
      <c r="C252" s="96" t="s">
        <v>159</v>
      </c>
      <c r="D252" s="14" t="s">
        <v>7</v>
      </c>
      <c r="E252" s="20">
        <v>700</v>
      </c>
      <c r="F252" s="65"/>
      <c r="G252" s="58">
        <f t="shared" si="4"/>
        <v>0</v>
      </c>
      <c r="H252" s="31"/>
      <c r="I252" s="31"/>
      <c r="J252" s="1"/>
    </row>
    <row r="253" spans="1:10" ht="45" customHeight="1" x14ac:dyDescent="0.25">
      <c r="A253" s="20">
        <v>212</v>
      </c>
      <c r="B253" s="95" t="s">
        <v>160</v>
      </c>
      <c r="C253" s="96" t="s">
        <v>160</v>
      </c>
      <c r="D253" s="14" t="s">
        <v>7</v>
      </c>
      <c r="E253" s="20">
        <v>30</v>
      </c>
      <c r="F253" s="65"/>
      <c r="G253" s="58">
        <f t="shared" si="4"/>
        <v>0</v>
      </c>
      <c r="H253" s="31"/>
      <c r="I253" s="31"/>
      <c r="J253" s="1"/>
    </row>
    <row r="254" spans="1:10" ht="45.75" customHeight="1" x14ac:dyDescent="0.25">
      <c r="A254" s="20">
        <v>213</v>
      </c>
      <c r="B254" s="95" t="s">
        <v>161</v>
      </c>
      <c r="C254" s="96" t="s">
        <v>161</v>
      </c>
      <c r="D254" s="14" t="s">
        <v>7</v>
      </c>
      <c r="E254" s="20">
        <v>10</v>
      </c>
      <c r="F254" s="65"/>
      <c r="G254" s="58">
        <f t="shared" si="4"/>
        <v>0</v>
      </c>
      <c r="H254" s="31"/>
      <c r="I254" s="31"/>
      <c r="J254" s="1"/>
    </row>
    <row r="255" spans="1:10" ht="62.25" customHeight="1" x14ac:dyDescent="0.25">
      <c r="A255" s="20">
        <v>214</v>
      </c>
      <c r="B255" s="95" t="s">
        <v>309</v>
      </c>
      <c r="C255" s="96" t="s">
        <v>309</v>
      </c>
      <c r="D255" s="14" t="s">
        <v>7</v>
      </c>
      <c r="E255" s="20">
        <v>6</v>
      </c>
      <c r="F255" s="65"/>
      <c r="G255" s="58">
        <f t="shared" si="4"/>
        <v>0</v>
      </c>
      <c r="H255" s="31"/>
      <c r="I255" s="31"/>
      <c r="J255" s="1"/>
    </row>
    <row r="256" spans="1:10" ht="35.25" customHeight="1" x14ac:dyDescent="0.25">
      <c r="A256" s="20">
        <v>215</v>
      </c>
      <c r="B256" s="95" t="s">
        <v>162</v>
      </c>
      <c r="C256" s="96" t="s">
        <v>162</v>
      </c>
      <c r="D256" s="14" t="s">
        <v>7</v>
      </c>
      <c r="E256" s="20">
        <v>20</v>
      </c>
      <c r="F256" s="65"/>
      <c r="G256" s="58">
        <f t="shared" si="4"/>
        <v>0</v>
      </c>
      <c r="H256" s="31"/>
      <c r="I256" s="31"/>
      <c r="J256" s="1"/>
    </row>
    <row r="257" spans="1:10" ht="37.5" customHeight="1" x14ac:dyDescent="0.25">
      <c r="A257" s="20">
        <v>216</v>
      </c>
      <c r="B257" s="95" t="s">
        <v>165</v>
      </c>
      <c r="C257" s="96" t="s">
        <v>165</v>
      </c>
      <c r="D257" s="14" t="s">
        <v>7</v>
      </c>
      <c r="E257" s="20">
        <v>20</v>
      </c>
      <c r="F257" s="65"/>
      <c r="G257" s="58">
        <f t="shared" si="4"/>
        <v>0</v>
      </c>
      <c r="H257" s="31"/>
      <c r="I257" s="31"/>
      <c r="J257" s="1"/>
    </row>
    <row r="258" spans="1:10" ht="48.75" customHeight="1" x14ac:dyDescent="0.25">
      <c r="A258" s="20">
        <v>217</v>
      </c>
      <c r="B258" s="95" t="s">
        <v>163</v>
      </c>
      <c r="C258" s="96" t="s">
        <v>163</v>
      </c>
      <c r="D258" s="14" t="s">
        <v>7</v>
      </c>
      <c r="E258" s="20">
        <v>10</v>
      </c>
      <c r="F258" s="65"/>
      <c r="G258" s="58">
        <f t="shared" si="4"/>
        <v>0</v>
      </c>
      <c r="H258" s="31"/>
      <c r="I258" s="31"/>
      <c r="J258" s="1"/>
    </row>
    <row r="259" spans="1:10" ht="44.25" customHeight="1" x14ac:dyDescent="0.25">
      <c r="A259" s="20">
        <v>218</v>
      </c>
      <c r="B259" s="95" t="s">
        <v>164</v>
      </c>
      <c r="C259" s="96" t="s">
        <v>164</v>
      </c>
      <c r="D259" s="14" t="s">
        <v>237</v>
      </c>
      <c r="E259" s="20">
        <v>20</v>
      </c>
      <c r="F259" s="65"/>
      <c r="G259" s="58">
        <f t="shared" si="4"/>
        <v>0</v>
      </c>
      <c r="H259" s="31"/>
      <c r="I259" s="31"/>
      <c r="J259" s="1"/>
    </row>
    <row r="260" spans="1:10" ht="24" customHeight="1" x14ac:dyDescent="0.25">
      <c r="A260" s="20">
        <v>219</v>
      </c>
      <c r="B260" s="95" t="s">
        <v>61</v>
      </c>
      <c r="C260" s="96" t="s">
        <v>61</v>
      </c>
      <c r="D260" s="14" t="s">
        <v>9</v>
      </c>
      <c r="E260" s="20">
        <v>60</v>
      </c>
      <c r="F260" s="65"/>
      <c r="G260" s="58">
        <f t="shared" si="4"/>
        <v>0</v>
      </c>
      <c r="H260" s="31"/>
      <c r="I260" s="31"/>
      <c r="J260" s="1"/>
    </row>
    <row r="261" spans="1:10" ht="27.75" customHeight="1" x14ac:dyDescent="0.25">
      <c r="A261" s="20">
        <v>220</v>
      </c>
      <c r="B261" s="95" t="s">
        <v>308</v>
      </c>
      <c r="C261" s="96" t="s">
        <v>308</v>
      </c>
      <c r="D261" s="14" t="s">
        <v>9</v>
      </c>
      <c r="E261" s="20">
        <v>40</v>
      </c>
      <c r="F261" s="65"/>
      <c r="G261" s="58">
        <f t="shared" si="4"/>
        <v>0</v>
      </c>
      <c r="H261" s="31"/>
      <c r="I261" s="31"/>
      <c r="J261" s="1"/>
    </row>
    <row r="262" spans="1:10" ht="34.5" customHeight="1" x14ac:dyDescent="0.25">
      <c r="A262" s="20">
        <v>221</v>
      </c>
      <c r="B262" s="95" t="s">
        <v>166</v>
      </c>
      <c r="C262" s="96" t="s">
        <v>166</v>
      </c>
      <c r="D262" s="14" t="s">
        <v>7</v>
      </c>
      <c r="E262" s="20">
        <v>20</v>
      </c>
      <c r="F262" s="65"/>
      <c r="G262" s="58">
        <f t="shared" si="4"/>
        <v>0</v>
      </c>
      <c r="H262" s="31"/>
      <c r="I262" s="31"/>
      <c r="J262" s="1"/>
    </row>
    <row r="263" spans="1:10" ht="39.75" customHeight="1" x14ac:dyDescent="0.25">
      <c r="A263" s="20">
        <v>222</v>
      </c>
      <c r="B263" s="122" t="s">
        <v>167</v>
      </c>
      <c r="C263" s="96" t="s">
        <v>167</v>
      </c>
      <c r="D263" s="14" t="s">
        <v>7</v>
      </c>
      <c r="E263" s="20">
        <v>20</v>
      </c>
      <c r="F263" s="65"/>
      <c r="G263" s="58">
        <f t="shared" si="4"/>
        <v>0</v>
      </c>
      <c r="H263" s="31"/>
      <c r="I263" s="31"/>
      <c r="J263" s="1"/>
    </row>
    <row r="264" spans="1:10" ht="23.25" customHeight="1" x14ac:dyDescent="0.25">
      <c r="A264" s="20">
        <v>223</v>
      </c>
      <c r="B264" s="122" t="s">
        <v>168</v>
      </c>
      <c r="C264" s="96" t="s">
        <v>168</v>
      </c>
      <c r="D264" s="14" t="s">
        <v>6</v>
      </c>
      <c r="E264" s="20">
        <v>1400</v>
      </c>
      <c r="F264" s="65"/>
      <c r="G264" s="58">
        <f t="shared" si="4"/>
        <v>0</v>
      </c>
      <c r="H264" s="31"/>
      <c r="I264" s="31"/>
      <c r="J264" s="1"/>
    </row>
    <row r="265" spans="1:10" ht="23.25" customHeight="1" x14ac:dyDescent="0.25">
      <c r="A265" s="20">
        <v>224</v>
      </c>
      <c r="B265" s="122" t="s">
        <v>169</v>
      </c>
      <c r="C265" s="96" t="s">
        <v>169</v>
      </c>
      <c r="D265" s="14" t="s">
        <v>7</v>
      </c>
      <c r="E265" s="20">
        <v>12</v>
      </c>
      <c r="F265" s="65"/>
      <c r="G265" s="58">
        <f t="shared" si="4"/>
        <v>0</v>
      </c>
      <c r="H265" s="31"/>
      <c r="I265" s="31"/>
      <c r="J265" s="1"/>
    </row>
    <row r="266" spans="1:10" ht="19.5" customHeight="1" x14ac:dyDescent="0.25">
      <c r="A266" s="125" t="s">
        <v>244</v>
      </c>
      <c r="B266" s="172"/>
      <c r="C266" s="173"/>
      <c r="D266" s="43"/>
      <c r="E266" s="57"/>
      <c r="F266" s="65"/>
      <c r="G266" s="58">
        <f t="shared" si="4"/>
        <v>0</v>
      </c>
      <c r="H266" s="31"/>
      <c r="I266" s="31"/>
      <c r="J266" s="1"/>
    </row>
    <row r="267" spans="1:10" ht="31.5" customHeight="1" x14ac:dyDescent="0.25">
      <c r="A267" s="20">
        <v>225</v>
      </c>
      <c r="B267" s="95" t="s">
        <v>183</v>
      </c>
      <c r="C267" s="96" t="s">
        <v>183</v>
      </c>
      <c r="D267" s="14" t="s">
        <v>6</v>
      </c>
      <c r="E267" s="20">
        <v>800</v>
      </c>
      <c r="F267" s="65"/>
      <c r="G267" s="58">
        <f t="shared" si="4"/>
        <v>0</v>
      </c>
      <c r="H267" s="31"/>
      <c r="I267" s="31"/>
      <c r="J267" s="1"/>
    </row>
    <row r="268" spans="1:10" ht="30.75" customHeight="1" x14ac:dyDescent="0.25">
      <c r="A268" s="20">
        <v>226</v>
      </c>
      <c r="B268" s="95" t="s">
        <v>184</v>
      </c>
      <c r="C268" s="96" t="s">
        <v>184</v>
      </c>
      <c r="D268" s="14" t="s">
        <v>6</v>
      </c>
      <c r="E268" s="20">
        <v>400</v>
      </c>
      <c r="F268" s="65"/>
      <c r="G268" s="58">
        <f t="shared" si="4"/>
        <v>0</v>
      </c>
      <c r="H268" s="31"/>
      <c r="I268" s="31"/>
      <c r="J268" s="1"/>
    </row>
    <row r="269" spans="1:10" ht="32.25" customHeight="1" x14ac:dyDescent="0.25">
      <c r="A269" s="20">
        <v>227</v>
      </c>
      <c r="B269" s="95" t="s">
        <v>170</v>
      </c>
      <c r="C269" s="96" t="s">
        <v>170</v>
      </c>
      <c r="D269" s="14" t="s">
        <v>6</v>
      </c>
      <c r="E269" s="20">
        <v>600</v>
      </c>
      <c r="F269" s="65"/>
      <c r="G269" s="58">
        <f t="shared" si="4"/>
        <v>0</v>
      </c>
      <c r="H269" s="31"/>
      <c r="I269" s="31"/>
      <c r="J269" s="1"/>
    </row>
    <row r="270" spans="1:10" ht="31.5" customHeight="1" x14ac:dyDescent="0.25">
      <c r="A270" s="20">
        <v>228</v>
      </c>
      <c r="B270" s="95" t="s">
        <v>171</v>
      </c>
      <c r="C270" s="96" t="s">
        <v>171</v>
      </c>
      <c r="D270" s="14" t="s">
        <v>6</v>
      </c>
      <c r="E270" s="20">
        <v>200</v>
      </c>
      <c r="F270" s="65"/>
      <c r="G270" s="58">
        <f t="shared" si="4"/>
        <v>0</v>
      </c>
      <c r="H270" s="31"/>
      <c r="I270" s="31"/>
      <c r="J270" s="1"/>
    </row>
    <row r="271" spans="1:10" ht="38.25" customHeight="1" x14ac:dyDescent="0.25">
      <c r="A271" s="20">
        <v>229</v>
      </c>
      <c r="B271" s="95" t="s">
        <v>172</v>
      </c>
      <c r="C271" s="96" t="s">
        <v>172</v>
      </c>
      <c r="D271" s="14" t="s">
        <v>6</v>
      </c>
      <c r="E271" s="20">
        <v>300</v>
      </c>
      <c r="F271" s="65"/>
      <c r="G271" s="58">
        <f t="shared" si="4"/>
        <v>0</v>
      </c>
      <c r="H271" s="31"/>
      <c r="I271" s="31"/>
      <c r="J271" s="1"/>
    </row>
    <row r="272" spans="1:10" ht="40.5" customHeight="1" x14ac:dyDescent="0.25">
      <c r="A272" s="20">
        <v>230</v>
      </c>
      <c r="B272" s="95" t="s">
        <v>173</v>
      </c>
      <c r="C272" s="96" t="s">
        <v>173</v>
      </c>
      <c r="D272" s="14" t="s">
        <v>6</v>
      </c>
      <c r="E272" s="20">
        <v>100</v>
      </c>
      <c r="F272" s="65"/>
      <c r="G272" s="58">
        <f t="shared" si="4"/>
        <v>0</v>
      </c>
      <c r="H272" s="31"/>
      <c r="I272" s="31"/>
      <c r="J272" s="1"/>
    </row>
    <row r="273" spans="1:10" ht="37.5" customHeight="1" x14ac:dyDescent="0.25">
      <c r="A273" s="20">
        <v>231</v>
      </c>
      <c r="B273" s="95" t="s">
        <v>174</v>
      </c>
      <c r="C273" s="96" t="s">
        <v>174</v>
      </c>
      <c r="D273" s="14" t="s">
        <v>7</v>
      </c>
      <c r="E273" s="20">
        <v>400</v>
      </c>
      <c r="F273" s="65"/>
      <c r="G273" s="58">
        <f t="shared" si="4"/>
        <v>0</v>
      </c>
      <c r="H273" s="31"/>
      <c r="I273" s="31"/>
      <c r="J273" s="1"/>
    </row>
    <row r="274" spans="1:10" ht="32.25" customHeight="1" x14ac:dyDescent="0.25">
      <c r="A274" s="20">
        <v>232</v>
      </c>
      <c r="B274" s="95" t="s">
        <v>175</v>
      </c>
      <c r="C274" s="96" t="s">
        <v>175</v>
      </c>
      <c r="D274" s="14" t="s">
        <v>7</v>
      </c>
      <c r="E274" s="20">
        <v>200</v>
      </c>
      <c r="F274" s="65"/>
      <c r="G274" s="58">
        <f t="shared" si="4"/>
        <v>0</v>
      </c>
      <c r="H274" s="31"/>
      <c r="I274" s="31"/>
      <c r="J274" s="1"/>
    </row>
    <row r="275" spans="1:10" ht="31.5" customHeight="1" x14ac:dyDescent="0.25">
      <c r="A275" s="20">
        <v>233</v>
      </c>
      <c r="B275" s="95" t="s">
        <v>176</v>
      </c>
      <c r="C275" s="96" t="s">
        <v>176</v>
      </c>
      <c r="D275" s="14" t="s">
        <v>6</v>
      </c>
      <c r="E275" s="20">
        <v>400</v>
      </c>
      <c r="F275" s="65"/>
      <c r="G275" s="58">
        <f t="shared" si="4"/>
        <v>0</v>
      </c>
      <c r="H275" s="31"/>
      <c r="I275" s="31"/>
      <c r="J275" s="1"/>
    </row>
    <row r="276" spans="1:10" ht="33" customHeight="1" x14ac:dyDescent="0.25">
      <c r="A276" s="20">
        <v>234</v>
      </c>
      <c r="B276" s="95" t="s">
        <v>177</v>
      </c>
      <c r="C276" s="96" t="s">
        <v>177</v>
      </c>
      <c r="D276" s="14" t="s">
        <v>6</v>
      </c>
      <c r="E276" s="20">
        <v>200</v>
      </c>
      <c r="F276" s="65"/>
      <c r="G276" s="58">
        <f t="shared" si="4"/>
        <v>0</v>
      </c>
      <c r="H276" s="31"/>
      <c r="I276" s="31"/>
      <c r="J276" s="1"/>
    </row>
    <row r="277" spans="1:10" ht="39" customHeight="1" x14ac:dyDescent="0.25">
      <c r="A277" s="20">
        <v>235</v>
      </c>
      <c r="B277" s="95" t="s">
        <v>178</v>
      </c>
      <c r="C277" s="96" t="s">
        <v>178</v>
      </c>
      <c r="D277" s="14" t="s">
        <v>7</v>
      </c>
      <c r="E277" s="20">
        <v>160</v>
      </c>
      <c r="F277" s="65"/>
      <c r="G277" s="58">
        <f t="shared" si="4"/>
        <v>0</v>
      </c>
      <c r="H277" s="31"/>
      <c r="I277" s="31"/>
      <c r="J277" s="1"/>
    </row>
    <row r="278" spans="1:10" ht="33.75" customHeight="1" x14ac:dyDescent="0.25">
      <c r="A278" s="20">
        <v>236</v>
      </c>
      <c r="B278" s="95" t="s">
        <v>179</v>
      </c>
      <c r="C278" s="96" t="s">
        <v>179</v>
      </c>
      <c r="D278" s="14" t="s">
        <v>7</v>
      </c>
      <c r="E278" s="20">
        <v>40</v>
      </c>
      <c r="F278" s="65"/>
      <c r="G278" s="58">
        <f t="shared" si="4"/>
        <v>0</v>
      </c>
      <c r="H278" s="31"/>
      <c r="I278" s="31"/>
      <c r="J278" s="1"/>
    </row>
    <row r="279" spans="1:10" ht="28.5" customHeight="1" x14ac:dyDescent="0.25">
      <c r="A279" s="20">
        <v>237</v>
      </c>
      <c r="B279" s="95" t="s">
        <v>310</v>
      </c>
      <c r="C279" s="96" t="s">
        <v>310</v>
      </c>
      <c r="D279" s="14" t="s">
        <v>243</v>
      </c>
      <c r="E279" s="20">
        <v>60</v>
      </c>
      <c r="F279" s="65"/>
      <c r="G279" s="58">
        <f t="shared" si="4"/>
        <v>0</v>
      </c>
      <c r="H279" s="31"/>
      <c r="I279" s="31"/>
      <c r="J279" s="1"/>
    </row>
    <row r="280" spans="1:10" ht="30.75" customHeight="1" x14ac:dyDescent="0.25">
      <c r="A280" s="20">
        <v>238</v>
      </c>
      <c r="B280" s="95" t="s">
        <v>180</v>
      </c>
      <c r="C280" s="96" t="s">
        <v>180</v>
      </c>
      <c r="D280" s="14" t="s">
        <v>6</v>
      </c>
      <c r="E280" s="20">
        <v>120</v>
      </c>
      <c r="F280" s="65"/>
      <c r="G280" s="58">
        <f t="shared" si="4"/>
        <v>0</v>
      </c>
      <c r="H280" s="31"/>
      <c r="I280" s="31"/>
      <c r="J280" s="1"/>
    </row>
    <row r="281" spans="1:10" ht="36.75" customHeight="1" x14ac:dyDescent="0.25">
      <c r="A281" s="20">
        <v>239</v>
      </c>
      <c r="B281" s="95" t="s">
        <v>311</v>
      </c>
      <c r="C281" s="96" t="s">
        <v>311</v>
      </c>
      <c r="D281" s="22" t="s">
        <v>291</v>
      </c>
      <c r="E281" s="20">
        <v>20</v>
      </c>
      <c r="F281" s="65"/>
      <c r="G281" s="58">
        <f t="shared" si="4"/>
        <v>0</v>
      </c>
      <c r="H281" s="31"/>
      <c r="I281" s="31"/>
      <c r="J281" s="1"/>
    </row>
    <row r="282" spans="1:10" ht="38.25" customHeight="1" x14ac:dyDescent="0.25">
      <c r="A282" s="20">
        <v>240</v>
      </c>
      <c r="B282" s="95" t="s">
        <v>312</v>
      </c>
      <c r="C282" s="96" t="s">
        <v>312</v>
      </c>
      <c r="D282" s="22" t="s">
        <v>7</v>
      </c>
      <c r="E282" s="20">
        <v>60</v>
      </c>
      <c r="F282" s="65"/>
      <c r="G282" s="58">
        <f t="shared" si="4"/>
        <v>0</v>
      </c>
      <c r="H282" s="31"/>
      <c r="I282" s="31"/>
      <c r="J282" s="1"/>
    </row>
    <row r="283" spans="1:10" ht="21.75" customHeight="1" x14ac:dyDescent="0.25">
      <c r="A283" s="20">
        <v>241</v>
      </c>
      <c r="B283" s="95" t="s">
        <v>185</v>
      </c>
      <c r="C283" s="96" t="s">
        <v>185</v>
      </c>
      <c r="D283" s="14" t="s">
        <v>7</v>
      </c>
      <c r="E283" s="20">
        <v>46</v>
      </c>
      <c r="F283" s="65"/>
      <c r="G283" s="58">
        <f t="shared" si="4"/>
        <v>0</v>
      </c>
      <c r="H283" s="31"/>
      <c r="I283" s="31"/>
      <c r="J283" s="1"/>
    </row>
    <row r="284" spans="1:10" ht="36" customHeight="1" x14ac:dyDescent="0.25">
      <c r="A284" s="20">
        <v>242</v>
      </c>
      <c r="B284" s="95" t="s">
        <v>181</v>
      </c>
      <c r="C284" s="96" t="s">
        <v>181</v>
      </c>
      <c r="D284" s="14" t="s">
        <v>7</v>
      </c>
      <c r="E284" s="20">
        <v>20</v>
      </c>
      <c r="F284" s="65"/>
      <c r="G284" s="58">
        <f t="shared" si="4"/>
        <v>0</v>
      </c>
      <c r="H284" s="31"/>
      <c r="I284" s="31"/>
      <c r="J284" s="1"/>
    </row>
    <row r="285" spans="1:10" ht="30.75" customHeight="1" x14ac:dyDescent="0.25">
      <c r="A285" s="20">
        <v>243</v>
      </c>
      <c r="B285" s="95" t="s">
        <v>182</v>
      </c>
      <c r="C285" s="96" t="s">
        <v>182</v>
      </c>
      <c r="D285" s="14" t="s">
        <v>7</v>
      </c>
      <c r="E285" s="20">
        <v>80</v>
      </c>
      <c r="F285" s="65"/>
      <c r="G285" s="58">
        <f t="shared" si="4"/>
        <v>0</v>
      </c>
      <c r="H285" s="31"/>
      <c r="I285" s="31"/>
      <c r="J285" s="1"/>
    </row>
    <row r="286" spans="1:10" ht="22.5" customHeight="1" x14ac:dyDescent="0.25">
      <c r="A286" s="20">
        <v>244</v>
      </c>
      <c r="B286" s="95" t="s">
        <v>186</v>
      </c>
      <c r="C286" s="96" t="s">
        <v>186</v>
      </c>
      <c r="D286" s="14" t="s">
        <v>7</v>
      </c>
      <c r="E286" s="20">
        <v>40</v>
      </c>
      <c r="F286" s="65"/>
      <c r="G286" s="58">
        <f t="shared" si="4"/>
        <v>0</v>
      </c>
      <c r="H286" s="31"/>
      <c r="I286" s="31"/>
      <c r="J286" s="1"/>
    </row>
    <row r="287" spans="1:10" ht="32.25" customHeight="1" x14ac:dyDescent="0.25">
      <c r="A287" s="20">
        <v>245</v>
      </c>
      <c r="B287" s="95" t="s">
        <v>187</v>
      </c>
      <c r="C287" s="96" t="s">
        <v>187</v>
      </c>
      <c r="D287" s="14" t="s">
        <v>7</v>
      </c>
      <c r="E287" s="20">
        <v>20</v>
      </c>
      <c r="F287" s="65"/>
      <c r="G287" s="58">
        <f t="shared" ref="G287:G350" si="5">ROUND(F287*E287,2)</f>
        <v>0</v>
      </c>
      <c r="H287" s="31"/>
      <c r="I287" s="31"/>
      <c r="J287" s="1"/>
    </row>
    <row r="288" spans="1:10" ht="45.75" customHeight="1" x14ac:dyDescent="0.25">
      <c r="A288" s="20">
        <v>246</v>
      </c>
      <c r="B288" s="95" t="s">
        <v>313</v>
      </c>
      <c r="C288" s="96" t="s">
        <v>313</v>
      </c>
      <c r="D288" s="14" t="s">
        <v>7</v>
      </c>
      <c r="E288" s="20">
        <v>6</v>
      </c>
      <c r="F288" s="65"/>
      <c r="G288" s="58">
        <f t="shared" si="5"/>
        <v>0</v>
      </c>
      <c r="H288" s="31"/>
      <c r="I288" s="31"/>
      <c r="J288" s="1"/>
    </row>
    <row r="289" spans="1:10" ht="24.75" customHeight="1" x14ac:dyDescent="0.25">
      <c r="A289" s="20">
        <v>247</v>
      </c>
      <c r="B289" s="95" t="s">
        <v>11</v>
      </c>
      <c r="C289" s="96" t="s">
        <v>11</v>
      </c>
      <c r="D289" s="14" t="s">
        <v>6</v>
      </c>
      <c r="E289" s="20">
        <v>1200</v>
      </c>
      <c r="F289" s="65"/>
      <c r="G289" s="58">
        <f t="shared" si="5"/>
        <v>0</v>
      </c>
      <c r="H289" s="31"/>
      <c r="I289" s="31"/>
      <c r="J289" s="1"/>
    </row>
    <row r="290" spans="1:10" ht="19.5" customHeight="1" x14ac:dyDescent="0.25">
      <c r="A290" s="20">
        <v>248</v>
      </c>
      <c r="B290" s="95" t="s">
        <v>12</v>
      </c>
      <c r="C290" s="96" t="s">
        <v>12</v>
      </c>
      <c r="D290" s="14" t="s">
        <v>6</v>
      </c>
      <c r="E290" s="20">
        <v>1200</v>
      </c>
      <c r="F290" s="65"/>
      <c r="G290" s="58">
        <f t="shared" si="5"/>
        <v>0</v>
      </c>
      <c r="H290" s="31"/>
      <c r="I290" s="31"/>
      <c r="J290" s="1"/>
    </row>
    <row r="291" spans="1:10" ht="19.5" customHeight="1" x14ac:dyDescent="0.25">
      <c r="A291" s="125" t="s">
        <v>188</v>
      </c>
      <c r="B291" s="126"/>
      <c r="C291" s="127"/>
      <c r="D291" s="43"/>
      <c r="E291" s="57"/>
      <c r="F291" s="65"/>
      <c r="G291" s="58">
        <f t="shared" si="5"/>
        <v>0</v>
      </c>
      <c r="H291" s="31"/>
      <c r="I291" s="31"/>
      <c r="J291" s="1"/>
    </row>
    <row r="292" spans="1:10" ht="20.25" customHeight="1" x14ac:dyDescent="0.25">
      <c r="A292" s="20">
        <v>249</v>
      </c>
      <c r="B292" s="95" t="s">
        <v>189</v>
      </c>
      <c r="C292" s="96" t="s">
        <v>189</v>
      </c>
      <c r="D292" s="14" t="s">
        <v>7</v>
      </c>
      <c r="E292" s="20">
        <v>20</v>
      </c>
      <c r="F292" s="65"/>
      <c r="G292" s="58">
        <f t="shared" si="5"/>
        <v>0</v>
      </c>
      <c r="H292" s="31"/>
      <c r="I292" s="31"/>
      <c r="J292" s="1"/>
    </row>
    <row r="293" spans="1:10" ht="21.75" customHeight="1" x14ac:dyDescent="0.25">
      <c r="A293" s="20">
        <v>250</v>
      </c>
      <c r="B293" s="95" t="s">
        <v>190</v>
      </c>
      <c r="C293" s="96" t="s">
        <v>190</v>
      </c>
      <c r="D293" s="14" t="s">
        <v>7</v>
      </c>
      <c r="E293" s="20">
        <v>20</v>
      </c>
      <c r="F293" s="65"/>
      <c r="G293" s="58">
        <f t="shared" si="5"/>
        <v>0</v>
      </c>
      <c r="H293" s="31"/>
      <c r="I293" s="31"/>
      <c r="J293" s="1"/>
    </row>
    <row r="294" spans="1:10" ht="18.75" customHeight="1" x14ac:dyDescent="0.25">
      <c r="A294" s="20">
        <v>251</v>
      </c>
      <c r="B294" s="95" t="s">
        <v>13</v>
      </c>
      <c r="C294" s="96" t="s">
        <v>13</v>
      </c>
      <c r="D294" s="14" t="s">
        <v>7</v>
      </c>
      <c r="E294" s="20">
        <v>20</v>
      </c>
      <c r="F294" s="65"/>
      <c r="G294" s="58">
        <f t="shared" si="5"/>
        <v>0</v>
      </c>
      <c r="H294" s="31"/>
      <c r="I294" s="31"/>
      <c r="J294" s="1"/>
    </row>
    <row r="295" spans="1:10" ht="158.25" customHeight="1" x14ac:dyDescent="0.25">
      <c r="A295" s="20">
        <v>252</v>
      </c>
      <c r="B295" s="95" t="s">
        <v>191</v>
      </c>
      <c r="C295" s="96" t="s">
        <v>191</v>
      </c>
      <c r="D295" s="14" t="s">
        <v>10</v>
      </c>
      <c r="E295" s="20">
        <v>10</v>
      </c>
      <c r="F295" s="65"/>
      <c r="G295" s="58">
        <f t="shared" si="5"/>
        <v>0</v>
      </c>
      <c r="H295" s="31"/>
      <c r="I295" s="31"/>
      <c r="J295" s="1"/>
    </row>
    <row r="296" spans="1:10" ht="142.5" customHeight="1" x14ac:dyDescent="0.25">
      <c r="A296" s="20">
        <v>253</v>
      </c>
      <c r="B296" s="95" t="s">
        <v>192</v>
      </c>
      <c r="C296" s="96" t="s">
        <v>192</v>
      </c>
      <c r="D296" s="14" t="s">
        <v>10</v>
      </c>
      <c r="E296" s="20">
        <v>6</v>
      </c>
      <c r="F296" s="65"/>
      <c r="G296" s="58">
        <f t="shared" si="5"/>
        <v>0</v>
      </c>
      <c r="H296" s="31"/>
      <c r="I296" s="31"/>
      <c r="J296" s="1"/>
    </row>
    <row r="297" spans="1:10" ht="111" customHeight="1" x14ac:dyDescent="0.25">
      <c r="A297" s="20">
        <v>254</v>
      </c>
      <c r="B297" s="95" t="s">
        <v>193</v>
      </c>
      <c r="C297" s="96" t="s">
        <v>193</v>
      </c>
      <c r="D297" s="14" t="s">
        <v>7</v>
      </c>
      <c r="E297" s="20">
        <v>36</v>
      </c>
      <c r="F297" s="65"/>
      <c r="G297" s="58">
        <f t="shared" si="5"/>
        <v>0</v>
      </c>
      <c r="H297" s="31"/>
      <c r="I297" s="31"/>
      <c r="J297" s="1"/>
    </row>
    <row r="298" spans="1:10" ht="104.25" customHeight="1" x14ac:dyDescent="0.25">
      <c r="A298" s="20">
        <v>255</v>
      </c>
      <c r="B298" s="95" t="s">
        <v>257</v>
      </c>
      <c r="C298" s="96" t="s">
        <v>257</v>
      </c>
      <c r="D298" s="14" t="s">
        <v>10</v>
      </c>
      <c r="E298" s="20">
        <v>6</v>
      </c>
      <c r="F298" s="65"/>
      <c r="G298" s="58">
        <f t="shared" si="5"/>
        <v>0</v>
      </c>
      <c r="H298" s="31"/>
      <c r="I298" s="31"/>
      <c r="J298" s="1"/>
    </row>
    <row r="299" spans="1:10" ht="32.25" customHeight="1" x14ac:dyDescent="0.25">
      <c r="A299" s="20">
        <v>256</v>
      </c>
      <c r="B299" s="95" t="s">
        <v>194</v>
      </c>
      <c r="C299" s="96" t="s">
        <v>194</v>
      </c>
      <c r="D299" s="14" t="s">
        <v>10</v>
      </c>
      <c r="E299" s="20">
        <v>6</v>
      </c>
      <c r="F299" s="65"/>
      <c r="G299" s="58">
        <f t="shared" si="5"/>
        <v>0</v>
      </c>
      <c r="H299" s="31"/>
      <c r="I299" s="31"/>
      <c r="J299" s="1"/>
    </row>
    <row r="300" spans="1:10" ht="32.25" customHeight="1" x14ac:dyDescent="0.25">
      <c r="A300" s="20">
        <v>257</v>
      </c>
      <c r="B300" s="95" t="s">
        <v>195</v>
      </c>
      <c r="C300" s="96" t="s">
        <v>195</v>
      </c>
      <c r="D300" s="14" t="s">
        <v>10</v>
      </c>
      <c r="E300" s="20">
        <v>6</v>
      </c>
      <c r="F300" s="65"/>
      <c r="G300" s="58">
        <f t="shared" si="5"/>
        <v>0</v>
      </c>
      <c r="H300" s="31"/>
      <c r="I300" s="31"/>
      <c r="J300" s="1"/>
    </row>
    <row r="301" spans="1:10" ht="45" customHeight="1" x14ac:dyDescent="0.25">
      <c r="A301" s="20">
        <v>258</v>
      </c>
      <c r="B301" s="95" t="s">
        <v>196</v>
      </c>
      <c r="C301" s="96" t="s">
        <v>196</v>
      </c>
      <c r="D301" s="14" t="s">
        <v>7</v>
      </c>
      <c r="E301" s="20">
        <v>10</v>
      </c>
      <c r="F301" s="65"/>
      <c r="G301" s="58">
        <f t="shared" si="5"/>
        <v>0</v>
      </c>
      <c r="H301" s="31"/>
      <c r="I301" s="31"/>
      <c r="J301" s="1"/>
    </row>
    <row r="302" spans="1:10" ht="97.5" customHeight="1" x14ac:dyDescent="0.25">
      <c r="A302" s="20">
        <v>259</v>
      </c>
      <c r="B302" s="95" t="s">
        <v>197</v>
      </c>
      <c r="C302" s="96" t="s">
        <v>197</v>
      </c>
      <c r="D302" s="14" t="s">
        <v>10</v>
      </c>
      <c r="E302" s="20">
        <v>8</v>
      </c>
      <c r="F302" s="65"/>
      <c r="G302" s="58">
        <f t="shared" si="5"/>
        <v>0</v>
      </c>
      <c r="H302" s="31"/>
      <c r="I302" s="31"/>
      <c r="J302" s="1"/>
    </row>
    <row r="303" spans="1:10" ht="108.75" customHeight="1" x14ac:dyDescent="0.25">
      <c r="A303" s="20">
        <v>260</v>
      </c>
      <c r="B303" s="95" t="s">
        <v>198</v>
      </c>
      <c r="C303" s="96" t="s">
        <v>198</v>
      </c>
      <c r="D303" s="14" t="s">
        <v>10</v>
      </c>
      <c r="E303" s="20">
        <v>8</v>
      </c>
      <c r="F303" s="65"/>
      <c r="G303" s="58">
        <f t="shared" si="5"/>
        <v>0</v>
      </c>
      <c r="H303" s="31"/>
      <c r="I303" s="31"/>
      <c r="J303" s="1"/>
    </row>
    <row r="304" spans="1:10" ht="23.25" customHeight="1" x14ac:dyDescent="0.25">
      <c r="A304" s="20">
        <v>261</v>
      </c>
      <c r="B304" s="95" t="s">
        <v>199</v>
      </c>
      <c r="C304" s="96" t="s">
        <v>199</v>
      </c>
      <c r="D304" s="14" t="s">
        <v>7</v>
      </c>
      <c r="E304" s="20">
        <v>4</v>
      </c>
      <c r="F304" s="65"/>
      <c r="G304" s="58">
        <f t="shared" si="5"/>
        <v>0</v>
      </c>
      <c r="H304" s="31"/>
      <c r="I304" s="31"/>
      <c r="J304" s="1"/>
    </row>
    <row r="305" spans="1:10" ht="23.25" customHeight="1" x14ac:dyDescent="0.25">
      <c r="A305" s="20">
        <v>262</v>
      </c>
      <c r="B305" s="95" t="s">
        <v>200</v>
      </c>
      <c r="C305" s="96" t="s">
        <v>200</v>
      </c>
      <c r="D305" s="14" t="s">
        <v>7</v>
      </c>
      <c r="E305" s="20">
        <v>4</v>
      </c>
      <c r="F305" s="65"/>
      <c r="G305" s="58">
        <f t="shared" si="5"/>
        <v>0</v>
      </c>
      <c r="H305" s="31"/>
      <c r="I305" s="31"/>
      <c r="J305" s="1"/>
    </row>
    <row r="306" spans="1:10" ht="34.5" customHeight="1" x14ac:dyDescent="0.25">
      <c r="A306" s="20">
        <v>263</v>
      </c>
      <c r="B306" s="95" t="s">
        <v>201</v>
      </c>
      <c r="C306" s="96" t="s">
        <v>201</v>
      </c>
      <c r="D306" s="14" t="s">
        <v>7</v>
      </c>
      <c r="E306" s="20">
        <v>6</v>
      </c>
      <c r="F306" s="65"/>
      <c r="G306" s="58">
        <f t="shared" si="5"/>
        <v>0</v>
      </c>
      <c r="H306" s="31"/>
      <c r="I306" s="31"/>
      <c r="J306" s="1"/>
    </row>
    <row r="307" spans="1:10" ht="25.5" customHeight="1" x14ac:dyDescent="0.25">
      <c r="A307" s="20">
        <v>264</v>
      </c>
      <c r="B307" s="95" t="s">
        <v>314</v>
      </c>
      <c r="C307" s="96" t="s">
        <v>314</v>
      </c>
      <c r="D307" s="14" t="s">
        <v>7</v>
      </c>
      <c r="E307" s="20">
        <v>6</v>
      </c>
      <c r="F307" s="65"/>
      <c r="G307" s="58">
        <f t="shared" si="5"/>
        <v>0</v>
      </c>
      <c r="H307" s="31"/>
      <c r="I307" s="31"/>
      <c r="J307" s="1"/>
    </row>
    <row r="308" spans="1:10" ht="24.75" customHeight="1" x14ac:dyDescent="0.25">
      <c r="A308" s="20">
        <v>265</v>
      </c>
      <c r="B308" s="95" t="s">
        <v>315</v>
      </c>
      <c r="C308" s="96" t="s">
        <v>315</v>
      </c>
      <c r="D308" s="14" t="s">
        <v>7</v>
      </c>
      <c r="E308" s="20">
        <v>10</v>
      </c>
      <c r="F308" s="65"/>
      <c r="G308" s="58">
        <f t="shared" si="5"/>
        <v>0</v>
      </c>
      <c r="H308" s="31"/>
      <c r="I308" s="31"/>
      <c r="J308" s="1"/>
    </row>
    <row r="309" spans="1:10" ht="100.5" customHeight="1" x14ac:dyDescent="0.25">
      <c r="A309" s="20">
        <v>266</v>
      </c>
      <c r="B309" s="97" t="s">
        <v>202</v>
      </c>
      <c r="C309" s="98" t="s">
        <v>202</v>
      </c>
      <c r="D309" s="14" t="s">
        <v>10</v>
      </c>
      <c r="E309" s="20">
        <v>6</v>
      </c>
      <c r="F309" s="65"/>
      <c r="G309" s="58">
        <f t="shared" si="5"/>
        <v>0</v>
      </c>
      <c r="H309" s="31"/>
      <c r="I309" s="31"/>
      <c r="J309" s="1"/>
    </row>
    <row r="310" spans="1:10" ht="64.5" customHeight="1" x14ac:dyDescent="0.25">
      <c r="A310" s="20">
        <v>267</v>
      </c>
      <c r="B310" s="95" t="s">
        <v>203</v>
      </c>
      <c r="C310" s="96" t="s">
        <v>203</v>
      </c>
      <c r="D310" s="14" t="s">
        <v>10</v>
      </c>
      <c r="E310" s="20">
        <v>6</v>
      </c>
      <c r="F310" s="65"/>
      <c r="G310" s="58">
        <f t="shared" si="5"/>
        <v>0</v>
      </c>
      <c r="H310" s="31"/>
      <c r="I310" s="31"/>
      <c r="J310" s="1"/>
    </row>
    <row r="311" spans="1:10" ht="24" customHeight="1" x14ac:dyDescent="0.25">
      <c r="A311" s="20">
        <v>268</v>
      </c>
      <c r="B311" s="95" t="s">
        <v>204</v>
      </c>
      <c r="C311" s="96" t="s">
        <v>204</v>
      </c>
      <c r="D311" s="14" t="s">
        <v>7</v>
      </c>
      <c r="E311" s="20">
        <v>5</v>
      </c>
      <c r="F311" s="65"/>
      <c r="G311" s="58">
        <f t="shared" si="5"/>
        <v>0</v>
      </c>
      <c r="H311" s="31"/>
      <c r="I311" s="31"/>
      <c r="J311" s="1"/>
    </row>
    <row r="312" spans="1:10" ht="21.75" customHeight="1" x14ac:dyDescent="0.25">
      <c r="A312" s="125" t="s">
        <v>380</v>
      </c>
      <c r="B312" s="126"/>
      <c r="C312" s="127"/>
      <c r="D312" s="43"/>
      <c r="E312" s="57"/>
      <c r="F312" s="65"/>
      <c r="G312" s="58">
        <f t="shared" si="5"/>
        <v>0</v>
      </c>
      <c r="H312" s="31"/>
      <c r="I312" s="31"/>
      <c r="J312" s="1"/>
    </row>
    <row r="313" spans="1:10" ht="31.5" customHeight="1" x14ac:dyDescent="0.25">
      <c r="A313" s="20">
        <v>269</v>
      </c>
      <c r="B313" s="95" t="s">
        <v>31</v>
      </c>
      <c r="C313" s="96" t="s">
        <v>31</v>
      </c>
      <c r="D313" s="14" t="s">
        <v>6</v>
      </c>
      <c r="E313" s="20">
        <v>80</v>
      </c>
      <c r="F313" s="65"/>
      <c r="G313" s="58">
        <f t="shared" si="5"/>
        <v>0</v>
      </c>
      <c r="H313" s="31"/>
      <c r="I313" s="31"/>
      <c r="J313" s="1"/>
    </row>
    <row r="314" spans="1:10" ht="32.25" customHeight="1" x14ac:dyDescent="0.25">
      <c r="A314" s="69">
        <v>270</v>
      </c>
      <c r="B314" s="95" t="s">
        <v>205</v>
      </c>
      <c r="C314" s="96" t="s">
        <v>205</v>
      </c>
      <c r="D314" s="14" t="s">
        <v>6</v>
      </c>
      <c r="E314" s="20">
        <v>40</v>
      </c>
      <c r="F314" s="65"/>
      <c r="G314" s="58">
        <f t="shared" si="5"/>
        <v>0</v>
      </c>
      <c r="H314" s="31"/>
      <c r="I314" s="31"/>
      <c r="J314" s="1"/>
    </row>
    <row r="315" spans="1:10" ht="39.75" customHeight="1" x14ac:dyDescent="0.25">
      <c r="A315" s="20">
        <v>271</v>
      </c>
      <c r="B315" s="95" t="s">
        <v>206</v>
      </c>
      <c r="C315" s="96" t="s">
        <v>206</v>
      </c>
      <c r="D315" s="14" t="s">
        <v>6</v>
      </c>
      <c r="E315" s="20">
        <v>100</v>
      </c>
      <c r="F315" s="65"/>
      <c r="G315" s="58">
        <f t="shared" si="5"/>
        <v>0</v>
      </c>
      <c r="H315" s="31"/>
      <c r="I315" s="31"/>
      <c r="J315" s="1"/>
    </row>
    <row r="316" spans="1:10" ht="36" customHeight="1" x14ac:dyDescent="0.25">
      <c r="A316" s="20">
        <v>272</v>
      </c>
      <c r="B316" s="95" t="s">
        <v>207</v>
      </c>
      <c r="C316" s="96" t="s">
        <v>207</v>
      </c>
      <c r="D316" s="14" t="s">
        <v>6</v>
      </c>
      <c r="E316" s="20">
        <v>40</v>
      </c>
      <c r="F316" s="65"/>
      <c r="G316" s="58">
        <f t="shared" si="5"/>
        <v>0</v>
      </c>
      <c r="H316" s="31"/>
      <c r="I316" s="31"/>
      <c r="J316" s="1"/>
    </row>
    <row r="317" spans="1:10" ht="33" customHeight="1" x14ac:dyDescent="0.25">
      <c r="A317" s="20">
        <v>273</v>
      </c>
      <c r="B317" s="95" t="s">
        <v>233</v>
      </c>
      <c r="C317" s="96" t="s">
        <v>233</v>
      </c>
      <c r="D317" s="14" t="s">
        <v>7</v>
      </c>
      <c r="E317" s="20">
        <v>120</v>
      </c>
      <c r="F317" s="65"/>
      <c r="G317" s="58">
        <f t="shared" si="5"/>
        <v>0</v>
      </c>
      <c r="H317" s="31"/>
      <c r="I317" s="31"/>
      <c r="J317" s="1"/>
    </row>
    <row r="318" spans="1:10" ht="45" customHeight="1" x14ac:dyDescent="0.25">
      <c r="A318" s="20">
        <v>274</v>
      </c>
      <c r="B318" s="95" t="s">
        <v>232</v>
      </c>
      <c r="C318" s="96" t="s">
        <v>232</v>
      </c>
      <c r="D318" s="14" t="s">
        <v>7</v>
      </c>
      <c r="E318" s="20">
        <v>40</v>
      </c>
      <c r="F318" s="65"/>
      <c r="G318" s="58">
        <f t="shared" si="5"/>
        <v>0</v>
      </c>
      <c r="H318" s="31"/>
      <c r="I318" s="31"/>
      <c r="J318" s="1"/>
    </row>
    <row r="319" spans="1:10" ht="33.75" customHeight="1" x14ac:dyDescent="0.25">
      <c r="A319" s="20">
        <v>275</v>
      </c>
      <c r="B319" s="95" t="s">
        <v>231</v>
      </c>
      <c r="C319" s="96" t="s">
        <v>231</v>
      </c>
      <c r="D319" s="14" t="s">
        <v>6</v>
      </c>
      <c r="E319" s="20">
        <v>40</v>
      </c>
      <c r="F319" s="65"/>
      <c r="G319" s="58">
        <f t="shared" si="5"/>
        <v>0</v>
      </c>
      <c r="H319" s="31"/>
      <c r="I319" s="31"/>
      <c r="J319" s="1"/>
    </row>
    <row r="320" spans="1:10" ht="40.5" customHeight="1" x14ac:dyDescent="0.25">
      <c r="A320" s="20">
        <v>276</v>
      </c>
      <c r="B320" s="95" t="s">
        <v>230</v>
      </c>
      <c r="C320" s="96" t="s">
        <v>230</v>
      </c>
      <c r="D320" s="14" t="s">
        <v>6</v>
      </c>
      <c r="E320" s="20">
        <v>20</v>
      </c>
      <c r="F320" s="65"/>
      <c r="G320" s="58">
        <f t="shared" si="5"/>
        <v>0</v>
      </c>
      <c r="H320" s="31"/>
      <c r="I320" s="31"/>
      <c r="J320" s="1"/>
    </row>
    <row r="321" spans="1:10" ht="40.5" customHeight="1" x14ac:dyDescent="0.25">
      <c r="A321" s="20">
        <v>277</v>
      </c>
      <c r="B321" s="95" t="s">
        <v>229</v>
      </c>
      <c r="C321" s="96" t="s">
        <v>229</v>
      </c>
      <c r="D321" s="14" t="s">
        <v>7</v>
      </c>
      <c r="E321" s="20">
        <v>60</v>
      </c>
      <c r="F321" s="65"/>
      <c r="G321" s="58">
        <f t="shared" si="5"/>
        <v>0</v>
      </c>
      <c r="H321" s="31"/>
      <c r="I321" s="31"/>
      <c r="J321" s="1"/>
    </row>
    <row r="322" spans="1:10" ht="36" customHeight="1" x14ac:dyDescent="0.25">
      <c r="A322" s="20">
        <v>278</v>
      </c>
      <c r="B322" s="95" t="s">
        <v>228</v>
      </c>
      <c r="C322" s="96" t="s">
        <v>228</v>
      </c>
      <c r="D322" s="14" t="s">
        <v>7</v>
      </c>
      <c r="E322" s="20">
        <v>20</v>
      </c>
      <c r="F322" s="65"/>
      <c r="G322" s="58">
        <f t="shared" si="5"/>
        <v>0</v>
      </c>
      <c r="H322" s="31"/>
      <c r="I322" s="31"/>
      <c r="J322" s="1"/>
    </row>
    <row r="323" spans="1:10" ht="22.5" customHeight="1" x14ac:dyDescent="0.25">
      <c r="A323" s="20">
        <v>279</v>
      </c>
      <c r="B323" s="95" t="s">
        <v>208</v>
      </c>
      <c r="C323" s="96" t="s">
        <v>208</v>
      </c>
      <c r="D323" s="14" t="s">
        <v>7</v>
      </c>
      <c r="E323" s="20">
        <v>10</v>
      </c>
      <c r="F323" s="65"/>
      <c r="G323" s="58">
        <f t="shared" si="5"/>
        <v>0</v>
      </c>
      <c r="H323" s="31"/>
      <c r="I323" s="31"/>
      <c r="J323" s="1"/>
    </row>
    <row r="324" spans="1:10" ht="22.5" customHeight="1" x14ac:dyDescent="0.25">
      <c r="A324" s="20">
        <v>280</v>
      </c>
      <c r="B324" s="95" t="s">
        <v>227</v>
      </c>
      <c r="C324" s="96" t="s">
        <v>227</v>
      </c>
      <c r="D324" s="14" t="s">
        <v>7</v>
      </c>
      <c r="E324" s="20">
        <v>15</v>
      </c>
      <c r="F324" s="65"/>
      <c r="G324" s="58">
        <f t="shared" si="5"/>
        <v>0</v>
      </c>
      <c r="H324" s="31"/>
      <c r="I324" s="31"/>
      <c r="J324" s="1"/>
    </row>
    <row r="325" spans="1:10" ht="22.5" customHeight="1" x14ac:dyDescent="0.25">
      <c r="A325" s="20">
        <v>281</v>
      </c>
      <c r="B325" s="95" t="s">
        <v>226</v>
      </c>
      <c r="C325" s="96" t="s">
        <v>226</v>
      </c>
      <c r="D325" s="14" t="s">
        <v>7</v>
      </c>
      <c r="E325" s="20">
        <v>15</v>
      </c>
      <c r="F325" s="65"/>
      <c r="G325" s="58">
        <f t="shared" si="5"/>
        <v>0</v>
      </c>
      <c r="H325" s="31"/>
      <c r="I325" s="31"/>
      <c r="J325" s="1"/>
    </row>
    <row r="326" spans="1:10" ht="28.5" customHeight="1" x14ac:dyDescent="0.25">
      <c r="A326" s="20">
        <v>282</v>
      </c>
      <c r="B326" s="95" t="s">
        <v>225</v>
      </c>
      <c r="C326" s="96" t="s">
        <v>225</v>
      </c>
      <c r="D326" s="14" t="s">
        <v>6</v>
      </c>
      <c r="E326" s="20">
        <v>120</v>
      </c>
      <c r="F326" s="65"/>
      <c r="G326" s="58">
        <f t="shared" si="5"/>
        <v>0</v>
      </c>
      <c r="H326" s="31"/>
      <c r="I326" s="31"/>
      <c r="J326" s="1"/>
    </row>
    <row r="327" spans="1:10" ht="33" customHeight="1" x14ac:dyDescent="0.25">
      <c r="A327" s="20">
        <v>283</v>
      </c>
      <c r="B327" s="95" t="s">
        <v>224</v>
      </c>
      <c r="C327" s="96" t="s">
        <v>224</v>
      </c>
      <c r="D327" s="14" t="s">
        <v>6</v>
      </c>
      <c r="E327" s="20">
        <v>120</v>
      </c>
      <c r="F327" s="65"/>
      <c r="G327" s="58">
        <f t="shared" si="5"/>
        <v>0</v>
      </c>
      <c r="H327" s="31"/>
      <c r="I327" s="31"/>
      <c r="J327" s="1"/>
    </row>
    <row r="328" spans="1:10" ht="32.25" customHeight="1" x14ac:dyDescent="0.25">
      <c r="A328" s="20">
        <v>284</v>
      </c>
      <c r="B328" s="95" t="s">
        <v>316</v>
      </c>
      <c r="C328" s="96" t="s">
        <v>316</v>
      </c>
      <c r="D328" s="14" t="s">
        <v>7</v>
      </c>
      <c r="E328" s="20">
        <v>20</v>
      </c>
      <c r="F328" s="65"/>
      <c r="G328" s="58">
        <f t="shared" si="5"/>
        <v>0</v>
      </c>
      <c r="H328" s="31"/>
      <c r="I328" s="31"/>
      <c r="J328" s="1"/>
    </row>
    <row r="329" spans="1:10" ht="42" customHeight="1" x14ac:dyDescent="0.25">
      <c r="A329" s="20">
        <v>285</v>
      </c>
      <c r="B329" s="95" t="s">
        <v>317</v>
      </c>
      <c r="C329" s="96" t="s">
        <v>317</v>
      </c>
      <c r="D329" s="14" t="s">
        <v>7</v>
      </c>
      <c r="E329" s="20">
        <v>20</v>
      </c>
      <c r="F329" s="65"/>
      <c r="G329" s="58">
        <f t="shared" si="5"/>
        <v>0</v>
      </c>
      <c r="H329" s="31"/>
      <c r="I329" s="31"/>
      <c r="J329" s="1"/>
    </row>
    <row r="330" spans="1:10" ht="35.25" customHeight="1" x14ac:dyDescent="0.25">
      <c r="A330" s="20">
        <v>286</v>
      </c>
      <c r="B330" s="95" t="s">
        <v>223</v>
      </c>
      <c r="C330" s="96" t="s">
        <v>223</v>
      </c>
      <c r="D330" s="14" t="s">
        <v>7</v>
      </c>
      <c r="E330" s="20">
        <v>40</v>
      </c>
      <c r="F330" s="65"/>
      <c r="G330" s="58">
        <f t="shared" si="5"/>
        <v>0</v>
      </c>
      <c r="H330" s="31"/>
      <c r="I330" s="31"/>
      <c r="J330" s="1"/>
    </row>
    <row r="331" spans="1:10" ht="22.5" customHeight="1" x14ac:dyDescent="0.25">
      <c r="A331" s="20">
        <v>287</v>
      </c>
      <c r="B331" s="95" t="s">
        <v>209</v>
      </c>
      <c r="C331" s="96" t="s">
        <v>209</v>
      </c>
      <c r="D331" s="14" t="s">
        <v>7</v>
      </c>
      <c r="E331" s="20">
        <v>40</v>
      </c>
      <c r="F331" s="65"/>
      <c r="G331" s="58">
        <f t="shared" si="5"/>
        <v>0</v>
      </c>
      <c r="H331" s="31"/>
      <c r="I331" s="31"/>
      <c r="J331" s="1"/>
    </row>
    <row r="332" spans="1:10" ht="47.25" customHeight="1" x14ac:dyDescent="0.25">
      <c r="A332" s="20">
        <v>288</v>
      </c>
      <c r="B332" s="95" t="s">
        <v>318</v>
      </c>
      <c r="C332" s="96" t="s">
        <v>318</v>
      </c>
      <c r="D332" s="14" t="s">
        <v>7</v>
      </c>
      <c r="E332" s="20">
        <v>40</v>
      </c>
      <c r="F332" s="65"/>
      <c r="G332" s="58">
        <f t="shared" si="5"/>
        <v>0</v>
      </c>
      <c r="H332" s="31"/>
      <c r="I332" s="31"/>
      <c r="J332" s="1"/>
    </row>
    <row r="333" spans="1:10" ht="38.25" customHeight="1" x14ac:dyDescent="0.25">
      <c r="A333" s="20">
        <v>289</v>
      </c>
      <c r="B333" s="95" t="s">
        <v>222</v>
      </c>
      <c r="C333" s="96" t="s">
        <v>222</v>
      </c>
      <c r="D333" s="14" t="s">
        <v>7</v>
      </c>
      <c r="E333" s="20">
        <v>10</v>
      </c>
      <c r="F333" s="65"/>
      <c r="G333" s="58">
        <f t="shared" si="5"/>
        <v>0</v>
      </c>
      <c r="H333" s="31"/>
      <c r="I333" s="31"/>
      <c r="J333" s="1"/>
    </row>
    <row r="334" spans="1:10" ht="36" customHeight="1" x14ac:dyDescent="0.25">
      <c r="A334" s="20">
        <v>290</v>
      </c>
      <c r="B334" s="95" t="s">
        <v>221</v>
      </c>
      <c r="C334" s="96" t="s">
        <v>221</v>
      </c>
      <c r="D334" s="14" t="s">
        <v>7</v>
      </c>
      <c r="E334" s="20">
        <v>10</v>
      </c>
      <c r="F334" s="65"/>
      <c r="G334" s="58">
        <f t="shared" si="5"/>
        <v>0</v>
      </c>
      <c r="H334" s="31"/>
      <c r="I334" s="31"/>
      <c r="J334" s="1"/>
    </row>
    <row r="335" spans="1:10" ht="32.25" customHeight="1" x14ac:dyDescent="0.25">
      <c r="A335" s="20">
        <v>291</v>
      </c>
      <c r="B335" s="95" t="s">
        <v>220</v>
      </c>
      <c r="C335" s="96" t="s">
        <v>220</v>
      </c>
      <c r="D335" s="14" t="s">
        <v>7</v>
      </c>
      <c r="E335" s="20">
        <v>16</v>
      </c>
      <c r="F335" s="65"/>
      <c r="G335" s="58">
        <f t="shared" si="5"/>
        <v>0</v>
      </c>
      <c r="H335" s="31"/>
      <c r="I335" s="31"/>
      <c r="J335" s="1"/>
    </row>
    <row r="336" spans="1:10" ht="36.75" customHeight="1" x14ac:dyDescent="0.25">
      <c r="A336" s="20">
        <v>292</v>
      </c>
      <c r="B336" s="95" t="s">
        <v>219</v>
      </c>
      <c r="C336" s="96" t="s">
        <v>219</v>
      </c>
      <c r="D336" s="14" t="s">
        <v>7</v>
      </c>
      <c r="E336" s="20">
        <v>16</v>
      </c>
      <c r="F336" s="65"/>
      <c r="G336" s="58">
        <f t="shared" si="5"/>
        <v>0</v>
      </c>
      <c r="H336" s="31"/>
      <c r="I336" s="31"/>
      <c r="J336" s="1"/>
    </row>
    <row r="337" spans="1:10" ht="36" customHeight="1" x14ac:dyDescent="0.25">
      <c r="A337" s="20">
        <v>293</v>
      </c>
      <c r="B337" s="95" t="s">
        <v>218</v>
      </c>
      <c r="C337" s="96" t="s">
        <v>218</v>
      </c>
      <c r="D337" s="14" t="s">
        <v>7</v>
      </c>
      <c r="E337" s="20">
        <v>12</v>
      </c>
      <c r="F337" s="65"/>
      <c r="G337" s="58">
        <f t="shared" si="5"/>
        <v>0</v>
      </c>
      <c r="H337" s="31"/>
      <c r="I337" s="31"/>
      <c r="J337" s="1"/>
    </row>
    <row r="338" spans="1:10" ht="35.25" customHeight="1" x14ac:dyDescent="0.25">
      <c r="A338" s="20">
        <v>294</v>
      </c>
      <c r="B338" s="95" t="s">
        <v>217</v>
      </c>
      <c r="C338" s="96" t="s">
        <v>217</v>
      </c>
      <c r="D338" s="14" t="s">
        <v>7</v>
      </c>
      <c r="E338" s="20">
        <v>6</v>
      </c>
      <c r="F338" s="65"/>
      <c r="G338" s="58">
        <f t="shared" si="5"/>
        <v>0</v>
      </c>
      <c r="H338" s="31"/>
      <c r="I338" s="31"/>
      <c r="J338" s="1"/>
    </row>
    <row r="339" spans="1:10" ht="38.25" customHeight="1" x14ac:dyDescent="0.25">
      <c r="A339" s="20">
        <v>295</v>
      </c>
      <c r="B339" s="95" t="s">
        <v>216</v>
      </c>
      <c r="C339" s="96" t="s">
        <v>216</v>
      </c>
      <c r="D339" s="14" t="s">
        <v>7</v>
      </c>
      <c r="E339" s="20">
        <v>6</v>
      </c>
      <c r="F339" s="65"/>
      <c r="G339" s="58">
        <f t="shared" si="5"/>
        <v>0</v>
      </c>
      <c r="H339" s="31"/>
      <c r="I339" s="31"/>
      <c r="J339" s="1"/>
    </row>
    <row r="340" spans="1:10" ht="33.75" customHeight="1" x14ac:dyDescent="0.25">
      <c r="A340" s="20">
        <v>296</v>
      </c>
      <c r="B340" s="95" t="s">
        <v>215</v>
      </c>
      <c r="C340" s="96" t="s">
        <v>215</v>
      </c>
      <c r="D340" s="14" t="s">
        <v>7</v>
      </c>
      <c r="E340" s="20">
        <v>6</v>
      </c>
      <c r="F340" s="65"/>
      <c r="G340" s="58">
        <f t="shared" si="5"/>
        <v>0</v>
      </c>
      <c r="H340" s="31"/>
      <c r="I340" s="31"/>
      <c r="J340" s="1"/>
    </row>
    <row r="341" spans="1:10" ht="39.75" customHeight="1" x14ac:dyDescent="0.25">
      <c r="A341" s="20">
        <v>297</v>
      </c>
      <c r="B341" s="95" t="s">
        <v>214</v>
      </c>
      <c r="C341" s="96" t="s">
        <v>214</v>
      </c>
      <c r="D341" s="14" t="s">
        <v>7</v>
      </c>
      <c r="E341" s="20">
        <v>20</v>
      </c>
      <c r="F341" s="65"/>
      <c r="G341" s="58">
        <f t="shared" si="5"/>
        <v>0</v>
      </c>
      <c r="H341" s="31"/>
      <c r="I341" s="31"/>
      <c r="J341" s="1"/>
    </row>
    <row r="342" spans="1:10" ht="32.25" customHeight="1" x14ac:dyDescent="0.25">
      <c r="A342" s="20">
        <v>298</v>
      </c>
      <c r="B342" s="95" t="s">
        <v>32</v>
      </c>
      <c r="C342" s="96" t="s">
        <v>32</v>
      </c>
      <c r="D342" s="14" t="s">
        <v>7</v>
      </c>
      <c r="E342" s="20">
        <v>20</v>
      </c>
      <c r="F342" s="65"/>
      <c r="G342" s="58">
        <f t="shared" si="5"/>
        <v>0</v>
      </c>
      <c r="H342" s="31"/>
      <c r="I342" s="31"/>
      <c r="J342" s="1"/>
    </row>
    <row r="343" spans="1:10" ht="39.75" customHeight="1" x14ac:dyDescent="0.25">
      <c r="A343" s="20">
        <v>299</v>
      </c>
      <c r="B343" s="95" t="s">
        <v>213</v>
      </c>
      <c r="C343" s="96" t="s">
        <v>213</v>
      </c>
      <c r="D343" s="14" t="s">
        <v>7</v>
      </c>
      <c r="E343" s="20">
        <v>20</v>
      </c>
      <c r="F343" s="65"/>
      <c r="G343" s="58">
        <f t="shared" si="5"/>
        <v>0</v>
      </c>
      <c r="H343" s="31"/>
      <c r="I343" s="31"/>
      <c r="J343" s="1"/>
    </row>
    <row r="344" spans="1:10" ht="39" customHeight="1" x14ac:dyDescent="0.25">
      <c r="A344" s="20">
        <v>300</v>
      </c>
      <c r="B344" s="95" t="s">
        <v>212</v>
      </c>
      <c r="C344" s="96" t="s">
        <v>212</v>
      </c>
      <c r="D344" s="14" t="s">
        <v>7</v>
      </c>
      <c r="E344" s="20">
        <v>20</v>
      </c>
      <c r="F344" s="65"/>
      <c r="G344" s="58">
        <f t="shared" si="5"/>
        <v>0</v>
      </c>
      <c r="H344" s="31"/>
      <c r="I344" s="31"/>
      <c r="J344" s="1"/>
    </row>
    <row r="345" spans="1:10" ht="22.5" customHeight="1" x14ac:dyDescent="0.25">
      <c r="A345" s="20">
        <v>301</v>
      </c>
      <c r="B345" s="95" t="s">
        <v>210</v>
      </c>
      <c r="C345" s="96" t="s">
        <v>210</v>
      </c>
      <c r="D345" s="14" t="s">
        <v>6</v>
      </c>
      <c r="E345" s="20">
        <v>120</v>
      </c>
      <c r="F345" s="65"/>
      <c r="G345" s="58">
        <f t="shared" si="5"/>
        <v>0</v>
      </c>
      <c r="H345" s="31"/>
      <c r="I345" s="31"/>
      <c r="J345" s="1"/>
    </row>
    <row r="346" spans="1:10" ht="20.25" customHeight="1" x14ac:dyDescent="0.25">
      <c r="A346" s="20">
        <v>302</v>
      </c>
      <c r="B346" s="97" t="s">
        <v>211</v>
      </c>
      <c r="C346" s="98" t="s">
        <v>211</v>
      </c>
      <c r="D346" s="14" t="s">
        <v>6</v>
      </c>
      <c r="E346" s="20">
        <v>120</v>
      </c>
      <c r="F346" s="65"/>
      <c r="G346" s="58">
        <f t="shared" si="5"/>
        <v>0</v>
      </c>
      <c r="H346" s="31"/>
      <c r="I346" s="31"/>
      <c r="J346" s="1"/>
    </row>
    <row r="347" spans="1:10" ht="17.25" customHeight="1" x14ac:dyDescent="0.25">
      <c r="A347" s="125" t="s">
        <v>234</v>
      </c>
      <c r="B347" s="126"/>
      <c r="C347" s="127"/>
      <c r="D347" s="43"/>
      <c r="E347" s="57"/>
      <c r="F347" s="64"/>
      <c r="G347" s="58">
        <f t="shared" si="5"/>
        <v>0</v>
      </c>
      <c r="H347" s="31"/>
      <c r="I347" s="31"/>
      <c r="J347" s="1"/>
    </row>
    <row r="348" spans="1:10" ht="40.5" customHeight="1" x14ac:dyDescent="0.25">
      <c r="A348" s="20">
        <v>303</v>
      </c>
      <c r="B348" s="95" t="s">
        <v>235</v>
      </c>
      <c r="C348" s="96" t="s">
        <v>235</v>
      </c>
      <c r="D348" s="14" t="s">
        <v>33</v>
      </c>
      <c r="E348" s="20">
        <v>60</v>
      </c>
      <c r="F348" s="65"/>
      <c r="G348" s="58">
        <f t="shared" si="5"/>
        <v>0</v>
      </c>
      <c r="H348" s="31"/>
      <c r="I348" s="31"/>
      <c r="J348" s="1"/>
    </row>
    <row r="349" spans="1:10" ht="38.25" customHeight="1" x14ac:dyDescent="0.25">
      <c r="A349" s="20">
        <v>304</v>
      </c>
      <c r="B349" s="95" t="s">
        <v>236</v>
      </c>
      <c r="C349" s="96" t="s">
        <v>236</v>
      </c>
      <c r="D349" s="14" t="s">
        <v>9</v>
      </c>
      <c r="E349" s="20">
        <v>46</v>
      </c>
      <c r="F349" s="65"/>
      <c r="G349" s="58">
        <f t="shared" si="5"/>
        <v>0</v>
      </c>
      <c r="H349" s="31"/>
      <c r="I349" s="31"/>
      <c r="J349" s="1"/>
    </row>
    <row r="350" spans="1:10" ht="70.5" customHeight="1" thickBot="1" x14ac:dyDescent="0.3">
      <c r="A350" s="36">
        <v>305</v>
      </c>
      <c r="B350" s="102" t="s">
        <v>258</v>
      </c>
      <c r="C350" s="103" t="s">
        <v>258</v>
      </c>
      <c r="D350" s="14" t="s">
        <v>9</v>
      </c>
      <c r="E350" s="20">
        <v>130</v>
      </c>
      <c r="F350" s="65"/>
      <c r="G350" s="58">
        <f t="shared" si="5"/>
        <v>0</v>
      </c>
      <c r="H350" s="31"/>
      <c r="I350" s="31"/>
      <c r="J350" s="1"/>
    </row>
    <row r="351" spans="1:10" ht="22.5" customHeight="1" thickBot="1" x14ac:dyDescent="0.3">
      <c r="A351" s="201" t="s">
        <v>324</v>
      </c>
      <c r="B351" s="202"/>
      <c r="C351" s="202"/>
      <c r="D351" s="202"/>
      <c r="E351" s="203"/>
      <c r="F351" s="203"/>
      <c r="G351" s="59">
        <f>ROUND(SUM(G36:G350),2)</f>
        <v>0</v>
      </c>
      <c r="H351" s="31"/>
      <c r="I351" s="31"/>
      <c r="J351" s="1"/>
    </row>
    <row r="352" spans="1:10" ht="22.5" customHeight="1" thickBot="1" x14ac:dyDescent="0.3">
      <c r="A352" s="204" t="s">
        <v>362</v>
      </c>
      <c r="B352" s="205"/>
      <c r="C352" s="205"/>
      <c r="D352" s="205"/>
      <c r="E352" s="205"/>
      <c r="F352" s="205"/>
      <c r="G352" s="60"/>
      <c r="H352" s="31"/>
      <c r="I352" s="31"/>
      <c r="J352" s="1"/>
    </row>
    <row r="353" spans="1:13" ht="22.5" customHeight="1" thickBot="1" x14ac:dyDescent="0.3">
      <c r="A353" s="201" t="s">
        <v>325</v>
      </c>
      <c r="B353" s="202"/>
      <c r="C353" s="202"/>
      <c r="D353" s="202"/>
      <c r="E353" s="202"/>
      <c r="F353" s="202"/>
      <c r="G353" s="61">
        <f>ROUND(G351+(G351*(G352/100)),2)</f>
        <v>0</v>
      </c>
      <c r="H353" s="31"/>
      <c r="I353" s="31"/>
      <c r="J353" s="1"/>
    </row>
    <row r="354" spans="1:13" ht="21" customHeight="1" x14ac:dyDescent="0.25">
      <c r="A354" s="208" t="s">
        <v>345</v>
      </c>
      <c r="B354" s="208"/>
      <c r="C354" s="208"/>
      <c r="D354" s="208"/>
      <c r="E354" s="208"/>
      <c r="F354" s="208"/>
      <c r="G354" s="208"/>
      <c r="H354" s="31"/>
      <c r="I354" s="31"/>
      <c r="J354" s="1"/>
    </row>
    <row r="355" spans="1:13" x14ac:dyDescent="0.25">
      <c r="A355" s="94"/>
      <c r="B355" s="94"/>
      <c r="C355" s="94"/>
      <c r="D355" s="94"/>
      <c r="E355" s="94"/>
      <c r="F355" s="94"/>
      <c r="G355" s="94"/>
      <c r="H355" s="31"/>
      <c r="I355" s="31"/>
    </row>
    <row r="356" spans="1:13" s="12" customFormat="1" ht="15" customHeight="1" x14ac:dyDescent="0.25">
      <c r="A356" s="82" t="s">
        <v>346</v>
      </c>
      <c r="B356" s="82"/>
      <c r="C356" s="82"/>
      <c r="D356" s="82"/>
      <c r="E356" s="82"/>
      <c r="F356" s="82"/>
      <c r="G356" s="82"/>
      <c r="H356" s="82"/>
      <c r="I356" s="82"/>
    </row>
    <row r="357" spans="1:13" s="12" customFormat="1" ht="174.75" customHeight="1" x14ac:dyDescent="0.2">
      <c r="A357" s="132" t="s">
        <v>390</v>
      </c>
      <c r="B357" s="132"/>
      <c r="C357" s="132"/>
      <c r="D357" s="132"/>
      <c r="E357" s="132"/>
      <c r="F357" s="132"/>
      <c r="G357" s="132"/>
      <c r="H357" s="132"/>
      <c r="I357" s="132"/>
    </row>
    <row r="358" spans="1:13" customFormat="1" ht="15" hidden="1" customHeight="1" x14ac:dyDescent="0.25">
      <c r="A358" s="132"/>
      <c r="B358" s="132"/>
      <c r="C358" s="132"/>
      <c r="D358" s="132"/>
      <c r="E358" s="132"/>
      <c r="F358" s="132"/>
      <c r="G358" s="132"/>
      <c r="H358" s="132"/>
      <c r="I358" s="132"/>
      <c r="J358" s="7"/>
      <c r="K358" s="7"/>
      <c r="L358" s="7"/>
      <c r="M358" s="7"/>
    </row>
    <row r="359" spans="1:13" customFormat="1" ht="4.5" hidden="1" customHeight="1" x14ac:dyDescent="0.25">
      <c r="A359" s="132"/>
      <c r="B359" s="132"/>
      <c r="C359" s="132"/>
      <c r="D359" s="132"/>
      <c r="E359" s="132"/>
      <c r="F359" s="132"/>
      <c r="G359" s="132"/>
      <c r="H359" s="132"/>
      <c r="I359" s="132"/>
      <c r="J359" s="7"/>
      <c r="K359" s="7"/>
      <c r="L359" s="7"/>
      <c r="M359" s="7"/>
    </row>
    <row r="360" spans="1:13" customFormat="1" ht="23.25" customHeight="1" x14ac:dyDescent="0.25">
      <c r="A360" s="132"/>
      <c r="B360" s="132"/>
      <c r="C360" s="132"/>
      <c r="D360" s="132"/>
      <c r="E360" s="132"/>
      <c r="F360" s="132"/>
      <c r="G360" s="132"/>
      <c r="H360" s="132"/>
      <c r="I360" s="132"/>
      <c r="J360" s="7"/>
      <c r="K360" s="7"/>
      <c r="L360" s="7"/>
      <c r="M360" s="7"/>
    </row>
    <row r="361" spans="1:13" s="12" customFormat="1" ht="23.25" customHeight="1" x14ac:dyDescent="0.2">
      <c r="A361" s="107" t="s">
        <v>347</v>
      </c>
      <c r="B361" s="107"/>
      <c r="C361" s="107"/>
      <c r="D361" s="107"/>
      <c r="E361" s="107"/>
      <c r="F361" s="107"/>
      <c r="G361" s="107"/>
      <c r="H361" s="107"/>
      <c r="I361" s="107"/>
    </row>
    <row r="362" spans="1:13" s="12" customFormat="1" ht="400.5" customHeight="1" x14ac:dyDescent="0.2">
      <c r="A362" s="132" t="s">
        <v>389</v>
      </c>
      <c r="B362" s="132"/>
      <c r="C362" s="132"/>
      <c r="D362" s="132"/>
      <c r="E362" s="132"/>
      <c r="F362" s="132"/>
      <c r="G362" s="132"/>
      <c r="H362" s="132"/>
      <c r="I362" s="132"/>
    </row>
    <row r="363" spans="1:13" s="12" customFormat="1" ht="18.75" customHeight="1" x14ac:dyDescent="0.2">
      <c r="A363" s="107" t="s">
        <v>348</v>
      </c>
      <c r="B363" s="107"/>
      <c r="C363" s="107"/>
      <c r="D363" s="107"/>
      <c r="E363" s="107"/>
      <c r="F363" s="107"/>
      <c r="G363" s="107"/>
      <c r="H363" s="107"/>
      <c r="I363" s="107"/>
    </row>
    <row r="364" spans="1:13" s="12" customFormat="1" ht="409.5" customHeight="1" x14ac:dyDescent="0.2">
      <c r="A364" s="180" t="s">
        <v>391</v>
      </c>
      <c r="B364" s="180"/>
      <c r="C364" s="180"/>
      <c r="D364" s="180"/>
      <c r="E364" s="180"/>
      <c r="F364" s="180"/>
      <c r="G364" s="180"/>
      <c r="H364" s="180"/>
      <c r="I364" s="180"/>
    </row>
    <row r="365" spans="1:13" ht="29.25" customHeight="1" x14ac:dyDescent="0.25">
      <c r="A365" s="180"/>
      <c r="B365" s="180"/>
      <c r="C365" s="180"/>
      <c r="D365" s="180"/>
      <c r="E365" s="180"/>
      <c r="F365" s="180"/>
      <c r="G365" s="180"/>
      <c r="H365" s="180"/>
      <c r="I365" s="180"/>
    </row>
    <row r="366" spans="1:13" ht="100.5" customHeight="1" x14ac:dyDescent="0.25">
      <c r="A366" s="180"/>
      <c r="B366" s="180"/>
      <c r="C366" s="180"/>
      <c r="D366" s="180"/>
      <c r="E366" s="180"/>
      <c r="F366" s="180"/>
      <c r="G366" s="180"/>
      <c r="H366" s="180"/>
      <c r="I366" s="180"/>
    </row>
    <row r="367" spans="1:13" ht="52.5" customHeight="1" x14ac:dyDescent="0.25">
      <c r="A367" s="106" t="s">
        <v>361</v>
      </c>
      <c r="B367" s="106"/>
      <c r="C367" s="106"/>
      <c r="D367" s="106"/>
      <c r="E367" s="106"/>
      <c r="F367" s="106"/>
      <c r="G367" s="106"/>
      <c r="H367" s="106"/>
      <c r="I367" s="106"/>
    </row>
    <row r="368" spans="1:13" ht="20.25" customHeight="1" x14ac:dyDescent="0.25">
      <c r="A368" s="108"/>
      <c r="B368" s="108"/>
      <c r="C368" s="108"/>
      <c r="D368" s="108"/>
      <c r="E368" s="108"/>
      <c r="F368" s="108"/>
      <c r="G368" s="108"/>
      <c r="H368" s="108"/>
      <c r="I368" s="108"/>
    </row>
    <row r="369" spans="1:12" ht="75.75" customHeight="1" x14ac:dyDescent="0.25">
      <c r="A369" s="209" t="s">
        <v>359</v>
      </c>
      <c r="B369" s="209"/>
      <c r="C369" s="209"/>
      <c r="D369" s="209"/>
      <c r="E369" s="209"/>
      <c r="F369" s="209"/>
      <c r="G369" s="209"/>
      <c r="H369" s="209"/>
      <c r="I369" s="209"/>
      <c r="J369" s="1"/>
    </row>
    <row r="370" spans="1:12" ht="110.25" customHeight="1" x14ac:dyDescent="0.25">
      <c r="A370" s="109" t="s">
        <v>385</v>
      </c>
      <c r="B370" s="109"/>
      <c r="C370" s="109"/>
      <c r="D370" s="109"/>
      <c r="E370" s="109"/>
      <c r="F370" s="109"/>
      <c r="G370" s="109"/>
      <c r="H370" s="109"/>
      <c r="I370" s="109"/>
      <c r="J370" s="1"/>
    </row>
    <row r="371" spans="1:12" ht="73.5" customHeight="1" x14ac:dyDescent="0.25">
      <c r="A371" s="110" t="s">
        <v>360</v>
      </c>
      <c r="B371" s="110"/>
      <c r="C371" s="110"/>
      <c r="D371" s="110"/>
      <c r="E371" s="110"/>
      <c r="F371" s="110"/>
      <c r="G371" s="110"/>
      <c r="H371" s="110"/>
      <c r="I371" s="110"/>
      <c r="J371" s="1"/>
    </row>
    <row r="372" spans="1:12" ht="15.75" customHeight="1" x14ac:dyDescent="0.25">
      <c r="A372" s="55"/>
      <c r="B372" s="31"/>
      <c r="C372" s="55"/>
      <c r="D372" s="55"/>
      <c r="E372" s="55"/>
      <c r="F372" s="55"/>
      <c r="G372" s="55"/>
      <c r="H372" s="55"/>
      <c r="I372" s="55"/>
      <c r="J372" s="1"/>
    </row>
    <row r="373" spans="1:12" ht="30.75" customHeight="1" x14ac:dyDescent="0.25">
      <c r="A373" s="148" t="s">
        <v>349</v>
      </c>
      <c r="B373" s="148"/>
      <c r="C373" s="148"/>
      <c r="D373" s="148"/>
      <c r="E373" s="148"/>
      <c r="F373" s="148"/>
      <c r="G373" s="148"/>
      <c r="H373" s="148"/>
      <c r="I373" s="148"/>
      <c r="J373" s="1"/>
    </row>
    <row r="374" spans="1:12" ht="27" customHeight="1" x14ac:dyDescent="0.25">
      <c r="A374" s="99" t="s">
        <v>350</v>
      </c>
      <c r="B374" s="99"/>
      <c r="C374" s="99"/>
      <c r="D374" s="99"/>
      <c r="E374" s="99"/>
      <c r="F374" s="99"/>
      <c r="G374" s="99"/>
      <c r="H374" s="99"/>
      <c r="I374" s="99"/>
      <c r="J374" s="1"/>
    </row>
    <row r="375" spans="1:12" ht="23.25" customHeight="1" x14ac:dyDescent="0.25">
      <c r="A375" s="100" t="s">
        <v>351</v>
      </c>
      <c r="B375" s="100"/>
      <c r="C375" s="100"/>
      <c r="D375" s="100"/>
      <c r="E375" s="100"/>
      <c r="F375" s="100"/>
      <c r="G375" s="100"/>
      <c r="H375" s="100"/>
      <c r="I375" s="100"/>
      <c r="J375" s="1"/>
    </row>
    <row r="376" spans="1:12" ht="34.5" customHeight="1" x14ac:dyDescent="0.25">
      <c r="A376" s="147" t="s">
        <v>352</v>
      </c>
      <c r="B376" s="147"/>
      <c r="C376" s="147"/>
      <c r="D376" s="147"/>
      <c r="E376" s="147"/>
      <c r="F376" s="147"/>
      <c r="G376" s="147"/>
      <c r="H376" s="147"/>
      <c r="I376" s="147"/>
      <c r="J376" s="1"/>
    </row>
    <row r="377" spans="1:12" ht="23.25" customHeight="1" x14ac:dyDescent="0.25">
      <c r="A377" s="114" t="s">
        <v>363</v>
      </c>
      <c r="B377" s="114"/>
      <c r="C377" s="114"/>
      <c r="D377" s="114"/>
      <c r="E377" s="114"/>
      <c r="F377" s="114"/>
      <c r="G377" s="114"/>
      <c r="H377" s="114"/>
      <c r="I377" s="15"/>
      <c r="J377" s="1"/>
    </row>
    <row r="378" spans="1:12" ht="28.5" customHeight="1" x14ac:dyDescent="0.25">
      <c r="A378" s="147" t="s">
        <v>353</v>
      </c>
      <c r="B378" s="147"/>
      <c r="C378" s="147"/>
      <c r="D378" s="147"/>
      <c r="E378" s="147"/>
      <c r="F378" s="147"/>
      <c r="G378" s="147"/>
      <c r="H378" s="147"/>
      <c r="I378" s="147"/>
      <c r="J378" s="1"/>
    </row>
    <row r="379" spans="1:12" ht="20.45" customHeight="1" thickBot="1" x14ac:dyDescent="0.3">
      <c r="A379" s="165" t="s">
        <v>354</v>
      </c>
      <c r="B379" s="165"/>
      <c r="C379" s="165"/>
      <c r="D379" s="165"/>
      <c r="E379" s="165"/>
      <c r="F379" s="165"/>
      <c r="G379" s="165"/>
      <c r="H379" s="15"/>
      <c r="I379" s="15"/>
      <c r="J379" s="1"/>
    </row>
    <row r="380" spans="1:12" ht="88.5" customHeight="1" thickBot="1" x14ac:dyDescent="0.3">
      <c r="A380" s="44" t="s">
        <v>0</v>
      </c>
      <c r="B380" s="85" t="s">
        <v>327</v>
      </c>
      <c r="C380" s="86"/>
      <c r="D380" s="87"/>
      <c r="E380" s="85" t="s">
        <v>328</v>
      </c>
      <c r="F380" s="154"/>
      <c r="G380" s="154"/>
      <c r="H380" s="154"/>
      <c r="I380" s="155"/>
      <c r="J380" s="4"/>
      <c r="L380" s="8"/>
    </row>
    <row r="381" spans="1:12" ht="15.75" x14ac:dyDescent="0.25">
      <c r="A381" s="23"/>
      <c r="B381" s="179"/>
      <c r="C381" s="179"/>
      <c r="D381" s="179"/>
      <c r="E381" s="151"/>
      <c r="F381" s="151"/>
      <c r="G381" s="151"/>
      <c r="H381" s="151"/>
      <c r="I381" s="152"/>
      <c r="J381" s="1"/>
    </row>
    <row r="382" spans="1:12" ht="15.75" x14ac:dyDescent="0.25">
      <c r="A382" s="24"/>
      <c r="B382" s="144"/>
      <c r="C382" s="145"/>
      <c r="D382" s="146"/>
      <c r="E382" s="104"/>
      <c r="F382" s="104"/>
      <c r="G382" s="104"/>
      <c r="H382" s="104"/>
      <c r="I382" s="105"/>
      <c r="J382" s="1"/>
    </row>
    <row r="383" spans="1:12" ht="15.75" x14ac:dyDescent="0.25">
      <c r="A383" s="24"/>
      <c r="B383" s="144"/>
      <c r="C383" s="145"/>
      <c r="D383" s="146"/>
      <c r="E383" s="104"/>
      <c r="F383" s="104"/>
      <c r="G383" s="104"/>
      <c r="H383" s="104"/>
      <c r="I383" s="105"/>
      <c r="J383" s="1"/>
    </row>
    <row r="384" spans="1:12" ht="16.5" thickBot="1" x14ac:dyDescent="0.3">
      <c r="A384" s="25"/>
      <c r="B384" s="156"/>
      <c r="C384" s="157"/>
      <c r="D384" s="158"/>
      <c r="E384" s="112"/>
      <c r="F384" s="112"/>
      <c r="G384" s="112"/>
      <c r="H384" s="112"/>
      <c r="I384" s="113"/>
      <c r="J384" s="1"/>
    </row>
    <row r="385" spans="1:10" ht="31.5" customHeight="1" x14ac:dyDescent="0.25">
      <c r="A385" s="84" t="s">
        <v>336</v>
      </c>
      <c r="B385" s="84"/>
      <c r="C385" s="84"/>
      <c r="D385" s="84"/>
      <c r="E385" s="84"/>
      <c r="F385" s="84"/>
      <c r="G385" s="84"/>
      <c r="H385" s="84"/>
      <c r="I385" s="84"/>
      <c r="J385" s="3"/>
    </row>
    <row r="386" spans="1:10" ht="17.25" customHeight="1" x14ac:dyDescent="0.25">
      <c r="A386" s="84"/>
      <c r="B386" s="84"/>
      <c r="C386" s="84"/>
      <c r="D386" s="84"/>
      <c r="E386" s="84"/>
      <c r="F386" s="84"/>
      <c r="G386" s="84"/>
      <c r="H386" s="84"/>
      <c r="I386" s="84"/>
      <c r="J386" s="3"/>
    </row>
    <row r="387" spans="1:10" ht="16.5" thickBot="1" x14ac:dyDescent="0.3">
      <c r="A387" s="165" t="s">
        <v>355</v>
      </c>
      <c r="B387" s="165"/>
      <c r="C387" s="165"/>
      <c r="D387" s="165"/>
      <c r="E387" s="165"/>
      <c r="F387" s="165"/>
      <c r="G387" s="165"/>
      <c r="H387" s="18"/>
      <c r="I387" s="17"/>
      <c r="J387" s="3"/>
    </row>
    <row r="388" spans="1:10" ht="81" customHeight="1" thickBot="1" x14ac:dyDescent="0.3">
      <c r="A388" s="44" t="s">
        <v>0</v>
      </c>
      <c r="B388" s="153" t="s">
        <v>329</v>
      </c>
      <c r="C388" s="86"/>
      <c r="D388" s="87"/>
      <c r="E388" s="153" t="s">
        <v>330</v>
      </c>
      <c r="F388" s="154"/>
      <c r="G388" s="154"/>
      <c r="H388" s="154"/>
      <c r="I388" s="155"/>
      <c r="J388" s="3"/>
    </row>
    <row r="389" spans="1:10" ht="15.75" x14ac:dyDescent="0.25">
      <c r="A389" s="26"/>
      <c r="B389" s="149"/>
      <c r="C389" s="150"/>
      <c r="D389" s="150"/>
      <c r="E389" s="159"/>
      <c r="F389" s="159"/>
      <c r="G389" s="159"/>
      <c r="H389" s="159"/>
      <c r="I389" s="160"/>
      <c r="J389" s="3"/>
    </row>
    <row r="390" spans="1:10" ht="15.75" x14ac:dyDescent="0.25">
      <c r="A390" s="27"/>
      <c r="B390" s="145"/>
      <c r="C390" s="145"/>
      <c r="D390" s="146"/>
      <c r="E390" s="104"/>
      <c r="F390" s="104"/>
      <c r="G390" s="104"/>
      <c r="H390" s="104"/>
      <c r="I390" s="105"/>
      <c r="J390" s="3"/>
    </row>
    <row r="391" spans="1:10" ht="15.75" x14ac:dyDescent="0.25">
      <c r="A391" s="27"/>
      <c r="B391" s="145"/>
      <c r="C391" s="145"/>
      <c r="D391" s="146"/>
      <c r="E391" s="104"/>
      <c r="F391" s="104"/>
      <c r="G391" s="104"/>
      <c r="H391" s="104"/>
      <c r="I391" s="105"/>
      <c r="J391" s="3"/>
    </row>
    <row r="392" spans="1:10" ht="16.5" thickBot="1" x14ac:dyDescent="0.3">
      <c r="A392" s="28"/>
      <c r="B392" s="157"/>
      <c r="C392" s="157"/>
      <c r="D392" s="158"/>
      <c r="E392" s="112"/>
      <c r="F392" s="112"/>
      <c r="G392" s="112"/>
      <c r="H392" s="112"/>
      <c r="I392" s="113"/>
      <c r="J392" s="3"/>
    </row>
    <row r="393" spans="1:10" s="11" customFormat="1" ht="16.5" customHeight="1" x14ac:dyDescent="0.25">
      <c r="A393" s="101" t="s">
        <v>337</v>
      </c>
      <c r="B393" s="101"/>
      <c r="C393" s="101"/>
      <c r="D393" s="101"/>
      <c r="E393" s="101"/>
      <c r="F393" s="101"/>
      <c r="G393" s="101"/>
      <c r="H393" s="101"/>
      <c r="I393" s="101"/>
      <c r="J393" s="10"/>
    </row>
    <row r="394" spans="1:10" s="11" customFormat="1" ht="15.75" x14ac:dyDescent="0.25">
      <c r="A394" s="15"/>
      <c r="B394" s="111"/>
      <c r="C394" s="111"/>
      <c r="D394" s="111"/>
      <c r="E394" s="111"/>
      <c r="F394" s="111"/>
      <c r="G394" s="111"/>
      <c r="H394" s="111"/>
      <c r="I394" s="111"/>
      <c r="J394" s="10"/>
    </row>
    <row r="395" spans="1:10" s="11" customFormat="1" ht="16.5" thickBot="1" x14ac:dyDescent="0.3">
      <c r="A395" s="165" t="s">
        <v>356</v>
      </c>
      <c r="B395" s="165"/>
      <c r="C395" s="165"/>
      <c r="D395" s="165"/>
      <c r="E395" s="165"/>
      <c r="F395" s="165"/>
      <c r="G395" s="165"/>
      <c r="H395" s="165"/>
      <c r="I395" s="165"/>
      <c r="J395" s="10"/>
    </row>
    <row r="396" spans="1:10" s="11" customFormat="1" ht="31.5" customHeight="1" thickBot="1" x14ac:dyDescent="0.3">
      <c r="A396" s="45" t="s">
        <v>0</v>
      </c>
      <c r="B396" s="92" t="s">
        <v>245</v>
      </c>
      <c r="C396" s="92"/>
      <c r="D396" s="93"/>
      <c r="E396" s="91" t="s">
        <v>331</v>
      </c>
      <c r="F396" s="92"/>
      <c r="G396" s="92"/>
      <c r="H396" s="92"/>
      <c r="I396" s="93"/>
      <c r="J396" s="10"/>
    </row>
    <row r="397" spans="1:10" s="11" customFormat="1" ht="15.75" customHeight="1" x14ac:dyDescent="0.25">
      <c r="A397" s="46"/>
      <c r="B397" s="141"/>
      <c r="C397" s="142"/>
      <c r="D397" s="142"/>
      <c r="E397" s="142"/>
      <c r="F397" s="142"/>
      <c r="G397" s="142"/>
      <c r="H397" s="142"/>
      <c r="I397" s="213"/>
      <c r="J397" s="10"/>
    </row>
    <row r="398" spans="1:10" s="11" customFormat="1" ht="15.75" x14ac:dyDescent="0.25">
      <c r="A398" s="47"/>
      <c r="B398" s="143"/>
      <c r="C398" s="117"/>
      <c r="D398" s="117"/>
      <c r="E398" s="117"/>
      <c r="F398" s="117"/>
      <c r="G398" s="117"/>
      <c r="H398" s="117"/>
      <c r="I398" s="118"/>
      <c r="J398" s="10"/>
    </row>
    <row r="399" spans="1:10" s="11" customFormat="1" ht="15.75" x14ac:dyDescent="0.25">
      <c r="A399" s="47"/>
      <c r="B399" s="143"/>
      <c r="C399" s="117"/>
      <c r="D399" s="117"/>
      <c r="E399" s="117"/>
      <c r="F399" s="117"/>
      <c r="G399" s="117"/>
      <c r="H399" s="117"/>
      <c r="I399" s="118"/>
      <c r="J399" s="10"/>
    </row>
    <row r="400" spans="1:10" s="11" customFormat="1" ht="15.75" x14ac:dyDescent="0.25">
      <c r="A400" s="47"/>
      <c r="B400" s="143"/>
      <c r="C400" s="117"/>
      <c r="D400" s="117"/>
      <c r="E400" s="117"/>
      <c r="F400" s="117"/>
      <c r="G400" s="117"/>
      <c r="H400" s="117"/>
      <c r="I400" s="118"/>
      <c r="J400" s="10"/>
    </row>
    <row r="401" spans="1:10" s="11" customFormat="1" ht="16.5" thickBot="1" x14ac:dyDescent="0.3">
      <c r="A401" s="48"/>
      <c r="B401" s="115"/>
      <c r="C401" s="116"/>
      <c r="D401" s="116"/>
      <c r="E401" s="116"/>
      <c r="F401" s="116"/>
      <c r="G401" s="116"/>
      <c r="H401" s="116"/>
      <c r="I401" s="119"/>
      <c r="J401" s="10"/>
    </row>
    <row r="402" spans="1:10" s="11" customFormat="1" ht="15.75" customHeight="1" x14ac:dyDescent="0.25">
      <c r="A402" s="121" t="s">
        <v>338</v>
      </c>
      <c r="B402" s="121"/>
      <c r="C402" s="121"/>
      <c r="D402" s="121"/>
      <c r="E402" s="121"/>
      <c r="F402" s="121"/>
      <c r="G402" s="121"/>
      <c r="H402" s="121"/>
      <c r="I402" s="121"/>
      <c r="J402" s="10"/>
    </row>
    <row r="403" spans="1:10" s="11" customFormat="1" ht="27.75" customHeight="1" x14ac:dyDescent="0.25">
      <c r="A403" s="121"/>
      <c r="B403" s="121"/>
      <c r="C403" s="121"/>
      <c r="D403" s="121"/>
      <c r="E403" s="121"/>
      <c r="F403" s="121"/>
      <c r="G403" s="121"/>
      <c r="H403" s="121"/>
      <c r="I403" s="121"/>
      <c r="J403" s="10"/>
    </row>
    <row r="404" spans="1:10" s="11" customFormat="1" ht="15.75" customHeight="1" x14ac:dyDescent="0.25">
      <c r="A404" s="121"/>
      <c r="B404" s="121"/>
      <c r="C404" s="121"/>
      <c r="D404" s="121"/>
      <c r="E404" s="121"/>
      <c r="F404" s="121"/>
      <c r="G404" s="121"/>
      <c r="H404" s="121"/>
      <c r="I404" s="121"/>
      <c r="J404" s="10"/>
    </row>
    <row r="405" spans="1:10" ht="15.75" customHeight="1" thickBot="1" x14ac:dyDescent="0.3">
      <c r="A405" s="120" t="s">
        <v>357</v>
      </c>
      <c r="B405" s="120"/>
      <c r="C405" s="120"/>
      <c r="D405" s="120"/>
      <c r="E405" s="120"/>
      <c r="F405" s="120"/>
      <c r="G405" s="120"/>
      <c r="H405" s="120"/>
      <c r="I405" s="120"/>
      <c r="J405" s="5"/>
    </row>
    <row r="406" spans="1:10" ht="31.5" customHeight="1" thickBot="1" x14ac:dyDescent="0.3">
      <c r="A406" s="54" t="s">
        <v>0</v>
      </c>
      <c r="B406" s="85" t="s">
        <v>2</v>
      </c>
      <c r="C406" s="86"/>
      <c r="D406" s="87"/>
      <c r="E406" s="91" t="s">
        <v>339</v>
      </c>
      <c r="F406" s="92"/>
      <c r="G406" s="92"/>
      <c r="H406" s="92"/>
      <c r="I406" s="93"/>
      <c r="J406" s="2"/>
    </row>
    <row r="407" spans="1:10" ht="15.75" x14ac:dyDescent="0.25">
      <c r="A407" s="49"/>
      <c r="B407" s="88"/>
      <c r="C407" s="89"/>
      <c r="D407" s="90"/>
      <c r="E407" s="88"/>
      <c r="F407" s="89"/>
      <c r="G407" s="89"/>
      <c r="H407" s="89"/>
      <c r="I407" s="90"/>
      <c r="J407" s="1"/>
    </row>
    <row r="408" spans="1:10" ht="15.75" x14ac:dyDescent="0.25">
      <c r="A408" s="50"/>
      <c r="B408" s="75"/>
      <c r="C408" s="76"/>
      <c r="D408" s="77"/>
      <c r="E408" s="75"/>
      <c r="F408" s="76"/>
      <c r="G408" s="76"/>
      <c r="H408" s="76"/>
      <c r="I408" s="77"/>
      <c r="J408" s="1"/>
    </row>
    <row r="409" spans="1:10" ht="15.75" x14ac:dyDescent="0.25">
      <c r="A409" s="50"/>
      <c r="B409" s="75"/>
      <c r="C409" s="76"/>
      <c r="D409" s="77"/>
      <c r="E409" s="75"/>
      <c r="F409" s="76"/>
      <c r="G409" s="76"/>
      <c r="H409" s="76"/>
      <c r="I409" s="77"/>
      <c r="J409" s="1"/>
    </row>
    <row r="410" spans="1:10" ht="15.75" x14ac:dyDescent="0.25">
      <c r="A410" s="50"/>
      <c r="B410" s="75"/>
      <c r="C410" s="76"/>
      <c r="D410" s="77"/>
      <c r="E410" s="75"/>
      <c r="F410" s="76"/>
      <c r="G410" s="76"/>
      <c r="H410" s="76"/>
      <c r="I410" s="77"/>
      <c r="J410" s="1"/>
    </row>
    <row r="411" spans="1:10" ht="15.75" x14ac:dyDescent="0.25">
      <c r="A411" s="50"/>
      <c r="B411" s="75"/>
      <c r="C411" s="76"/>
      <c r="D411" s="77"/>
      <c r="E411" s="75"/>
      <c r="F411" s="76"/>
      <c r="G411" s="76"/>
      <c r="H411" s="76"/>
      <c r="I411" s="77"/>
      <c r="J411" s="1"/>
    </row>
    <row r="412" spans="1:10" ht="15.75" x14ac:dyDescent="0.25">
      <c r="A412" s="50"/>
      <c r="B412" s="75"/>
      <c r="C412" s="76"/>
      <c r="D412" s="77"/>
      <c r="E412" s="75"/>
      <c r="F412" s="76"/>
      <c r="G412" s="76"/>
      <c r="H412" s="76"/>
      <c r="I412" s="77"/>
      <c r="J412" s="1"/>
    </row>
    <row r="413" spans="1:10" ht="15.75" x14ac:dyDescent="0.25">
      <c r="A413" s="50"/>
      <c r="B413" s="75"/>
      <c r="C413" s="76"/>
      <c r="D413" s="77"/>
      <c r="E413" s="75"/>
      <c r="F413" s="76"/>
      <c r="G413" s="76"/>
      <c r="H413" s="76"/>
      <c r="I413" s="77"/>
      <c r="J413" s="1"/>
    </row>
    <row r="414" spans="1:10" ht="15.75" x14ac:dyDescent="0.25">
      <c r="A414" s="50"/>
      <c r="B414" s="75"/>
      <c r="C414" s="76"/>
      <c r="D414" s="77"/>
      <c r="E414" s="75"/>
      <c r="F414" s="76"/>
      <c r="G414" s="76"/>
      <c r="H414" s="76"/>
      <c r="I414" s="77"/>
      <c r="J414" s="1"/>
    </row>
    <row r="415" spans="1:10" ht="16.5" thickBot="1" x14ac:dyDescent="0.3">
      <c r="A415" s="51"/>
      <c r="B415" s="78"/>
      <c r="C415" s="79"/>
      <c r="D415" s="80"/>
      <c r="E415" s="78"/>
      <c r="F415" s="79"/>
      <c r="G415" s="79"/>
      <c r="H415" s="79"/>
      <c r="I415" s="80"/>
      <c r="J415" s="1"/>
    </row>
    <row r="416" spans="1:10" ht="78" customHeight="1" x14ac:dyDescent="0.25">
      <c r="A416" s="83" t="s">
        <v>340</v>
      </c>
      <c r="B416" s="84"/>
      <c r="C416" s="84"/>
      <c r="D416" s="84"/>
      <c r="E416" s="84"/>
      <c r="F416" s="84"/>
      <c r="G416" s="84"/>
      <c r="H416" s="84"/>
      <c r="I416" s="84"/>
      <c r="J416" s="3"/>
    </row>
    <row r="417" spans="1:10" ht="15.75" customHeight="1" x14ac:dyDescent="0.25">
      <c r="A417" s="84"/>
      <c r="B417" s="84"/>
      <c r="C417" s="84"/>
      <c r="D417" s="84"/>
      <c r="E417" s="84"/>
      <c r="F417" s="84"/>
      <c r="G417" s="84"/>
      <c r="H417" s="84"/>
      <c r="I417" s="84"/>
      <c r="J417" s="3"/>
    </row>
    <row r="418" spans="1:10" ht="16.5" thickBot="1" x14ac:dyDescent="0.3">
      <c r="A418" s="181" t="s">
        <v>358</v>
      </c>
      <c r="B418" s="181"/>
      <c r="C418" s="181"/>
      <c r="D418" s="181"/>
      <c r="E418" s="181"/>
      <c r="F418" s="181"/>
      <c r="G418" s="181"/>
      <c r="H418" s="181"/>
      <c r="I418" s="15"/>
      <c r="J418" s="1"/>
    </row>
    <row r="419" spans="1:10" ht="31.5" customHeight="1" thickBot="1" x14ac:dyDescent="0.3">
      <c r="A419" s="44" t="s">
        <v>0</v>
      </c>
      <c r="B419" s="91" t="s">
        <v>2</v>
      </c>
      <c r="C419" s="92"/>
      <c r="D419" s="92"/>
      <c r="E419" s="92"/>
      <c r="F419" s="92"/>
      <c r="G419" s="92"/>
      <c r="H419" s="92"/>
      <c r="I419" s="93"/>
      <c r="J419" s="2"/>
    </row>
    <row r="420" spans="1:10" x14ac:dyDescent="0.25">
      <c r="A420" s="52"/>
      <c r="B420" s="206"/>
      <c r="C420" s="89"/>
      <c r="D420" s="89"/>
      <c r="E420" s="89"/>
      <c r="F420" s="89"/>
      <c r="G420" s="89"/>
      <c r="H420" s="89"/>
      <c r="I420" s="207"/>
      <c r="J420" s="31"/>
    </row>
    <row r="421" spans="1:10" ht="15.75" x14ac:dyDescent="0.25">
      <c r="A421" s="53"/>
      <c r="B421" s="210"/>
      <c r="C421" s="211"/>
      <c r="D421" s="211"/>
      <c r="E421" s="211"/>
      <c r="F421" s="211"/>
      <c r="G421" s="211"/>
      <c r="H421" s="211"/>
      <c r="I421" s="212"/>
      <c r="J421" s="1"/>
    </row>
    <row r="422" spans="1:10" ht="15.75" x14ac:dyDescent="0.25">
      <c r="A422" s="53"/>
      <c r="B422" s="210"/>
      <c r="C422" s="211"/>
      <c r="D422" s="211"/>
      <c r="E422" s="211"/>
      <c r="F422" s="211"/>
      <c r="G422" s="211"/>
      <c r="H422" s="211"/>
      <c r="I422" s="212"/>
      <c r="J422" s="1"/>
    </row>
    <row r="423" spans="1:10" ht="15.75" x14ac:dyDescent="0.25">
      <c r="A423" s="53"/>
      <c r="B423" s="210"/>
      <c r="C423" s="211"/>
      <c r="D423" s="211"/>
      <c r="E423" s="211"/>
      <c r="F423" s="211"/>
      <c r="G423" s="211"/>
      <c r="H423" s="211"/>
      <c r="I423" s="212"/>
      <c r="J423" s="1"/>
    </row>
    <row r="424" spans="1:10" ht="15.75" x14ac:dyDescent="0.25">
      <c r="A424" s="53"/>
      <c r="B424" s="210"/>
      <c r="C424" s="211"/>
      <c r="D424" s="211"/>
      <c r="E424" s="211"/>
      <c r="F424" s="211"/>
      <c r="G424" s="211"/>
      <c r="H424" s="211"/>
      <c r="I424" s="212"/>
      <c r="J424" s="1"/>
    </row>
    <row r="425" spans="1:10" ht="15.75" x14ac:dyDescent="0.25">
      <c r="A425" s="53"/>
      <c r="B425" s="210"/>
      <c r="C425" s="211"/>
      <c r="D425" s="211"/>
      <c r="E425" s="211"/>
      <c r="F425" s="211"/>
      <c r="G425" s="211"/>
      <c r="H425" s="211"/>
      <c r="I425" s="212"/>
      <c r="J425" s="1"/>
    </row>
    <row r="426" spans="1:10" ht="15.75" x14ac:dyDescent="0.25">
      <c r="A426" s="53"/>
      <c r="B426" s="210"/>
      <c r="C426" s="211"/>
      <c r="D426" s="211"/>
      <c r="E426" s="211"/>
      <c r="F426" s="211"/>
      <c r="G426" s="211"/>
      <c r="H426" s="211"/>
      <c r="I426" s="212"/>
      <c r="J426" s="1"/>
    </row>
    <row r="427" spans="1:10" ht="15.75" x14ac:dyDescent="0.25">
      <c r="A427" s="53"/>
      <c r="B427" s="210"/>
      <c r="C427" s="211"/>
      <c r="D427" s="211"/>
      <c r="E427" s="211"/>
      <c r="F427" s="211"/>
      <c r="G427" s="211"/>
      <c r="H427" s="211"/>
      <c r="I427" s="212"/>
      <c r="J427" s="1"/>
    </row>
    <row r="428" spans="1:10" ht="15.75" x14ac:dyDescent="0.25">
      <c r="A428" s="53"/>
      <c r="B428" s="210"/>
      <c r="C428" s="211"/>
      <c r="D428" s="211"/>
      <c r="E428" s="211"/>
      <c r="F428" s="211"/>
      <c r="G428" s="211"/>
      <c r="H428" s="211"/>
      <c r="I428" s="212"/>
      <c r="J428" s="1"/>
    </row>
    <row r="429" spans="1:10" ht="15.75" x14ac:dyDescent="0.25">
      <c r="A429" s="29"/>
      <c r="B429" s="30"/>
      <c r="C429" s="30"/>
      <c r="D429" s="30"/>
      <c r="E429" s="30"/>
      <c r="F429" s="30"/>
      <c r="G429" s="30"/>
      <c r="H429" s="30"/>
      <c r="I429" s="15"/>
      <c r="J429" s="1"/>
    </row>
    <row r="430" spans="1:10" ht="15.75" x14ac:dyDescent="0.25">
      <c r="A430" s="29"/>
      <c r="B430" s="30"/>
      <c r="C430" s="30"/>
      <c r="D430" s="30"/>
      <c r="E430" s="30"/>
      <c r="F430" s="30"/>
      <c r="G430" s="30"/>
      <c r="H430" s="30"/>
      <c r="I430" s="15"/>
      <c r="J430" s="1"/>
    </row>
    <row r="431" spans="1:10" ht="24" customHeight="1" x14ac:dyDescent="0.25">
      <c r="A431" s="81" t="s">
        <v>341</v>
      </c>
      <c r="B431" s="81"/>
      <c r="C431" s="81"/>
      <c r="D431" s="81"/>
      <c r="E431" s="81"/>
      <c r="F431" s="81"/>
      <c r="G431" s="81"/>
      <c r="H431" s="81"/>
      <c r="I431" s="81"/>
      <c r="J431" s="1"/>
    </row>
    <row r="432" spans="1:10" ht="113.25" customHeight="1" x14ac:dyDescent="0.25">
      <c r="A432" s="130" t="s">
        <v>377</v>
      </c>
      <c r="B432" s="130"/>
      <c r="C432" s="130"/>
      <c r="D432" s="130"/>
      <c r="E432" s="130"/>
      <c r="F432" s="130"/>
      <c r="G432" s="130"/>
      <c r="H432" s="130"/>
      <c r="I432" s="130"/>
      <c r="J432" s="6"/>
    </row>
    <row r="433" spans="1:10" ht="15.75" x14ac:dyDescent="0.25">
      <c r="A433" s="130" t="s">
        <v>342</v>
      </c>
      <c r="B433" s="131"/>
      <c r="C433" s="131"/>
      <c r="D433" s="131"/>
      <c r="E433" s="131"/>
      <c r="F433" s="131"/>
      <c r="G433" s="131"/>
      <c r="H433" s="131"/>
      <c r="I433" s="131"/>
      <c r="J433" s="1"/>
    </row>
    <row r="434" spans="1:10" x14ac:dyDescent="0.25">
      <c r="A434" s="131"/>
      <c r="B434" s="131"/>
      <c r="C434" s="131"/>
      <c r="D434" s="131"/>
      <c r="E434" s="131"/>
      <c r="F434" s="131"/>
      <c r="G434" s="131"/>
      <c r="H434" s="131"/>
      <c r="I434" s="131"/>
    </row>
    <row r="435" spans="1:10" x14ac:dyDescent="0.25">
      <c r="A435" s="131"/>
      <c r="B435" s="131"/>
      <c r="C435" s="131"/>
      <c r="D435" s="131"/>
      <c r="E435" s="131"/>
      <c r="F435" s="131"/>
      <c r="G435" s="131"/>
      <c r="H435" s="131"/>
      <c r="I435" s="131"/>
    </row>
    <row r="436" spans="1:10" x14ac:dyDescent="0.25">
      <c r="A436" s="131"/>
      <c r="B436" s="131"/>
      <c r="C436" s="131"/>
      <c r="D436" s="131"/>
      <c r="E436" s="131"/>
      <c r="F436" s="131"/>
      <c r="G436" s="131"/>
      <c r="H436" s="131"/>
      <c r="I436" s="131"/>
    </row>
    <row r="437" spans="1:10" x14ac:dyDescent="0.25">
      <c r="A437" s="131"/>
      <c r="B437" s="131"/>
      <c r="C437" s="131"/>
      <c r="D437" s="131"/>
      <c r="E437" s="131"/>
      <c r="F437" s="131"/>
      <c r="G437" s="131"/>
      <c r="H437" s="131"/>
      <c r="I437" s="131"/>
    </row>
    <row r="438" spans="1:10" x14ac:dyDescent="0.25">
      <c r="A438" s="131"/>
      <c r="B438" s="131"/>
      <c r="C438" s="131"/>
      <c r="D438" s="131"/>
      <c r="E438" s="131"/>
      <c r="F438" s="131"/>
      <c r="G438" s="131"/>
      <c r="H438" s="131"/>
      <c r="I438" s="131"/>
    </row>
    <row r="439" spans="1:10" x14ac:dyDescent="0.25">
      <c r="A439" s="131"/>
      <c r="B439" s="131"/>
      <c r="C439" s="131"/>
      <c r="D439" s="131"/>
      <c r="E439" s="131"/>
      <c r="F439" s="131"/>
      <c r="G439" s="131"/>
      <c r="H439" s="131"/>
      <c r="I439" s="131"/>
    </row>
    <row r="440" spans="1:10" ht="68.25" customHeight="1" x14ac:dyDescent="0.25">
      <c r="A440" s="131"/>
      <c r="B440" s="131"/>
      <c r="C440" s="131"/>
      <c r="D440" s="131"/>
      <c r="E440" s="131"/>
      <c r="F440" s="131"/>
      <c r="G440" s="131"/>
      <c r="H440" s="131"/>
      <c r="I440" s="131"/>
    </row>
  </sheetData>
  <sheetProtection algorithmName="SHA-512" hashValue="2CfpQtMSEXITWjflwf38oIZIsl52K7GVqD3N24fikjh4r9q04qzw/IXo9GI4sIdxGPVw+jPqP/UbK/GUtSWGZA==" saltValue="Ypq68G3jXhI0bufnoVhMuA==" spinCount="100000" sheet="1" formatCells="0" formatColumns="0" formatRows="0"/>
  <mergeCells count="449">
    <mergeCell ref="B421:I421"/>
    <mergeCell ref="B422:I422"/>
    <mergeCell ref="B423:I423"/>
    <mergeCell ref="B424:I424"/>
    <mergeCell ref="B425:I425"/>
    <mergeCell ref="B426:I426"/>
    <mergeCell ref="B427:I427"/>
    <mergeCell ref="B428:I428"/>
    <mergeCell ref="B273:C273"/>
    <mergeCell ref="E380:I380"/>
    <mergeCell ref="E382:I382"/>
    <mergeCell ref="B383:D383"/>
    <mergeCell ref="B396:D396"/>
    <mergeCell ref="E396:I396"/>
    <mergeCell ref="A395:I395"/>
    <mergeCell ref="B399:D399"/>
    <mergeCell ref="E397:I397"/>
    <mergeCell ref="E398:I398"/>
    <mergeCell ref="E399:I399"/>
    <mergeCell ref="B302:C302"/>
    <mergeCell ref="B282:C282"/>
    <mergeCell ref="B313:C313"/>
    <mergeCell ref="B314:C314"/>
    <mergeCell ref="B315:C315"/>
    <mergeCell ref="A29:I29"/>
    <mergeCell ref="A351:F351"/>
    <mergeCell ref="A352:F352"/>
    <mergeCell ref="A353:F353"/>
    <mergeCell ref="B419:I419"/>
    <mergeCell ref="B420:I420"/>
    <mergeCell ref="B112:C112"/>
    <mergeCell ref="B263:C263"/>
    <mergeCell ref="B264:C264"/>
    <mergeCell ref="B265:C265"/>
    <mergeCell ref="B310:C310"/>
    <mergeCell ref="A354:G354"/>
    <mergeCell ref="B128:C128"/>
    <mergeCell ref="B214:C214"/>
    <mergeCell ref="B215:C215"/>
    <mergeCell ref="B216:C216"/>
    <mergeCell ref="B221:C221"/>
    <mergeCell ref="B218:C218"/>
    <mergeCell ref="B217:C217"/>
    <mergeCell ref="B219:C219"/>
    <mergeCell ref="B220:C220"/>
    <mergeCell ref="B249:C249"/>
    <mergeCell ref="A222:C222"/>
    <mergeCell ref="A369:I369"/>
    <mergeCell ref="B106:C106"/>
    <mergeCell ref="B107:C107"/>
    <mergeCell ref="B108:C108"/>
    <mergeCell ref="B109:C109"/>
    <mergeCell ref="B110:C110"/>
    <mergeCell ref="B111:C111"/>
    <mergeCell ref="B243:C243"/>
    <mergeCell ref="B242:C242"/>
    <mergeCell ref="B241:C241"/>
    <mergeCell ref="B240:C240"/>
    <mergeCell ref="B239:C239"/>
    <mergeCell ref="B238:C238"/>
    <mergeCell ref="B237:C237"/>
    <mergeCell ref="B223:C223"/>
    <mergeCell ref="B224:C224"/>
    <mergeCell ref="B225:C225"/>
    <mergeCell ref="B226:C226"/>
    <mergeCell ref="B229:C229"/>
    <mergeCell ref="B132:C132"/>
    <mergeCell ref="B133:C133"/>
    <mergeCell ref="B134:C134"/>
    <mergeCell ref="B135:C135"/>
    <mergeCell ref="B136:C136"/>
    <mergeCell ref="B159:C159"/>
    <mergeCell ref="D10:E10"/>
    <mergeCell ref="D12:E12"/>
    <mergeCell ref="D11:E11"/>
    <mergeCell ref="F31:F32"/>
    <mergeCell ref="F15:I15"/>
    <mergeCell ref="F16:I16"/>
    <mergeCell ref="F17:I17"/>
    <mergeCell ref="B102:C102"/>
    <mergeCell ref="A35:C35"/>
    <mergeCell ref="B92:C92"/>
    <mergeCell ref="B93:C93"/>
    <mergeCell ref="B55:C55"/>
    <mergeCell ref="B56:C56"/>
    <mergeCell ref="A77:C77"/>
    <mergeCell ref="A87:C87"/>
    <mergeCell ref="A98:C98"/>
    <mergeCell ref="A16:E16"/>
    <mergeCell ref="A17:E17"/>
    <mergeCell ref="B94:C94"/>
    <mergeCell ref="B95:C95"/>
    <mergeCell ref="B72:C72"/>
    <mergeCell ref="B86:C86"/>
    <mergeCell ref="A27:I27"/>
    <mergeCell ref="D13:E13"/>
    <mergeCell ref="D31:D32"/>
    <mergeCell ref="A31:A32"/>
    <mergeCell ref="A432:I432"/>
    <mergeCell ref="A15:E15"/>
    <mergeCell ref="B380:D380"/>
    <mergeCell ref="B381:D381"/>
    <mergeCell ref="A30:I30"/>
    <mergeCell ref="E391:I391"/>
    <mergeCell ref="A387:G387"/>
    <mergeCell ref="A378:I378"/>
    <mergeCell ref="B388:D388"/>
    <mergeCell ref="B160:C160"/>
    <mergeCell ref="B161:C161"/>
    <mergeCell ref="B162:C162"/>
    <mergeCell ref="A364:I366"/>
    <mergeCell ref="A418:H418"/>
    <mergeCell ref="B400:D400"/>
    <mergeCell ref="B149:C149"/>
    <mergeCell ref="B247:C247"/>
    <mergeCell ref="B248:C248"/>
    <mergeCell ref="B73:C73"/>
    <mergeCell ref="B74:C74"/>
    <mergeCell ref="B235:C235"/>
    <mergeCell ref="B36:C36"/>
    <mergeCell ref="B76:C76"/>
    <mergeCell ref="B83:C83"/>
    <mergeCell ref="B85:C85"/>
    <mergeCell ref="B64:C64"/>
    <mergeCell ref="B65:C65"/>
    <mergeCell ref="B66:C66"/>
    <mergeCell ref="B67:C67"/>
    <mergeCell ref="B68:C68"/>
    <mergeCell ref="B69:C69"/>
    <mergeCell ref="B70:C70"/>
    <mergeCell ref="B71:C71"/>
    <mergeCell ref="B38:C38"/>
    <mergeCell ref="B245:C245"/>
    <mergeCell ref="B267:C267"/>
    <mergeCell ref="B257:C257"/>
    <mergeCell ref="B258:C258"/>
    <mergeCell ref="B230:C230"/>
    <mergeCell ref="B231:C231"/>
    <mergeCell ref="B232:C232"/>
    <mergeCell ref="B233:C233"/>
    <mergeCell ref="B234:C234"/>
    <mergeCell ref="A246:C246"/>
    <mergeCell ref="A266:C266"/>
    <mergeCell ref="B137:C137"/>
    <mergeCell ref="B138:C138"/>
    <mergeCell ref="B139:C139"/>
    <mergeCell ref="B140:C140"/>
    <mergeCell ref="B141:C141"/>
    <mergeCell ref="B163:C163"/>
    <mergeCell ref="B164:C164"/>
    <mergeCell ref="B165:C165"/>
    <mergeCell ref="B166:C166"/>
    <mergeCell ref="B167:C167"/>
    <mergeCell ref="B75:C75"/>
    <mergeCell ref="A1:I1"/>
    <mergeCell ref="A22:I22"/>
    <mergeCell ref="A379:G379"/>
    <mergeCell ref="C23:G23"/>
    <mergeCell ref="C25:I25"/>
    <mergeCell ref="A24:B24"/>
    <mergeCell ref="A7:I7"/>
    <mergeCell ref="A4:I4"/>
    <mergeCell ref="A18:I20"/>
    <mergeCell ref="G31:G32"/>
    <mergeCell ref="B88:C88"/>
    <mergeCell ref="B99:C99"/>
    <mergeCell ref="B100:C100"/>
    <mergeCell ref="B101:C101"/>
    <mergeCell ref="B143:C143"/>
    <mergeCell ref="B144:C144"/>
    <mergeCell ref="B145:C145"/>
    <mergeCell ref="B146:C146"/>
    <mergeCell ref="B147:C147"/>
    <mergeCell ref="B148:C148"/>
    <mergeCell ref="A8:I8"/>
    <mergeCell ref="B37:C37"/>
    <mergeCell ref="B227:C227"/>
    <mergeCell ref="B228:C228"/>
    <mergeCell ref="B31:C32"/>
    <mergeCell ref="B33:C33"/>
    <mergeCell ref="B150:C150"/>
    <mergeCell ref="B236:C236"/>
    <mergeCell ref="B244:C244"/>
    <mergeCell ref="B151:C151"/>
    <mergeCell ref="B152:C152"/>
    <mergeCell ref="B153:C153"/>
    <mergeCell ref="B154:C154"/>
    <mergeCell ref="B155:C155"/>
    <mergeCell ref="B156:C156"/>
    <mergeCell ref="B157:C157"/>
    <mergeCell ref="B158:C158"/>
    <mergeCell ref="B49:C49"/>
    <mergeCell ref="B50:C50"/>
    <mergeCell ref="B51:C51"/>
    <mergeCell ref="B52:C52"/>
    <mergeCell ref="B53:C53"/>
    <mergeCell ref="B58:C58"/>
    <mergeCell ref="B59:C59"/>
    <mergeCell ref="B60:C60"/>
    <mergeCell ref="B125:C125"/>
    <mergeCell ref="B126:C126"/>
    <mergeCell ref="B127:C127"/>
    <mergeCell ref="B272:C272"/>
    <mergeCell ref="B54:C54"/>
    <mergeCell ref="B61:C61"/>
    <mergeCell ref="B62:C62"/>
    <mergeCell ref="B63:C63"/>
    <mergeCell ref="B82:C82"/>
    <mergeCell ref="B84:C84"/>
    <mergeCell ref="B397:D397"/>
    <mergeCell ref="B398:D398"/>
    <mergeCell ref="B382:D382"/>
    <mergeCell ref="A376:I376"/>
    <mergeCell ref="A373:I373"/>
    <mergeCell ref="B389:D389"/>
    <mergeCell ref="B390:D390"/>
    <mergeCell ref="E381:I381"/>
    <mergeCell ref="E383:I383"/>
    <mergeCell ref="E384:I384"/>
    <mergeCell ref="E388:I388"/>
    <mergeCell ref="B391:D391"/>
    <mergeCell ref="B384:D384"/>
    <mergeCell ref="B392:D392"/>
    <mergeCell ref="E389:I389"/>
    <mergeCell ref="B268:C268"/>
    <mergeCell ref="B57:C57"/>
    <mergeCell ref="B269:C269"/>
    <mergeCell ref="B45:C45"/>
    <mergeCell ref="B39:C39"/>
    <mergeCell ref="A28:I28"/>
    <mergeCell ref="A21:I21"/>
    <mergeCell ref="B41:C41"/>
    <mergeCell ref="B42:C42"/>
    <mergeCell ref="B43:C43"/>
    <mergeCell ref="B44:C44"/>
    <mergeCell ref="A34:C34"/>
    <mergeCell ref="E31:E32"/>
    <mergeCell ref="B40:C40"/>
    <mergeCell ref="B78:C78"/>
    <mergeCell ref="B79:C79"/>
    <mergeCell ref="B80:C80"/>
    <mergeCell ref="B81:C81"/>
    <mergeCell ref="B89:C89"/>
    <mergeCell ref="B90:C90"/>
    <mergeCell ref="B91:C91"/>
    <mergeCell ref="B46:C46"/>
    <mergeCell ref="B47:C47"/>
    <mergeCell ref="B48:C48"/>
    <mergeCell ref="B255:C255"/>
    <mergeCell ref="B256:C256"/>
    <mergeCell ref="B303:C303"/>
    <mergeCell ref="B304:C304"/>
    <mergeCell ref="B305:C305"/>
    <mergeCell ref="B306:C306"/>
    <mergeCell ref="B307:C307"/>
    <mergeCell ref="B308:C308"/>
    <mergeCell ref="B309:C309"/>
    <mergeCell ref="B311:C311"/>
    <mergeCell ref="B348:C348"/>
    <mergeCell ref="B341:C341"/>
    <mergeCell ref="B342:C342"/>
    <mergeCell ref="B343:C343"/>
    <mergeCell ref="B344:C344"/>
    <mergeCell ref="B316:C316"/>
    <mergeCell ref="B317:C317"/>
    <mergeCell ref="B318:C318"/>
    <mergeCell ref="A347:C347"/>
    <mergeCell ref="B323:C323"/>
    <mergeCell ref="B324:C324"/>
    <mergeCell ref="B325:C325"/>
    <mergeCell ref="B326:C326"/>
    <mergeCell ref="B295:C295"/>
    <mergeCell ref="B296:C296"/>
    <mergeCell ref="B300:C300"/>
    <mergeCell ref="B301:C301"/>
    <mergeCell ref="B286:C286"/>
    <mergeCell ref="B285:C285"/>
    <mergeCell ref="B287:C287"/>
    <mergeCell ref="B288:C288"/>
    <mergeCell ref="B289:C289"/>
    <mergeCell ref="B290:C290"/>
    <mergeCell ref="B299:C299"/>
    <mergeCell ref="A291:C291"/>
    <mergeCell ref="A433:I440"/>
    <mergeCell ref="A357:I360"/>
    <mergeCell ref="A362:I362"/>
    <mergeCell ref="B319:C319"/>
    <mergeCell ref="B320:C320"/>
    <mergeCell ref="B321:C321"/>
    <mergeCell ref="B322:C322"/>
    <mergeCell ref="B297:C297"/>
    <mergeCell ref="B298:C298"/>
    <mergeCell ref="A312:C312"/>
    <mergeCell ref="B327:C327"/>
    <mergeCell ref="B328:C328"/>
    <mergeCell ref="B329:C329"/>
    <mergeCell ref="B330:C330"/>
    <mergeCell ref="B331:C331"/>
    <mergeCell ref="B332:C332"/>
    <mergeCell ref="B333:C333"/>
    <mergeCell ref="B334:C334"/>
    <mergeCell ref="B335:C335"/>
    <mergeCell ref="B336:C336"/>
    <mergeCell ref="B337:C337"/>
    <mergeCell ref="B338:C338"/>
    <mergeCell ref="B339:C339"/>
    <mergeCell ref="B340:C340"/>
    <mergeCell ref="B283:C283"/>
    <mergeCell ref="B292:C292"/>
    <mergeCell ref="B293:C293"/>
    <mergeCell ref="B294:C294"/>
    <mergeCell ref="B96:C96"/>
    <mergeCell ref="B97:C97"/>
    <mergeCell ref="B103:C103"/>
    <mergeCell ref="B104:C104"/>
    <mergeCell ref="B105:C105"/>
    <mergeCell ref="B129:C129"/>
    <mergeCell ref="B130:C130"/>
    <mergeCell ref="B131:C131"/>
    <mergeCell ref="B113:C113"/>
    <mergeCell ref="B114:C114"/>
    <mergeCell ref="B115:C115"/>
    <mergeCell ref="B116:C116"/>
    <mergeCell ref="B117:C117"/>
    <mergeCell ref="B118:C118"/>
    <mergeCell ref="B119:C119"/>
    <mergeCell ref="B120:C120"/>
    <mergeCell ref="B121:C121"/>
    <mergeCell ref="B122:C122"/>
    <mergeCell ref="B123:C123"/>
    <mergeCell ref="B124:C124"/>
    <mergeCell ref="B168:C168"/>
    <mergeCell ref="A142:C142"/>
    <mergeCell ref="B169:C169"/>
    <mergeCell ref="B170:C170"/>
    <mergeCell ref="B171:C171"/>
    <mergeCell ref="B172:C172"/>
    <mergeCell ref="B173:C173"/>
    <mergeCell ref="B174:C174"/>
    <mergeCell ref="B175:C175"/>
    <mergeCell ref="B176:C176"/>
    <mergeCell ref="B177:C177"/>
    <mergeCell ref="B178:C178"/>
    <mergeCell ref="B179:C179"/>
    <mergeCell ref="B180:C180"/>
    <mergeCell ref="B181:C181"/>
    <mergeCell ref="B182:C182"/>
    <mergeCell ref="B183:C183"/>
    <mergeCell ref="B199:C199"/>
    <mergeCell ref="B198:C198"/>
    <mergeCell ref="B201:C201"/>
    <mergeCell ref="B202:C202"/>
    <mergeCell ref="B200:C200"/>
    <mergeCell ref="B184:C184"/>
    <mergeCell ref="B185:C185"/>
    <mergeCell ref="B186:C186"/>
    <mergeCell ref="B196:C196"/>
    <mergeCell ref="B197:C197"/>
    <mergeCell ref="B187:C187"/>
    <mergeCell ref="B188:C188"/>
    <mergeCell ref="B189:C189"/>
    <mergeCell ref="B190:C190"/>
    <mergeCell ref="B191:C191"/>
    <mergeCell ref="B192:C192"/>
    <mergeCell ref="B193:C193"/>
    <mergeCell ref="B194:C194"/>
    <mergeCell ref="B195:C195"/>
    <mergeCell ref="B252:C252"/>
    <mergeCell ref="B253:C253"/>
    <mergeCell ref="B254:C254"/>
    <mergeCell ref="B203:C203"/>
    <mergeCell ref="B204:C204"/>
    <mergeCell ref="B205:C205"/>
    <mergeCell ref="B206:C206"/>
    <mergeCell ref="B207:C207"/>
    <mergeCell ref="B208:C208"/>
    <mergeCell ref="B209:C209"/>
    <mergeCell ref="A405:I405"/>
    <mergeCell ref="A402:I403"/>
    <mergeCell ref="A404:I404"/>
    <mergeCell ref="B210:C210"/>
    <mergeCell ref="B211:C211"/>
    <mergeCell ref="B212:C212"/>
    <mergeCell ref="B213:C213"/>
    <mergeCell ref="B259:C259"/>
    <mergeCell ref="B260:C260"/>
    <mergeCell ref="B261:C261"/>
    <mergeCell ref="B262:C262"/>
    <mergeCell ref="B284:C284"/>
    <mergeCell ref="B274:C274"/>
    <mergeCell ref="B275:C275"/>
    <mergeCell ref="B276:C276"/>
    <mergeCell ref="B277:C277"/>
    <mergeCell ref="B278:C278"/>
    <mergeCell ref="B279:C279"/>
    <mergeCell ref="B280:C280"/>
    <mergeCell ref="B281:C281"/>
    <mergeCell ref="B270:C270"/>
    <mergeCell ref="B271:C271"/>
    <mergeCell ref="B250:C250"/>
    <mergeCell ref="B251:C251"/>
    <mergeCell ref="E408:I408"/>
    <mergeCell ref="A355:G355"/>
    <mergeCell ref="B345:C345"/>
    <mergeCell ref="B346:C346"/>
    <mergeCell ref="A374:I374"/>
    <mergeCell ref="A375:I375"/>
    <mergeCell ref="A385:I385"/>
    <mergeCell ref="A393:I393"/>
    <mergeCell ref="A386:I386"/>
    <mergeCell ref="B350:C350"/>
    <mergeCell ref="E390:I390"/>
    <mergeCell ref="A367:I367"/>
    <mergeCell ref="A363:I363"/>
    <mergeCell ref="A361:I361"/>
    <mergeCell ref="B349:C349"/>
    <mergeCell ref="A368:I368"/>
    <mergeCell ref="A370:I370"/>
    <mergeCell ref="A371:I371"/>
    <mergeCell ref="B394:I394"/>
    <mergeCell ref="E392:I392"/>
    <mergeCell ref="A377:H377"/>
    <mergeCell ref="B401:D401"/>
    <mergeCell ref="E400:I400"/>
    <mergeCell ref="E401:I401"/>
    <mergeCell ref="A2:I2"/>
    <mergeCell ref="E409:I409"/>
    <mergeCell ref="E410:I410"/>
    <mergeCell ref="E411:I411"/>
    <mergeCell ref="E412:I412"/>
    <mergeCell ref="E413:I413"/>
    <mergeCell ref="E414:I414"/>
    <mergeCell ref="E415:I415"/>
    <mergeCell ref="A431:I431"/>
    <mergeCell ref="A356:I356"/>
    <mergeCell ref="A416:I416"/>
    <mergeCell ref="A417:I417"/>
    <mergeCell ref="B406:D406"/>
    <mergeCell ref="B407:D407"/>
    <mergeCell ref="B408:D408"/>
    <mergeCell ref="B409:D409"/>
    <mergeCell ref="B410:D410"/>
    <mergeCell ref="B411:D411"/>
    <mergeCell ref="B412:D412"/>
    <mergeCell ref="B413:D413"/>
    <mergeCell ref="B414:D414"/>
    <mergeCell ref="B415:D415"/>
    <mergeCell ref="E406:I406"/>
    <mergeCell ref="E407:I407"/>
  </mergeCells>
  <pageMargins left="0.70866141732283472" right="0.70866141732283472" top="0.74803149606299213" bottom="0.74803149606299213" header="0" footer="0"/>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2021-12-08T12:15:54Z</cp:lastPrinted>
  <dcterms:created xsi:type="dcterms:W3CDTF">2015-01-12T18:48:35Z</dcterms:created>
  <dcterms:modified xsi:type="dcterms:W3CDTF">2025-01-06T12:14:33Z</dcterms:modified>
</cp:coreProperties>
</file>