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vmsa-my.sharepoint.com/personal/elzbieta_talockaite_vilnius_lt/Documents/Darbalaukis/CP-200831_Hematologiniai reagentai/2. PD/2. Peržiūrėti/"/>
    </mc:Choice>
  </mc:AlternateContent>
  <xr:revisionPtr revIDLastSave="38" documentId="8_{043E5625-D9AC-48D6-B75D-0D36CF0B08D7}" xr6:coauthVersionLast="47" xr6:coauthVersionMax="47" xr10:uidLastSave="{0F9C5C44-E1A3-4CD0-9BEB-ACC739E4FFE7}"/>
  <bookViews>
    <workbookView xWindow="38280" yWindow="-120" windowWidth="29040" windowHeight="15720" activeTab="4" xr2:uid="{00000000-000D-0000-FFFF-FFFF00000000}"/>
  </bookViews>
  <sheets>
    <sheet name="Tyrimai ir poreikis" sheetId="15" r:id="rId1"/>
    <sheet name="Tyrimų įkainiai, prekių sąrašas" sheetId="8" r:id="rId2"/>
    <sheet name="Reikalavimai tyrimams" sheetId="11" r:id="rId3"/>
    <sheet name="Reikalavimai įrangai" sheetId="12" r:id="rId4"/>
    <sheet name="Ekonominis naudingumas (T)"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5" l="1"/>
  <c r="C11" i="8" l="1"/>
  <c r="C8" i="8"/>
  <c r="C9" i="8"/>
  <c r="C10" i="8"/>
  <c r="E11" i="8"/>
  <c r="G18" i="15"/>
  <c r="E9" i="8" s="1"/>
  <c r="H18" i="15" l="1"/>
  <c r="E10" i="8" s="1"/>
  <c r="F18" i="15"/>
  <c r="E8" i="8" s="1"/>
</calcChain>
</file>

<file path=xl/sharedStrings.xml><?xml version="1.0" encoding="utf-8"?>
<sst xmlns="http://schemas.openxmlformats.org/spreadsheetml/2006/main" count="975" uniqueCount="492">
  <si>
    <t>Lentelė Nr. 1</t>
  </si>
  <si>
    <t>CP-200831 REGENTAI IR PAPILDOMOS PRIEMONĖS HEMATOLOGININIŲ TYRIMŲ ATLIKIMUI SU ĮRANGOS ĮSIGIJIMU PANAUDOS BŪDU</t>
  </si>
  <si>
    <t>Centro poliklinikos (CP) Klinikinės laboratorijos (KL) padalinių sąrašas, preliminarus hematologinių tyrimų skaičius maksimaliam 60 mėn. laikui ir įrangos komplektacijos poreikis</t>
  </si>
  <si>
    <t>Eil. Nr.</t>
  </si>
  <si>
    <t>CP KL padalinio trumpinys</t>
  </si>
  <si>
    <t>CP KL padalinio pavadinimas</t>
  </si>
  <si>
    <t>CK KL padalinio adresas</t>
  </si>
  <si>
    <t>CP KL padalinio darbo dienų sk. per savaitę*</t>
  </si>
  <si>
    <t>BHT tyrimų sk. 60 mėn. laikui**</t>
  </si>
  <si>
    <t>RET tyrimų sk. 60 mėn. laikui***</t>
  </si>
  <si>
    <t>CTM tyrimų sk. 60 mėn. laikui****</t>
  </si>
  <si>
    <t>KSK tyrimų sk. 60 mėn. laikui*****</t>
  </si>
  <si>
    <t>Padalinio kategorija *****</t>
  </si>
  <si>
    <t>DC-KL</t>
  </si>
  <si>
    <t>Diagnostikos centro Klinikinė laboratorija</t>
  </si>
  <si>
    <t>Pylimo g. 3</t>
  </si>
  <si>
    <t>A</t>
  </si>
  <si>
    <t>DC-KL CITO</t>
  </si>
  <si>
    <t>Diagnostikos centro Klinikinė laboratorija, CITO poskyris</t>
  </si>
  <si>
    <t>---</t>
  </si>
  <si>
    <t>B</t>
  </si>
  <si>
    <t>N-KL</t>
  </si>
  <si>
    <t>Naujamiesčio PASPC Klinikinė laboratorija</t>
  </si>
  <si>
    <t>K. Kalinausko g. 4</t>
  </si>
  <si>
    <t>L-KL</t>
  </si>
  <si>
    <t>Lukiškių PASPC Klinikinė laboratorija</t>
  </si>
  <si>
    <t>Gedimino pr. 27</t>
  </si>
  <si>
    <t>GV-KL</t>
  </si>
  <si>
    <t>Gerosios Vilties Klinikinė laboratorija</t>
  </si>
  <si>
    <t>Gerosios Vilties g. 1A</t>
  </si>
  <si>
    <t>C</t>
  </si>
  <si>
    <t>V-KL</t>
  </si>
  <si>
    <t>Vytenio Klinikinė laboratorija</t>
  </si>
  <si>
    <t xml:space="preserve">Vytenio g. 59 </t>
  </si>
  <si>
    <t>S-KL</t>
  </si>
  <si>
    <t>Senamiesčio PASPC Klinikinė laboratorija</t>
  </si>
  <si>
    <t>Pylimo g. 56</t>
  </si>
  <si>
    <t>S-BGK</t>
  </si>
  <si>
    <t>Senamiesčio PASPC budinčio gydytojo kabinetas</t>
  </si>
  <si>
    <t>S-TV-SGK</t>
  </si>
  <si>
    <t>Trakų Vokės šeimos gydytojo kab.</t>
  </si>
  <si>
    <t>Žalioji a. 3</t>
  </si>
  <si>
    <t>D</t>
  </si>
  <si>
    <t>S-AP-SGK</t>
  </si>
  <si>
    <t>Aukštųjų Panerių šeimos gydytojo kab.</t>
  </si>
  <si>
    <t>Agrastų g. 16</t>
  </si>
  <si>
    <t>VISO:</t>
  </si>
  <si>
    <t xml:space="preserve">* -  Padalinių didžiausio intensyvumo darbo valandos yra nuo 7 val. iki 12 val. </t>
  </si>
  <si>
    <r>
      <t xml:space="preserve">** - BHT - Bendrasis hematologinis tyrimas su automatizuota ≥ 5-ių dalių leukograma </t>
    </r>
    <r>
      <rPr>
        <sz val="11"/>
        <color theme="1"/>
        <rFont val="Calibri"/>
        <family val="2"/>
        <charset val="186"/>
        <scheme val="minor"/>
      </rPr>
      <t xml:space="preserve">(apima tyrimų panelių KLTN kodais XLT01234-7 ir/arba XLT01235-4 sudėtines analites). </t>
    </r>
    <r>
      <rPr>
        <i/>
        <sz val="11"/>
        <color rgb="FFFF0000"/>
        <rFont val="Calibri"/>
        <family val="2"/>
        <charset val="186"/>
        <scheme val="minor"/>
      </rPr>
      <t>Privalomų analičių sąrašas lentelėje žemiau "BHT, RET, CTM ir KSK tyrimų analitės, matavimo vienetai ir metodiniai reikalavimai"</t>
    </r>
  </si>
  <si>
    <r>
      <t xml:space="preserve">*** - RET - Retikulocitų automatizuotas tyrimas </t>
    </r>
    <r>
      <rPr>
        <sz val="11"/>
        <color theme="1"/>
        <rFont val="Calibri"/>
        <family val="2"/>
        <charset val="186"/>
        <scheme val="minor"/>
      </rPr>
      <t xml:space="preserve">atliekamas automatiniu hematologiniu analizatoriumi (apima tyrimo panelio KLTN kodas XLT01237-0 sudėtines analites). </t>
    </r>
    <r>
      <rPr>
        <i/>
        <sz val="11"/>
        <color rgb="FFFF0000"/>
        <rFont val="Calibri"/>
        <family val="2"/>
        <charset val="186"/>
        <scheme val="minor"/>
      </rPr>
      <t>Privalomų analičių sąrašas lentelėje žemiau "BHT, RET, CTM ir KSK tyrimų analitės, matavimo vienetai ir metodiniai reikalavimai"</t>
    </r>
  </si>
  <si>
    <r>
      <t xml:space="preserve">**** - CTM - Citomorfologinis kraujo tepinėlio automatizuotas tyrimas </t>
    </r>
    <r>
      <rPr>
        <sz val="11"/>
        <color theme="1"/>
        <rFont val="Calibri"/>
        <family val="2"/>
        <charset val="186"/>
        <scheme val="minor"/>
      </rPr>
      <t xml:space="preserve">(apima tyrimų panelių KLTN kodais XLT01234-7 ir/arba XLT01235-4 sudėtines analites). </t>
    </r>
    <r>
      <rPr>
        <i/>
        <sz val="11"/>
        <color rgb="FFFF0000"/>
        <rFont val="Calibri"/>
        <family val="2"/>
        <charset val="186"/>
        <scheme val="minor"/>
      </rPr>
      <t>Privalomų analičių sąrašas lentelėje žemiau "BHT, RET, CTM ir KSK tyrimų analitės, matavimo vienetai ir metodiniai reikalavimai"</t>
    </r>
  </si>
  <si>
    <r>
      <t xml:space="preserve">***** - KSK - Kūno skysčio ląstelių skaičiavimo ir diferencijavimo tyrimas automatizuotu metodu </t>
    </r>
    <r>
      <rPr>
        <sz val="11"/>
        <color theme="1"/>
        <rFont val="Calibri"/>
        <family val="2"/>
        <charset val="186"/>
        <scheme val="minor"/>
      </rPr>
      <t xml:space="preserve">atliekamas automatiniu hematologiniu analizatoriumi (apima tyrimo panelio KLTN kodas XLT00238-9 sudėtines analites). </t>
    </r>
    <r>
      <rPr>
        <i/>
        <sz val="11"/>
        <color rgb="FFFF0000"/>
        <rFont val="Calibri"/>
        <family val="2"/>
        <charset val="186"/>
        <scheme val="minor"/>
      </rPr>
      <t>Privalomų analičių sąrašas lentelėje žemiau "BHT, RET, CTM ir KSK tyrimų analitės, matavimo vienetai ir metodiniai reikalavimai"</t>
    </r>
  </si>
  <si>
    <r>
      <t xml:space="preserve">****** - Privaloma įrangos komplektacija pagal padalinio kategorijas:
A - 1) </t>
    </r>
    <r>
      <rPr>
        <sz val="11"/>
        <rFont val="Calibri"/>
        <family val="2"/>
        <charset val="186"/>
        <scheme val="minor"/>
      </rPr>
      <t xml:space="preserve">sistema iš dviejų (2 vnt.) sujungtų automatinių hematologinių analizatorių analizuojančių ≥ 5-ių dalių leukogramą BHT, RET ir KSK tyrimams atlikti, </t>
    </r>
    <r>
      <rPr>
        <b/>
        <sz val="11"/>
        <rFont val="Calibri"/>
        <family val="2"/>
        <charset val="186"/>
        <scheme val="minor"/>
      </rPr>
      <t xml:space="preserve">2) </t>
    </r>
    <r>
      <rPr>
        <sz val="11"/>
        <rFont val="Calibri"/>
        <family val="2"/>
        <charset val="186"/>
        <scheme val="minor"/>
      </rPr>
      <t xml:space="preserve">automatinis kraujo tepinėlių CTM tyrimui ruošimo/dažymo prietaisas (1vnt.), </t>
    </r>
    <r>
      <rPr>
        <b/>
        <sz val="11"/>
        <rFont val="Calibri"/>
        <family val="2"/>
        <charset val="186"/>
        <scheme val="minor"/>
      </rPr>
      <t>3)</t>
    </r>
    <r>
      <rPr>
        <sz val="11"/>
        <rFont val="Calibri"/>
        <family val="2"/>
        <charset val="186"/>
        <scheme val="minor"/>
      </rPr>
      <t xml:space="preserve"> automatinis kraujo tepinėlių skenavimo ir CTM skaitmeninio tyrimo analizatorius (1 vnt.).
</t>
    </r>
    <r>
      <rPr>
        <b/>
        <sz val="11"/>
        <rFont val="Calibri"/>
        <family val="2"/>
        <charset val="186"/>
        <scheme val="minor"/>
      </rPr>
      <t xml:space="preserve">B - </t>
    </r>
    <r>
      <rPr>
        <sz val="11"/>
        <rFont val="Calibri"/>
        <family val="2"/>
        <charset val="186"/>
        <scheme val="minor"/>
      </rPr>
      <t xml:space="preserve">automatinis hematologinis analizatorius analizuojantis ≥ 5-ių dalių leukogramą (1 vnt.) BHT, RET ir KSK tyrimams atlikti </t>
    </r>
    <r>
      <rPr>
        <i/>
        <sz val="11"/>
        <rFont val="Calibri"/>
        <family val="2"/>
        <charset val="186"/>
        <scheme val="minor"/>
      </rPr>
      <t>(perkančioji organizacija numato pagal poreikį naudoti kaip atsarginį/pakaitinį (angl. back-up) prietaisą A kategorijos automatiniam hematologiniam analizatoriui RET ir KSK tyrimams atlikti).</t>
    </r>
    <r>
      <rPr>
        <b/>
        <sz val="11"/>
        <rFont val="Calibri"/>
        <family val="2"/>
        <charset val="186"/>
        <scheme val="minor"/>
      </rPr>
      <t xml:space="preserve">
C </t>
    </r>
    <r>
      <rPr>
        <sz val="11"/>
        <rFont val="Calibri"/>
        <family val="2"/>
        <charset val="186"/>
        <scheme val="minor"/>
      </rPr>
      <t xml:space="preserve">- automatinis hematologinis analizatorius analizuojantis ≥ 5-ių dalių leukogramą (1 vnt.) BHT tyrimams atlikti.
</t>
    </r>
    <r>
      <rPr>
        <b/>
        <sz val="11"/>
        <rFont val="Calibri"/>
        <family val="2"/>
        <charset val="186"/>
        <scheme val="minor"/>
      </rPr>
      <t xml:space="preserve">D - </t>
    </r>
    <r>
      <rPr>
        <sz val="11"/>
        <rFont val="Calibri"/>
        <family val="2"/>
        <charset val="186"/>
        <scheme val="minor"/>
      </rPr>
      <t>automatinis arba pusiau automatinis hematologinis analizatorius analizuojantis ≥ 5-ių dalių leukogramą (1 vnt.) BHT tyrimams atlikti.</t>
    </r>
  </si>
  <si>
    <t>BHT, RET, CTM ir KSK tyrimų analitės, matavimo vienetai ir metodiniai reikalavimai</t>
  </si>
  <si>
    <t xml:space="preserve">PASTABA: BHT reikalavimai taikomi visų kategorijų analizatoriams. RET ir KSK reikalavimai taikomi tik A ir B kategorijos analizatoriams. CTM reikalavimai taikomi tik A kategorijos analizatoriams. </t>
  </si>
  <si>
    <t>Trumpinys</t>
  </si>
  <si>
    <t>Tyrimo / analitės pavadinimas</t>
  </si>
  <si>
    <t>Matavimo vienetai</t>
  </si>
  <si>
    <t>Privalomas(-a) / papildomas(-a)</t>
  </si>
  <si>
    <t>Metodinis reikalavimas</t>
  </si>
  <si>
    <t>BHT</t>
  </si>
  <si>
    <t>Bendrasis hematologinis tyrimas su automatizuota ≥ 5-ių dalių leukograma</t>
  </si>
  <si>
    <t>Privalomas</t>
  </si>
  <si>
    <t>Tiriamoji medžiaga: veninis ir kapiliarinis kraujas (su EDTA antikoaguliantu)</t>
  </si>
  <si>
    <t>1.1</t>
  </si>
  <si>
    <t>RBC</t>
  </si>
  <si>
    <t>Eritrocitų absoliutus kiekis</t>
  </si>
  <si>
    <r>
      <t>10^12</t>
    </r>
    <r>
      <rPr>
        <sz val="11"/>
        <color theme="1"/>
        <rFont val="Calibri"/>
        <family val="2"/>
        <charset val="186"/>
        <scheme val="minor"/>
      </rPr>
      <t>/L</t>
    </r>
  </si>
  <si>
    <t>Privaloma</t>
  </si>
  <si>
    <t>Elektrinės varžos metodas (su hidrodinaminiu fokusavimu) arba lygiavertis. Matavimo ribos ne siauresnės nei 0,20-8,00 10^12/L.</t>
  </si>
  <si>
    <t>1.2</t>
  </si>
  <si>
    <t>Hgb</t>
  </si>
  <si>
    <t>Hemoglobino koncentracija</t>
  </si>
  <si>
    <t>g/L</t>
  </si>
  <si>
    <t>Matavimo ribos ne siauresnės nei 1-240 g/L.</t>
  </si>
  <si>
    <t>1.3</t>
  </si>
  <si>
    <t>Hct</t>
  </si>
  <si>
    <t>Hematokritas</t>
  </si>
  <si>
    <t>%</t>
  </si>
  <si>
    <t>Matavimo metodas gali būti tiesioginis arba išvestinis (t. y. apskaičiuojamas), jeigu užtikrinamas lygiavertis klinikinis rezultatas. Matavimo ribos ne siauresnės nei 0,1-75,0 %.</t>
  </si>
  <si>
    <t>1.4</t>
  </si>
  <si>
    <t>MCV</t>
  </si>
  <si>
    <t>Vidutinis eritrocito tūris</t>
  </si>
  <si>
    <t>fL</t>
  </si>
  <si>
    <t>1.5</t>
  </si>
  <si>
    <t>MCH</t>
  </si>
  <si>
    <t>Vidutinis hemoglobino kiekis eritrocite</t>
  </si>
  <si>
    <t>pg</t>
  </si>
  <si>
    <t>1.6</t>
  </si>
  <si>
    <t>MCHC</t>
  </si>
  <si>
    <t>Vidutinė eritrocitų hemoglobino koncentracija</t>
  </si>
  <si>
    <t>1.7</t>
  </si>
  <si>
    <t>RDW-CV</t>
  </si>
  <si>
    <t>Eritrocito dydžio pasiskirstymo plotis - variacijos koeficientas</t>
  </si>
  <si>
    <t>1.8</t>
  </si>
  <si>
    <t>RDW-SD</t>
  </si>
  <si>
    <t>Eritrocito dydžio pasiskirstymo plotis - standartinis nuokrypis</t>
  </si>
  <si>
    <t>1.9</t>
  </si>
  <si>
    <t>WBC</t>
  </si>
  <si>
    <t>Leukocitų absoliutus kiekis</t>
  </si>
  <si>
    <r>
      <t>10^9</t>
    </r>
    <r>
      <rPr>
        <sz val="11"/>
        <color theme="1"/>
        <rFont val="Calibri"/>
        <family val="2"/>
        <charset val="186"/>
        <scheme val="minor"/>
      </rPr>
      <t>/L</t>
    </r>
  </si>
  <si>
    <t>Tėkmės citometrijos arba lygiavertis. Matavimo ribos ne siauresnės nei 0,20-100,00 10^9/L.</t>
  </si>
  <si>
    <t>1.10</t>
  </si>
  <si>
    <t>NEUT#</t>
  </si>
  <si>
    <t>Neutrofilų absoliutus kiekis</t>
  </si>
  <si>
    <t>Tėkmės citometrijos arba lygiavertis.</t>
  </si>
  <si>
    <t>1.11</t>
  </si>
  <si>
    <t>NEUT%</t>
  </si>
  <si>
    <t>Neutrofilų santykinis kiekis</t>
  </si>
  <si>
    <t>1.12</t>
  </si>
  <si>
    <t>LYMPH#</t>
  </si>
  <si>
    <t>Limfocitų absoliutus kiekis</t>
  </si>
  <si>
    <t>1.13</t>
  </si>
  <si>
    <t>LYMPH%</t>
  </si>
  <si>
    <t>Limfocitų santykinis kiekis</t>
  </si>
  <si>
    <t>1.14</t>
  </si>
  <si>
    <t>MONO#</t>
  </si>
  <si>
    <t>Monocitų absoliutus kiekis</t>
  </si>
  <si>
    <t>1.15</t>
  </si>
  <si>
    <t>MONO%</t>
  </si>
  <si>
    <t>Monocitų santykinis kiekis</t>
  </si>
  <si>
    <t>1.16</t>
  </si>
  <si>
    <t>EOS#</t>
  </si>
  <si>
    <t>Eozinofilų absoliutus kiekis</t>
  </si>
  <si>
    <t>1.17</t>
  </si>
  <si>
    <t>EOS%</t>
  </si>
  <si>
    <t>Eozinofilų santykinis kiekis</t>
  </si>
  <si>
    <t>1.18</t>
  </si>
  <si>
    <t>BASO#</t>
  </si>
  <si>
    <t>Bazofilų absoliutus kiekis</t>
  </si>
  <si>
    <t>1.19</t>
  </si>
  <si>
    <t>BASO%</t>
  </si>
  <si>
    <t>Bazofilų santykinis kiekis</t>
  </si>
  <si>
    <t>1.20</t>
  </si>
  <si>
    <t>IG#</t>
  </si>
  <si>
    <t>Nebrandžių granulocitų absoliutus kiekis</t>
  </si>
  <si>
    <t>Papildoma</t>
  </si>
  <si>
    <t>1.21</t>
  </si>
  <si>
    <t>IG%</t>
  </si>
  <si>
    <t>Nebrandžių granulocitų santykinis kiekis</t>
  </si>
  <si>
    <t>1.22</t>
  </si>
  <si>
    <t>NRBC#</t>
  </si>
  <si>
    <t>Branduolėtų eritrocitų absoliutus kiekis</t>
  </si>
  <si>
    <t>1.23</t>
  </si>
  <si>
    <t>NRBC%</t>
  </si>
  <si>
    <t>Branduolėtų eritrocitų kiekis 100-ui leukocitų</t>
  </si>
  <si>
    <t>1.24</t>
  </si>
  <si>
    <t>PLT</t>
  </si>
  <si>
    <t>Trombocitų absoliutus kiekis</t>
  </si>
  <si>
    <t>Elektrinės varžos metodas (su hidrodinaminiu fokusavimu) arba lygiavertis. Matavimo ribos ne siauresnės nei 7-2000 10^9/L.</t>
  </si>
  <si>
    <t>1.25</t>
  </si>
  <si>
    <t>IPF#</t>
  </si>
  <si>
    <t>Nebrandžių trombocitų absoliutus kiekis</t>
  </si>
  <si>
    <t>1.26</t>
  </si>
  <si>
    <t>IPF</t>
  </si>
  <si>
    <t>Nebrandžių trombocitų santykinis kiekis</t>
  </si>
  <si>
    <t>1.27</t>
  </si>
  <si>
    <t>PDW</t>
  </si>
  <si>
    <t>Trombocito dydžio pasiskirstymo plotis</t>
  </si>
  <si>
    <t>1.28</t>
  </si>
  <si>
    <t>MPV</t>
  </si>
  <si>
    <t>Trombocito vidutinis tūris</t>
  </si>
  <si>
    <t>1.29</t>
  </si>
  <si>
    <t>PCT</t>
  </si>
  <si>
    <t>Trombokritas</t>
  </si>
  <si>
    <t>Matavimo ribos ne siauresnės nei 0,1-3,0 %.</t>
  </si>
  <si>
    <t>1.30</t>
  </si>
  <si>
    <t>P-LCR</t>
  </si>
  <si>
    <t>Didelių trombocitų santykinis kiekis</t>
  </si>
  <si>
    <t>RET</t>
  </si>
  <si>
    <t>Retikulocitų automatizuotas tyrimas</t>
  </si>
  <si>
    <t>2.1</t>
  </si>
  <si>
    <t>RET#</t>
  </si>
  <si>
    <t>Retikulocitų absoliutus kiekis</t>
  </si>
  <si>
    <t>Tėkmės citometrijos arba lygiavertis. Matavimo ribos ne siauresnės nei 0,01-0,70 10^12/L.</t>
  </si>
  <si>
    <t>2.2</t>
  </si>
  <si>
    <t>RET%</t>
  </si>
  <si>
    <t>Retikulocitų santykinis kiekis</t>
  </si>
  <si>
    <t>2.3</t>
  </si>
  <si>
    <t>RET-He</t>
  </si>
  <si>
    <t>Retikulocito hemoglobino kiekis</t>
  </si>
  <si>
    <t>2.4</t>
  </si>
  <si>
    <t>HYPO-He</t>
  </si>
  <si>
    <t>Hipochrominių retikulocitų santykinis kiekis</t>
  </si>
  <si>
    <t>2.5</t>
  </si>
  <si>
    <t>HFR</t>
  </si>
  <si>
    <t>Ryškios fluorescencijos retikulocitų santykinis kiekis</t>
  </si>
  <si>
    <t>2.6</t>
  </si>
  <si>
    <t>MFR</t>
  </si>
  <si>
    <t>Vidutinės fluorescencijos retikulocitų santykinis kiekis</t>
  </si>
  <si>
    <t>2.7</t>
  </si>
  <si>
    <t>LFR</t>
  </si>
  <si>
    <t>Blankios fluorescencijos retikulocitų santykinis kiekis</t>
  </si>
  <si>
    <t>2.8</t>
  </si>
  <si>
    <t>IRF</t>
  </si>
  <si>
    <t>Nebrandžių retikulocitų santykinis kiekis</t>
  </si>
  <si>
    <t>CTM</t>
  </si>
  <si>
    <t>Citomorfologinis kraujo tepinėlio automatizuotas tyrimas</t>
  </si>
  <si>
    <t>May-Grünwald ir Giemsa dažais dažyto periferinio kraujo tepinėlio automatizuota skaitmeninė mikroskopija</t>
  </si>
  <si>
    <t>3.1</t>
  </si>
  <si>
    <t>BAND-N</t>
  </si>
  <si>
    <t>Lazdelinių neutrofilų santykinis kiekis</t>
  </si>
  <si>
    <t>Automatizuotas WBC klasifikavimas.</t>
  </si>
  <si>
    <t>3.2</t>
  </si>
  <si>
    <t>SEGM-N</t>
  </si>
  <si>
    <t>Segmentuotų neutrofilų santykinis kiekis</t>
  </si>
  <si>
    <t>3.3</t>
  </si>
  <si>
    <t>EOS</t>
  </si>
  <si>
    <t>3.4</t>
  </si>
  <si>
    <t>BASO</t>
  </si>
  <si>
    <t>3.5</t>
  </si>
  <si>
    <t>LYMPH</t>
  </si>
  <si>
    <t>3.6</t>
  </si>
  <si>
    <t>MONO</t>
  </si>
  <si>
    <t>3.7</t>
  </si>
  <si>
    <t>PRO-M</t>
  </si>
  <si>
    <t>Promielocitų santykinis kiekis</t>
  </si>
  <si>
    <t>3.8</t>
  </si>
  <si>
    <t>MIELO</t>
  </si>
  <si>
    <t>Mielocitų santykinis kiekis</t>
  </si>
  <si>
    <t>3.9</t>
  </si>
  <si>
    <t>META-M</t>
  </si>
  <si>
    <t>Metamielocitų santykinis kiekis</t>
  </si>
  <si>
    <t>3.10</t>
  </si>
  <si>
    <t>BLAST</t>
  </si>
  <si>
    <t>Blastų santykinis kiekis</t>
  </si>
  <si>
    <t>3.11</t>
  </si>
  <si>
    <t>VAR-L</t>
  </si>
  <si>
    <t>Variantinių limfocitų santykinis kiekis</t>
  </si>
  <si>
    <t>3.12</t>
  </si>
  <si>
    <t>PLASM</t>
  </si>
  <si>
    <t>Plazminių ląstelių santykinis kiekis</t>
  </si>
  <si>
    <t>3.13</t>
  </si>
  <si>
    <t>NRBC</t>
  </si>
  <si>
    <t>ląstelių ar dalelių sk./ 100 WBC</t>
  </si>
  <si>
    <t>Automatizuotas neWBC klasifikavimas.</t>
  </si>
  <si>
    <t>3.14</t>
  </si>
  <si>
    <t>GIGA</t>
  </si>
  <si>
    <t>Gigantiniai trombocitai</t>
  </si>
  <si>
    <t>3.15</t>
  </si>
  <si>
    <t>AGGR</t>
  </si>
  <si>
    <t>Trombocitų sankaupos</t>
  </si>
  <si>
    <t>3.16</t>
  </si>
  <si>
    <t>SMUDGE</t>
  </si>
  <si>
    <t>Gumprechto šešėliai</t>
  </si>
  <si>
    <t>3.17</t>
  </si>
  <si>
    <t>POLY</t>
  </si>
  <si>
    <t xml:space="preserve">Polichromatofilija </t>
  </si>
  <si>
    <t>(+)</t>
  </si>
  <si>
    <t>Automatizuotas RBC morfologinių charakteristikų laipsnio nustatymas.</t>
  </si>
  <si>
    <t>3.18</t>
  </si>
  <si>
    <t>HYPO</t>
  </si>
  <si>
    <t>Hipochromija</t>
  </si>
  <si>
    <t>3.19</t>
  </si>
  <si>
    <t>ANISO</t>
  </si>
  <si>
    <t>Anizocitozė</t>
  </si>
  <si>
    <t>3.20</t>
  </si>
  <si>
    <t>MICRO</t>
  </si>
  <si>
    <t>Mikrocitai</t>
  </si>
  <si>
    <t>3.21</t>
  </si>
  <si>
    <t>MACRO</t>
  </si>
  <si>
    <t>Makrocitai</t>
  </si>
  <si>
    <t>3.22</t>
  </si>
  <si>
    <t>POIK</t>
  </si>
  <si>
    <t>Poikilocitozė</t>
  </si>
  <si>
    <t>KSK</t>
  </si>
  <si>
    <t>Kūno skysčio ląstelių skaičiavimo ir diferencijavimo tyrimas automatizuotu metodu</t>
  </si>
  <si>
    <t>Tiriamoji medžiaga: įvairių lokalizacijų kūno skystis</t>
  </si>
  <si>
    <t>4.1</t>
  </si>
  <si>
    <t>RBC-BF</t>
  </si>
  <si>
    <t>Eritrocitų (RBC) absoliutus kiekis kūno skystyje</t>
  </si>
  <si>
    <t>10^6/L</t>
  </si>
  <si>
    <t>4.2</t>
  </si>
  <si>
    <t>TC-BF#</t>
  </si>
  <si>
    <t>Branduolėtų ląstelių absoliutus kiekis kūno skystyje</t>
  </si>
  <si>
    <t>4.3</t>
  </si>
  <si>
    <t>WBC-BF</t>
  </si>
  <si>
    <t>Leukocitų (WBC) absoliutus kiekis kūno skystyje</t>
  </si>
  <si>
    <t>4.4</t>
  </si>
  <si>
    <t>PMN#</t>
  </si>
  <si>
    <t>Polimorfonuklearų absoliutus kiekis kūno skystyje</t>
  </si>
  <si>
    <t>4.5</t>
  </si>
  <si>
    <t>PMN%</t>
  </si>
  <si>
    <t>Polimorfonuklearų santykinis kiekis kūno skystyje</t>
  </si>
  <si>
    <t>4.6</t>
  </si>
  <si>
    <t>MN#</t>
  </si>
  <si>
    <t>Mononuklearų santykinis kiekis kūno skystyje</t>
  </si>
  <si>
    <t>4.7</t>
  </si>
  <si>
    <t>MN%</t>
  </si>
  <si>
    <t>Mononuklearų absoliutus kiekis kūno skystyje</t>
  </si>
  <si>
    <r>
      <t>Lentelė Nr. 2 (</t>
    </r>
    <r>
      <rPr>
        <b/>
        <i/>
        <sz val="11"/>
        <color rgb="FFFF0000"/>
        <rFont val="Calibri"/>
        <family val="2"/>
        <charset val="186"/>
        <scheme val="minor"/>
      </rPr>
      <t>pateikiama užpildyta su pasiūlymu</t>
    </r>
    <r>
      <rPr>
        <i/>
        <sz val="11"/>
        <color theme="1"/>
        <rFont val="Calibri"/>
        <family val="2"/>
        <charset val="186"/>
        <scheme val="minor"/>
      </rPr>
      <t>)</t>
    </r>
  </si>
  <si>
    <t>A dalis: Pasiūlymo kaina (P)</t>
  </si>
  <si>
    <t>Tyrimas</t>
  </si>
  <si>
    <t>CP padalinys(-iai)</t>
  </si>
  <si>
    <t>Preliminarus tyrimų sk. maksimaliam 60 mėn. laikui</t>
  </si>
  <si>
    <t>Vieno (1) tyrimo įkainis (kaina), Eur be PVM</t>
  </si>
  <si>
    <t>Bendra suma, EUR be PVM</t>
  </si>
  <si>
    <t>Visi</t>
  </si>
  <si>
    <t>įrašo tiekėjas</t>
  </si>
  <si>
    <t>Bendra pasiūlymo kaina, Eur be PVM:</t>
  </si>
  <si>
    <r>
      <rPr>
        <b/>
        <sz val="11"/>
        <rFont val="Calibri"/>
        <family val="2"/>
        <scheme val="minor"/>
      </rPr>
      <t>PASTABA:</t>
    </r>
    <r>
      <rPr>
        <sz val="11"/>
        <rFont val="Calibri"/>
        <family val="2"/>
        <scheme val="minor"/>
      </rPr>
      <t xml:space="preserve"> </t>
    </r>
    <r>
      <rPr>
        <i/>
        <sz val="11"/>
        <rFont val="Calibri"/>
        <family val="2"/>
        <scheme val="minor"/>
      </rPr>
      <t>įkainiai turi būti pateikiami ne daugiau kaip su 2 skaičiais po kablelio.</t>
    </r>
  </si>
  <si>
    <t>PVM* (5 proc.), Eur:</t>
  </si>
  <si>
    <t>Bendra pasiūlymo kaina, Eur su PVM:</t>
  </si>
  <si>
    <t>Nurodomos priežastys ir paaiškinimas:</t>
  </si>
  <si>
    <r>
      <t>*</t>
    </r>
    <r>
      <rPr>
        <i/>
        <sz val="10"/>
        <color theme="1"/>
        <rFont val="Aptos"/>
        <family val="2"/>
      </rPr>
      <t>Jeigu pagal galiojančius teisės aktus tiekėjui nereikia mokėti PVM ir jis pasiūlyme nurodo bendrą pasiūlymo kainą be PVM;</t>
    </r>
  </si>
  <si>
    <t xml:space="preserve">*Jeigu pagal galiojančius teisės aktus pirkimo objektui taikomas lengvatinis arba 0 proc. PVM tarifas. </t>
  </si>
  <si>
    <t>*Jeigu taikomi skirtingi PVM tarifai, Tiekėjas gali įterpti papildomas PVM eilutes ir paaiškinti kurioms eilutėms koks PVM tarifas taikomas ir kodėl</t>
  </si>
  <si>
    <r>
      <t>tiek</t>
    </r>
    <r>
      <rPr>
        <i/>
        <sz val="10"/>
        <color rgb="FFA02B93"/>
        <rFont val="Aptos"/>
        <family val="2"/>
      </rPr>
      <t>ė</t>
    </r>
    <r>
      <rPr>
        <i/>
        <sz val="10"/>
        <color rgb="FFA02B93"/>
        <rFont val="Times New Roman"/>
        <family val="1"/>
        <charset val="186"/>
      </rPr>
      <t xml:space="preserve">jo </t>
    </r>
    <r>
      <rPr>
        <i/>
        <sz val="10"/>
        <color rgb="FFA02B93"/>
        <rFont val="Aptos"/>
        <family val="2"/>
      </rPr>
      <t>į</t>
    </r>
    <r>
      <rPr>
        <i/>
        <sz val="10"/>
        <color rgb="FFA02B93"/>
        <rFont val="Times New Roman"/>
        <family val="1"/>
        <charset val="186"/>
      </rPr>
      <t>ra</t>
    </r>
    <r>
      <rPr>
        <i/>
        <sz val="10"/>
        <color rgb="FFA02B93"/>
        <rFont val="Aptos"/>
        <family val="2"/>
      </rPr>
      <t>š</t>
    </r>
    <r>
      <rPr>
        <i/>
        <sz val="10"/>
        <color rgb="FFA02B93"/>
        <rFont val="Times New Roman"/>
        <family val="1"/>
        <charset val="186"/>
      </rPr>
      <t>omi paai</t>
    </r>
    <r>
      <rPr>
        <i/>
        <sz val="10"/>
        <color rgb="FFA02B93"/>
        <rFont val="Aptos"/>
        <family val="2"/>
      </rPr>
      <t>š</t>
    </r>
    <r>
      <rPr>
        <i/>
        <sz val="10"/>
        <color rgb="FFA02B93"/>
        <rFont val="Times New Roman"/>
        <family val="1"/>
        <charset val="186"/>
      </rPr>
      <t>kinimai ir teisinis pagrindas:</t>
    </r>
  </si>
  <si>
    <t>B dalis: Siūlomi tyrimų reagentai ir papildomos priemonės</t>
  </si>
  <si>
    <t>Komercinis reagentų ir/ar priemonių pavadinimas</t>
  </si>
  <si>
    <t>Reagentų ir papildomų priemonių kodas (REF kodas)</t>
  </si>
  <si>
    <t>Reagentų ir papildomų priemonių gamintojas, šalis</t>
  </si>
  <si>
    <t>Reagentų ir papildomų priemonių pakuočių sk. (nurodytam tyrimų skaičiui)</t>
  </si>
  <si>
    <t>Reagentų ir papildomų priemonių pakuočių dydis (nurodytam tyrimų skaičiui)</t>
  </si>
  <si>
    <t>…</t>
  </si>
  <si>
    <t>n</t>
  </si>
  <si>
    <r>
      <rPr>
        <b/>
        <sz val="11"/>
        <rFont val="Calibri"/>
        <family val="2"/>
        <charset val="186"/>
        <scheme val="minor"/>
      </rPr>
      <t xml:space="preserve">PASTABA: </t>
    </r>
    <r>
      <rPr>
        <sz val="11"/>
        <rFont val="Calibri"/>
        <family val="2"/>
        <charset val="186"/>
        <scheme val="minor"/>
      </rPr>
      <t>tiekėjas atskirai eilutėse įrašo visus tyrimams atlikti reikalingus reagentus ir/ar papildomas priemones (</t>
    </r>
    <r>
      <rPr>
        <b/>
        <i/>
        <sz val="11"/>
        <color rgb="FFFF0000"/>
        <rFont val="Calibri"/>
        <family val="2"/>
        <charset val="186"/>
        <scheme val="minor"/>
      </rPr>
      <t>žr. reikalavimų tyrimams 4 p.</t>
    </r>
    <r>
      <rPr>
        <sz val="11"/>
        <rFont val="Calibri"/>
        <family val="2"/>
        <charset val="186"/>
        <scheme val="minor"/>
      </rPr>
      <t xml:space="preserve">) šioje specifikacijoje nurodytiems tyrimams atlikti, kad būtų užtikrintas kokybiškas tyrimų atlikimas ir sklandus įrangos darbas. Jeigu tiekėjas, atlikdamas skaičiavimus, padarys klaidą arba nurodys ne visas reikiamas  sudedamąsias dalis, toks tiekėjo pasiūlymas nebus atmetamas. Tokiu atveju tiekėjas įsipareigoja sutarties vykdymo metu savo sąskaita tiekti trūkstamus reagentus ir/arba papildomas medžiagas. Priešingu atveju, tai bus laikoma esminiu pirkimo sutarties pažeidimu, ir perkančioji organizacija įgys teisę nutraukti pirkimo sutartį.
Skaičiuojant VKK medžiagų poreikį, tiekėjas turi atsižvelgti į preliminarų tyrimų skaičių maksimaliam 60 mėn. laikui ir į perkančiosios organizacijos numatomą įrangos naudojimą kiekvieno padalinio darbo dienomis, laikyti, kad VKK tyrimų poreikis yra lygus bendram 60 mėn. padalinio darbo dienų skaičiui (laikyti, kad 5 d. d. savaitė atitinka 252 d. d. per metus, o 6 d. d. savaitė - 303 d. d. per metus; </t>
    </r>
    <r>
      <rPr>
        <b/>
        <i/>
        <sz val="11"/>
        <color rgb="FFFF0000"/>
        <rFont val="Calibri"/>
        <family val="2"/>
        <charset val="186"/>
        <scheme val="minor"/>
      </rPr>
      <t>žr. lentelę Nr. 1 "Tyrimai ir poreikis"</t>
    </r>
    <r>
      <rPr>
        <sz val="11"/>
        <rFont val="Calibri"/>
        <family val="2"/>
        <charset val="186"/>
        <scheme val="minor"/>
      </rPr>
      <t>).</t>
    </r>
  </si>
  <si>
    <t>Lentelė Nr. 3</t>
  </si>
  <si>
    <t>Privalomi bendrieji reikalavimai tyrimams</t>
  </si>
  <si>
    <t>Reikalavimas</t>
  </si>
  <si>
    <t>Reagentai ir įranga turi būti pažymėti CE ženklu. Kartu su pasiūlymu turi būti pateikti CE sertifikatai arba lygiaverčiai dokumentai, patvirtinantys, kad tiekėjo siūlomos prekės atitinka Medicinos priemonių reglamento (2017/745/ES) ir in vitro diagnostikos medicinos priemonių reglamento (IVDR) (2017/746/ES) nustatytus reikalavimus arba in vitro diagnostikos direktyvos (IVDD) (98/79/EC) reikalavimus, jeigu siūlomiems produktams pagal IVDR 110 straipsnį vis dar galioja IVDD išduoti sertifikatai. *</t>
  </si>
  <si>
    <t>Kartu su pasiūlymu turi būti pateikiami šie dokumentai, pagrindžiantys atitiktį techniniams reikalavimams *:
1. siūlomos įrangos (analizatorių, programinės įrangos) naudojimosi instrukcijos, kiti gamintojo parengti techniniai aprašai;
2. tyrimams atlikti naudojamų reagentų ir papildomų priemonių naudojimosi instrukcijos.</t>
  </si>
  <si>
    <t>Siūlomi reagentai ir papildomos priemonės turi būti originalios, to paties gamintojo kaip ir panaudai suteikiama įranga, išskyrus atvejus, kai vidaus kokybės kontrolės (VKK) procedūroms užtikrinti yra siūlomos trečiųjų šalių VKK medžiagos.
Perkančiajai organizacijai yra priimtini ir lygiaverčiai sprendimai, jeigu tiekėjas įrodo, kad naudojami reagentai ir papildomos priemonės yra ne tik validuotos, bet ir visiškai atitinka gamintojo nurodytą paskirtį, reglamentus ir nepraranda jokių saugos ar kokybės funkcijų. Tokiu atveju tiekėjas privalo pateikti išsamų dokumentuotą pagrindimą *:
1.  reagentų gamintojo parengtos tyrimams skirtų reagentų naudojimo instrukcijos, kuriose turi būti nurodyta, su kokia įranga galima naudoti šiuos reagentus (t. y., reagento ir panaudai siūlomos įrangos sistema turi būti validuota tyrimui atlikti);
2. jei reagentų naudojimo instrukcijoje nėra informacijos, įrodančios, su kokia įranga galima naudoti šį reagentą, tuomet kartu su pasiūlymu turi būti pateiktas gamintojo parengtas tyrimo validacijos protokolas, kuriame turi būti nurodyta įranga ir reagentas naudoti šiai validacijai atlikti. Kartu su pasiūlymu tiekėjas turi pateikti prietaiso gamintojo pasirašytą patvirtinimą ir reagento gamintojo pasirašytą patvirtinimą, kad panaudai siūlomą prietaisą ir siūlomą reagentą galima naudoti kartu ir toks derinys yra validuotas atlikti kokybišką tyrimą.</t>
  </si>
  <si>
    <t>Į siūlomą tyrimo įkainį turi būti įskaičiuoti visi kokybiškam tyrimų atlikimui ir pagal panaudą suteikiamos įrangos priežiūrai būtini reagentai ir kitos papildomos priemonės (kalibrantai, kontrolinės medžiagos, tirpalai, valikliai, skiedikliai ir kiti reikmenys). Reagentų/priemonių turi būti pasiūlyta pakankamai numatytam tyrimų kiekiui, atsižvelgiant į reagentų/priemonių sąnaudas ir jų galiojimo laiką. Perkančioji organizacija turi teisę paprašyti papildomos dokumentacijos sąnaudų skaičiavimams patikrinti, jei tokios informacijos nėra 2 p. reikalaujamoje dokumentacijoje. 
Jeigu sutarties vykdymo metu paaiškėja, kad numatytų priemonių kiekis nepakankamas, tiekėjas trūkstamas priemones privalo tiekti neatlygintinai, užtikrinant numatytą tyrimų skaičiaus atlikimą.</t>
  </si>
  <si>
    <r>
      <t>Siekiant užtikrinti visas kliniškai reikšmingas tyrimo sritis,</t>
    </r>
    <r>
      <rPr>
        <b/>
        <sz val="11"/>
        <rFont val="Calibri"/>
        <family val="2"/>
        <charset val="186"/>
        <scheme val="minor"/>
      </rPr>
      <t xml:space="preserve"> BHT ir RET tyrimams privalo būti pasiūlytos ne mažiau kaip 3 lygių, o KSK tyrimamas - ne mažiau kaip 2 lygių vidaus kokybės kontrolės (VKK)</t>
    </r>
    <r>
      <rPr>
        <sz val="11"/>
        <color theme="1"/>
        <rFont val="Calibri"/>
        <family val="2"/>
        <scheme val="minor"/>
      </rPr>
      <t>. Tiekėjas turi įvertinti tai, kad ne mažiau 2 lygių VKK turi būti atliekamos prieš atliekant tyrimus tiek kartų, kiek reikia, kad būtų užtikrinta tyrimų kokybė, tačiau ne rečiau kaip vieną kartą per parą, jeigu tą parą atliekamas tyrimas, taip pat atliekamos esant poreikiui (kai VKK neatitinka keliamų reikalavimų, kai kyla abejonių dėl rezultatų kokybės (&lt;10 proc. VKK atvejų)). Taip pat gali būti atliekami pakartotiniai tyrimai, kai kyla abejonių dėl rezultatų kokybės (&lt;10 proc. numatytų tyrimų).</t>
    </r>
  </si>
  <si>
    <t>Sutarties vykdymo laikotarpiu apie bet kokius produktų pakeitimus, su produktais susijusius galimus nepageidaujamus įvykius, keliančius pavojų tyrimų kokybei, pacientų saugai, laboratorijos personalo saugumui, tiekėjas turi nedelsiant pranešti vartotojui.</t>
  </si>
  <si>
    <r>
      <t xml:space="preserve">* - Pateikiamos skaitmeninės dokumentų kopijos: 
</t>
    </r>
    <r>
      <rPr>
        <sz val="11"/>
        <rFont val="Calibri"/>
        <family val="2"/>
        <charset val="186"/>
        <scheme val="minor"/>
      </rPr>
      <t>(a) originalo kalba ir 
(b) vertimas į lietuvių kalbą, išskyrus atvejus, kai originalo kalba yra anglų – tokiu atveju vertimo į lietuvių kalbą pateikti nereikia. Dokumentams, pateiktiems kitomis kalbomis nei lietuvių ar anglų, privalomas vertimas į lietuvių kalbą. 
Perkančioji organizacija turi teisę paprašyti paaiškinimų ir, esant pagrįstoms abejonėms dėl vertimo tikslumo, pareikalauti patvirtinto vertimo.</t>
    </r>
  </si>
  <si>
    <r>
      <t>Lentelė Nr. 4 (</t>
    </r>
    <r>
      <rPr>
        <b/>
        <i/>
        <sz val="11"/>
        <color rgb="FFFF0000"/>
        <rFont val="Calibri"/>
        <family val="2"/>
        <charset val="186"/>
        <scheme val="minor"/>
      </rPr>
      <t>pateikiama užpildyta su pasiūlymu</t>
    </r>
    <r>
      <rPr>
        <i/>
        <sz val="11"/>
        <color theme="1"/>
        <rFont val="Calibri"/>
        <family val="2"/>
        <charset val="186"/>
        <scheme val="minor"/>
      </rPr>
      <t>)</t>
    </r>
  </si>
  <si>
    <t>Privalomi techniniai reikalavimai įrangai</t>
  </si>
  <si>
    <t>Analizatoriaus charakteristikų reikalavimai</t>
  </si>
  <si>
    <t>Atitikimas reikalavimui 
(privaloma užpildyti)*</t>
  </si>
  <si>
    <t>Nuoroda į  gamintojo dokumento (katalogo /  bukleto / brošiūros / instrukcijos) puslapį, kuriame yra atžyma apie siūlomos įrangos atitikimą reikalavimui 
(privaloma užpildyti)**</t>
  </si>
  <si>
    <t>BENDRIEJI REIKALAVIMAI</t>
  </si>
  <si>
    <t>-----</t>
  </si>
  <si>
    <r>
      <t xml:space="preserve">Tiekėjas turi pasiūlyti perkančiosios organizacijos poreikius atitinkančios komplektacijos įrangą kiekvienam padaliniui. </t>
    </r>
    <r>
      <rPr>
        <b/>
        <sz val="11"/>
        <color theme="1"/>
        <rFont val="Calibri"/>
        <family val="2"/>
        <charset val="186"/>
        <scheme val="minor"/>
      </rPr>
      <t>Privaloma komplektacija pagal padalinių kategorijas</t>
    </r>
    <r>
      <rPr>
        <sz val="11"/>
        <color theme="1"/>
        <rFont val="Calibri"/>
        <family val="2"/>
        <scheme val="minor"/>
      </rPr>
      <t xml:space="preserve"> (</t>
    </r>
    <r>
      <rPr>
        <i/>
        <sz val="11"/>
        <color rgb="FFFF0000"/>
        <rFont val="Calibri"/>
        <family val="2"/>
        <charset val="186"/>
        <scheme val="minor"/>
      </rPr>
      <t>žr. lentelę  Nr. 1 "Tyrimai ir poreikis"</t>
    </r>
    <r>
      <rPr>
        <sz val="11"/>
        <color theme="1"/>
        <rFont val="Calibri"/>
        <family val="2"/>
        <scheme val="minor"/>
      </rPr>
      <t xml:space="preserve">):
</t>
    </r>
    <r>
      <rPr>
        <b/>
        <sz val="11"/>
        <color theme="1"/>
        <rFont val="Calibri"/>
        <family val="2"/>
        <charset val="186"/>
        <scheme val="minor"/>
      </rPr>
      <t>A</t>
    </r>
    <r>
      <rPr>
        <sz val="11"/>
        <color theme="1"/>
        <rFont val="Calibri"/>
        <family val="2"/>
        <charset val="186"/>
        <scheme val="minor"/>
      </rPr>
      <t xml:space="preserve"> - 1) sistema iš dviejų (2 vnt.) sujungtų automatinių hematologinių analizatorių analizuojančių ≥ 5-ių dalių leukogramą BHT, RET ir KSK tyrimams atlikti, 2) automatinis kraujo tepinėlių CTM tyrimui ruošimo/dažymo prietaisas (1vnt.), 3) automatinis kraujo tepinėlių skenavimo ir CTM skaitmeninio tyrimo analizatorius (1 vnt.).
</t>
    </r>
    <r>
      <rPr>
        <b/>
        <sz val="11"/>
        <color theme="1"/>
        <rFont val="Calibri"/>
        <family val="2"/>
        <charset val="186"/>
        <scheme val="minor"/>
      </rPr>
      <t>B</t>
    </r>
    <r>
      <rPr>
        <sz val="11"/>
        <color theme="1"/>
        <rFont val="Calibri"/>
        <family val="2"/>
        <charset val="186"/>
        <scheme val="minor"/>
      </rPr>
      <t xml:space="preserve"> - automatinis hematologinis analizatorius analizuojantis ≥ 5-ių dalių leukogramą (1 vnt.) BHT, RET ir KSK tyrimams atlikti (</t>
    </r>
    <r>
      <rPr>
        <i/>
        <sz val="11"/>
        <color theme="1"/>
        <rFont val="Calibri"/>
        <family val="2"/>
        <charset val="186"/>
        <scheme val="minor"/>
      </rPr>
      <t>perkančioji organizacija numato pagal poreikį naudoti kaip atsarginį/pakaitinį (angl. back-up) prietaisą A kategorijos automatiniam hematologiniam analizatori</t>
    </r>
    <r>
      <rPr>
        <i/>
        <sz val="11"/>
        <rFont val="Calibri"/>
        <family val="2"/>
        <charset val="186"/>
        <scheme val="minor"/>
      </rPr>
      <t>ui RET ir KSK tyrimams atlikti</t>
    </r>
    <r>
      <rPr>
        <sz val="11"/>
        <color theme="1"/>
        <rFont val="Calibri"/>
        <family val="2"/>
        <charset val="186"/>
        <scheme val="minor"/>
      </rPr>
      <t xml:space="preserve">).
</t>
    </r>
    <r>
      <rPr>
        <b/>
        <sz val="11"/>
        <color theme="1"/>
        <rFont val="Calibri"/>
        <family val="2"/>
        <charset val="186"/>
        <scheme val="minor"/>
      </rPr>
      <t>C</t>
    </r>
    <r>
      <rPr>
        <sz val="11"/>
        <color theme="1"/>
        <rFont val="Calibri"/>
        <family val="2"/>
        <charset val="186"/>
        <scheme val="minor"/>
      </rPr>
      <t xml:space="preserve"> - automatinis hematologinis analizatorius analizuojantis ≥ 5-ių dalių leukogramą (1 vnt.) BHT tyrimams atlikti.
</t>
    </r>
    <r>
      <rPr>
        <b/>
        <sz val="11"/>
        <color theme="1"/>
        <rFont val="Calibri"/>
        <family val="2"/>
        <charset val="186"/>
        <scheme val="minor"/>
      </rPr>
      <t>D</t>
    </r>
    <r>
      <rPr>
        <sz val="11"/>
        <color theme="1"/>
        <rFont val="Calibri"/>
        <family val="2"/>
        <charset val="186"/>
        <scheme val="minor"/>
      </rPr>
      <t xml:space="preserve"> - automatinis arba pusiau automatinis hematologinis analizatorius analizuojantis ≥ 5-ių dalių leukogramą (1 vnt.) BHT tyrimams atlikti.</t>
    </r>
  </si>
  <si>
    <t>įrašo tiekėjas, nurodant kiekvienai kategorijai siūlomos įrangos pavadinimą, tipą / modelį,  gamintojo pavadinimą ir kilmės šalį</t>
  </si>
  <si>
    <t>įrašo tiekėjas, nurodant kiekvienai kategorijai siūlomos įrangos pagaminimo datas</t>
  </si>
  <si>
    <t>pateikiamas tiekėjo įsipareigojimas užpildant atitikimo reikalavimui stulpelį</t>
  </si>
  <si>
    <t>Kiekvienoje kategorijoje siūlomi hematologiniai analizatoriai privalo būti identiški, t. y. tokio pačio modelio.</t>
  </si>
  <si>
    <t>A kategorijos komplektą sudarantys automatiniai hematologiniai analizatoriai ir automatinis kraujo tepinėlių ruošimo/dažymo prietaisas turi būti tarpusavyje sujungti mechaniškai mėginių transportavimo jungtimis (kai nereikia mėgintuvėlio rankiniu būdu perkelti iš automatinio hematologinio analizatoriaus į automatinį kraujo tepinėlių ruošimo/dažymo prietaisą). Pagamintų tepinėlių perkėlimas iš jų ruošimo/dažymo prietaiso į automatinį tepinėlių analizės prietaisą gali būti rankinis arba automatizuotas.</t>
  </si>
  <si>
    <r>
      <t>A kategorijų komplektą sudarantys analizatoriai komplektuojami su kompiuteriu ir turi būti sujungti programiškai (tarpinės programos dėka) į vieną sistemą (</t>
    </r>
    <r>
      <rPr>
        <b/>
        <sz val="11"/>
        <color rgb="FFFF0000"/>
        <rFont val="Calibri"/>
        <family val="2"/>
        <charset val="186"/>
        <scheme val="minor"/>
      </rPr>
      <t>žr. p.3 "Reikalavimai programinei įrangai"</t>
    </r>
    <r>
      <rPr>
        <sz val="11"/>
        <color theme="1"/>
        <rFont val="Calibri"/>
        <family val="2"/>
        <scheme val="minor"/>
      </rPr>
      <t xml:space="preserve">). </t>
    </r>
    <r>
      <rPr>
        <i/>
        <sz val="11"/>
        <color rgb="FFFF0000"/>
        <rFont val="Calibri"/>
        <family val="2"/>
        <charset val="186"/>
        <scheme val="minor"/>
      </rPr>
      <t>(papildomas BVPŽ kodas 30211200-3 Pagrindinė techninė kompiuterio įranga)</t>
    </r>
  </si>
  <si>
    <r>
      <t xml:space="preserve">B, C ir D kategorijų analizatoriai yra komplektuojami su kompiuteriu arba kompiuteris yra integruotas į analizatorius. </t>
    </r>
    <r>
      <rPr>
        <i/>
        <sz val="11"/>
        <color rgb="FFFF0000"/>
        <rFont val="Calibri"/>
        <family val="2"/>
        <charset val="186"/>
        <scheme val="minor"/>
      </rPr>
      <t>(papildomas BVPŽ kodas 30211200-3 Pagrindinė techninė kompiuterio įranga)</t>
    </r>
  </si>
  <si>
    <r>
      <t xml:space="preserve">įrašo tiekėjas </t>
    </r>
    <r>
      <rPr>
        <i/>
        <sz val="10"/>
        <color rgb="FFFF0000"/>
        <rFont val="Calibri"/>
        <family val="2"/>
        <charset val="186"/>
        <scheme val="minor"/>
      </rPr>
      <t>(jeigu komplektuojama su</t>
    </r>
    <r>
      <rPr>
        <i/>
        <u/>
        <sz val="10"/>
        <color rgb="FFFF0000"/>
        <rFont val="Calibri"/>
        <family val="2"/>
        <charset val="186"/>
        <scheme val="minor"/>
      </rPr>
      <t xml:space="preserve"> išoriniu</t>
    </r>
    <r>
      <rPr>
        <i/>
        <sz val="10"/>
        <color rgb="FFFF0000"/>
        <rFont val="Calibri"/>
        <family val="2"/>
        <charset val="186"/>
        <scheme val="minor"/>
      </rPr>
      <t xml:space="preserve"> kompiuteriu, nurodomas modelis, gamintojas, kilmės šalis)</t>
    </r>
  </si>
  <si>
    <t>Kiekvieno padalinio įranga / įrangos komplektas komplektuojamas su spausdintuvu originaliems rezultatams spausdinti. Sutarties galiojimo laikotarpiu tiekėjas savo lėšomis turi užtikrinti spausdintuvo kasečių tiekimą.</t>
  </si>
  <si>
    <t>Analizatoriai turi integruotą ir/arba išorinį brūkšninių kodų skaitytuvą pacientų duomenų įvedimui, kai duomenis reikia įvesti aplenkiant laboratorijos informacinę sistemą (toliau - LIS).</t>
  </si>
  <si>
    <r>
      <t xml:space="preserve">Įranga turi būti komplektuojama su tinkamo pajėgumo nepertraukiamo maitinimo šaltiniu (-iais) (toliau - UPS), kurie eliminuotų didelius elektros tinklo įtampos svyravimus/viršįtampius ir taip apsaugotų įrangą nuo sugadinimo. UPS turi turėti bent 20-30 % didesnę galią nei bendra konkretaus padalinio prijungtos įrangos (analizatorius(-iai), spausdintuvas, išorinis kompiuteris (jei siūlomas) ir pan.) apkrova. </t>
    </r>
    <r>
      <rPr>
        <i/>
        <sz val="11"/>
        <color rgb="FFFF0000"/>
        <rFont val="Calibri"/>
        <family val="2"/>
        <charset val="186"/>
        <scheme val="minor"/>
      </rPr>
      <t>(papildomas BVPŽ kodas  31154000-0 Nenutrūkstamojo maitinimo šaltiniai)</t>
    </r>
  </si>
  <si>
    <t>Pateikiamas tiekėjo įsipareigojimas užpildant atitikimo reikalavimui stulpelį, taip pat nurodomi UPS pavadinimai, tipai / modeliai, gamintojų pavadinimai ir jų kilmės šalis. 
Pateikiami įrangos, papildomos įrangos (spausdintuvų, išorinių kompiuterių (jei taikoma), UPS galią patvirtinantys gamintojo dokumentai</t>
  </si>
  <si>
    <r>
      <t xml:space="preserve">Visa siūloma įranga (jos programinė įranga) diegimo metu bus inegruojama į LIS (laboratorija turi UAB "Rivosana" LIS licenciją). Laimėjimo atveju tiekėjas įsipareigoja suteikti visą reikiamą su analizatoriais susijusią programinę įrangą (tvarkykles, duomenų perdavimo sąsajos protokolus) sėkmingam analizatorių  (jų programinės įrangos) integravimui į LIS. </t>
    </r>
    <r>
      <rPr>
        <i/>
        <sz val="11"/>
        <color rgb="FFFF0000"/>
        <rFont val="Calibri"/>
        <family val="2"/>
        <charset val="186"/>
        <scheme val="minor"/>
      </rPr>
      <t>(papildomas BVPŽ kodas 48900000-7 Įvairūs programinės įrangos paketai ir kompiuterių sistemos)</t>
    </r>
  </si>
  <si>
    <t>įrašo tiekėjas                                                                    nurodomas siūlomos įrangos programinės įrangos pavadinimas, gamintojas, kilmės šalis</t>
  </si>
  <si>
    <r>
      <t>Turi būti nuotolinio prisijungimo prie įrangos galimybė techninio aptarnavimo specialistui, leidžianti nuotoliniu būdu perduoti informaciją, atlikti prevencinius ir diagnostinius veiksmus. REIKALAVIMAI:
1. Visos nutolusio valdymo sesijos turi būti koduotos ir apsaugotos ne prasčiau nei “</t>
    </r>
    <r>
      <rPr>
        <i/>
        <sz val="11"/>
        <rFont val="Calibri"/>
        <family val="2"/>
        <scheme val="minor"/>
      </rPr>
      <t>Transport Layer Security (TLS) 1.2</t>
    </r>
    <r>
      <rPr>
        <sz val="11"/>
        <rFont val="Calibri"/>
        <family val="2"/>
        <scheme val="minor"/>
      </rPr>
      <t xml:space="preserve">” protokolu; 
2. Tiekėjas turi užtikrinti galimybę įgyvendinti B2B VPN (angl. </t>
    </r>
    <r>
      <rPr>
        <i/>
        <sz val="11"/>
        <rFont val="Calibri"/>
        <family val="2"/>
        <scheme val="minor"/>
      </rPr>
      <t>Busness to Busness Virtual Private Network</t>
    </r>
    <r>
      <rPr>
        <sz val="11"/>
        <rFont val="Calibri"/>
        <family val="2"/>
        <scheme val="minor"/>
      </rPr>
      <t>) sujungimą tarp perkančiosios ir tiekėjo organizacijų. B2B VPN sujungimą turi diegti, konfigūruoti ir palaikyti tiekėjas;
3. Tiekėjas taip pat turi užtikrinti, kad prie nutolusio valdymo sistemos galėtų prisijungti tik tiekėjo autorizuoti darbuotojai iš tiekėjo valdomų ir autorizuotų įrenginių;
4. Tiekėjas turi užtikrinti, kad nutolusio valdymo sistema įvykių žurnale registruotų visas prisijungimo sesijas ir ne mažiau kaip įrenginio informaciją, vartotojo informaciją ir sesijos pradžios ir pabaigos laikus;
5. Tiekėjas turi užtikrinti, kad visa įranga būtų apsaugota dedikuota fizine ugniasiene. Fizinė ugniasienė turi būti pateikta, diegiama, konfigūruojama ir prižiūrima tiekėjo. Tiekėjas turi užtikrinti, kad pateikta ugniasienė palaikytų “</t>
    </r>
    <r>
      <rPr>
        <i/>
        <sz val="11"/>
        <rFont val="Calibri"/>
        <family val="2"/>
        <scheme val="minor"/>
      </rPr>
      <t>Client-to-Gateway</t>
    </r>
    <r>
      <rPr>
        <sz val="11"/>
        <rFont val="Calibri"/>
        <family val="2"/>
        <scheme val="minor"/>
      </rPr>
      <t>” ir “</t>
    </r>
    <r>
      <rPr>
        <i/>
        <sz val="11"/>
        <rFont val="Calibri"/>
        <family val="2"/>
        <scheme val="minor"/>
      </rPr>
      <t>Gateway-to-Gateway</t>
    </r>
    <r>
      <rPr>
        <sz val="11"/>
        <rFont val="Calibri"/>
        <family val="2"/>
        <scheme val="minor"/>
      </rPr>
      <t>” IPsec VPN tunelius.</t>
    </r>
    <r>
      <rPr>
        <sz val="11"/>
        <color rgb="FFFF0000"/>
        <rFont val="Calibri"/>
        <family val="2"/>
        <charset val="186"/>
        <scheme val="minor"/>
      </rPr>
      <t xml:space="preserve">
</t>
    </r>
    <r>
      <rPr>
        <i/>
        <sz val="11"/>
        <color rgb="FFFF0000"/>
        <rFont val="Calibri"/>
        <family val="2"/>
        <charset val="186"/>
        <scheme val="minor"/>
      </rPr>
      <t xml:space="preserve">(papildomas BVPŽ kodas 50312000: Kompiuterių įrangos priežiūra ir remontas) </t>
    </r>
  </si>
  <si>
    <t>SPECIALIEJI REIKALAVIMAI ANALIZATORIAMS</t>
  </si>
  <si>
    <t>A kategorijos sistema iš dviejų (2 vnt.) sujungtų automatinių hematologinių analizatorių analizuojančių ≥ 5-ių dalių leukogramą</t>
  </si>
  <si>
    <t>2.1.1</t>
  </si>
  <si>
    <t>Sistemą sudaro du identiški automatiniai hematologiniai analizatoriai analizuojančių ≥ 5-ių dalių leukogramą.</t>
  </si>
  <si>
    <t>2.1.2</t>
  </si>
  <si>
    <t>Analizatoriais turi būti atliekami BHT, RET ir KSK tyrimai apimant visas privalomas analites, nurodytas lentelėje Nr. 1 "BHT, RET, CTM ir KSK tyrimų analitės, matavimo vienetai ir metodiniai reikalavimai".</t>
  </si>
  <si>
    <t>2.1.3</t>
  </si>
  <si>
    <t>Analizatoriai atitinka matavimo vienetų, matavimo ribų ir taikomų metodų reikalavimus, nurodytus lentelėje Nr. 1 "BHT, RET, CTM ir KSK tyrimų analitės, matavimo vienetai ir metodiniai reikalavimai".</t>
  </si>
  <si>
    <t>2.1.4</t>
  </si>
  <si>
    <t>Analizatorius turi užtikrinti ląstelių skaičiavimą (angl. CBC) su leukocitų diferenciacija (angl. DIFF). CBC ir DIFF gali būti atliekami atskirais pasirenkamais režimais arba vienu integruotu matavimo ciklu.</t>
  </si>
  <si>
    <t>2.1.5</t>
  </si>
  <si>
    <t>Analizatoriais tiriami ir veninio kraujo su EDTA, ir kapiliarinio kraujo su EDTA mėginiai, taip pat kūno skysčio mėginiai.</t>
  </si>
  <si>
    <t>2.1.6</t>
  </si>
  <si>
    <r>
      <t xml:space="preserve">Mėginio tūris tiriant atomatizuotu režimu ne didesnis nei 250 </t>
    </r>
    <r>
      <rPr>
        <sz val="11"/>
        <rFont val="Aptos Narrow"/>
        <family val="2"/>
      </rPr>
      <t>µ</t>
    </r>
    <r>
      <rPr>
        <sz val="11"/>
        <rFont val="Calibri"/>
        <family val="2"/>
      </rPr>
      <t xml:space="preserve">L, o tiriant rankiniu režimu - ne didesnis nei </t>
    </r>
    <r>
      <rPr>
        <sz val="11"/>
        <rFont val="Calibri"/>
        <family val="2"/>
        <charset val="186"/>
        <scheme val="minor"/>
      </rPr>
      <t>165</t>
    </r>
    <r>
      <rPr>
        <sz val="11"/>
        <rFont val="Calibri"/>
        <family val="2"/>
        <scheme val="minor"/>
      </rPr>
      <t xml:space="preserve"> </t>
    </r>
    <r>
      <rPr>
        <sz val="11"/>
        <rFont val="Aptos Narrow"/>
        <family val="2"/>
      </rPr>
      <t>µ</t>
    </r>
    <r>
      <rPr>
        <sz val="11"/>
        <rFont val="Calibri"/>
        <family val="2"/>
      </rPr>
      <t>L.</t>
    </r>
  </si>
  <si>
    <t>2.1.7</t>
  </si>
  <si>
    <t>Bendroji mėginių įdėjimo talpa ne mažesnė kaip 100 mėgintuvėlių.</t>
  </si>
  <si>
    <t>2.1.8</t>
  </si>
  <si>
    <r>
      <t xml:space="preserve">Bendras analizatorių našumas </t>
    </r>
    <r>
      <rPr>
        <sz val="11"/>
        <rFont val="Calibri"/>
        <family val="2"/>
        <charset val="186"/>
        <scheme val="minor"/>
      </rPr>
      <t xml:space="preserve">atliekant CBC su DIFF </t>
    </r>
    <r>
      <rPr>
        <sz val="11"/>
        <rFont val="Calibri"/>
        <family val="2"/>
        <scheme val="minor"/>
      </rPr>
      <t>ne mažesnis nei 100 tyrimų per valandą.</t>
    </r>
  </si>
  <si>
    <t>2.1.9</t>
  </si>
  <si>
    <t>Analizatoriai tyrimus atliekant automatizuotu režimu pacientų mėgintuvėlių ir VKK mėginių brūkšninius kodus nuskaito automatiškai.</t>
  </si>
  <si>
    <t>2.1.10</t>
  </si>
  <si>
    <t>Analizatoriai tyrimus automatizuotu režimu atlieka iš uždarų mėgintuvėlių (pacientų ir VKK mėginių) automatiškai adata praduriant mėgintuvėlių kamštį.</t>
  </si>
  <si>
    <t>2.1.11</t>
  </si>
  <si>
    <t xml:space="preserve">Analizatoriai turi STAT funkciją, kuri leidžia bet kuriuo analizatoriaus darbo metu atlikti tyrimus iš atvirų mėgintuvėlių. </t>
  </si>
  <si>
    <t>2.1.12</t>
  </si>
  <si>
    <r>
      <t xml:space="preserve">Analizatoriai komplektuojami su kompiuteriu ir turi būti sujungti programiškai (tarpinės programos dėka) į vieną sistemą (žr. p. 1.5 ir p.3 "Reikalavimai programinei įrangai"). </t>
    </r>
    <r>
      <rPr>
        <i/>
        <sz val="11"/>
        <color rgb="FFFF0000"/>
        <rFont val="Calibri"/>
        <family val="2"/>
        <charset val="186"/>
        <scheme val="minor"/>
      </rPr>
      <t>(papildomas BVPŽ kodas 30211200-3 Pagrindinė techninė kompiuterio įranga)</t>
    </r>
  </si>
  <si>
    <t>2.1.13</t>
  </si>
  <si>
    <t>Reagentų duomenys turi būti įvedami į komplektuojamą kompiuterį arba į analizatorių nuskaitant brūkšninį kodą.</t>
  </si>
  <si>
    <t>B kategorijos automatinis hematologinis analizatorius analizuojantis ≥ 5-ių dalių leukogramą (1 vnt.)</t>
  </si>
  <si>
    <t>2.2.1</t>
  </si>
  <si>
    <r>
      <t xml:space="preserve">Analizatoriumi turi būti atliekami BHT, RET ir KSK tyrimai apimant visas privalomas analites, nurodytas lentelėje Nr. 1 "BHT, RET, CTM ir KSK tyrimų analitės, matavimo vienetai ir metodiniai reikalavimai" </t>
    </r>
    <r>
      <rPr>
        <i/>
        <sz val="11"/>
        <color theme="1"/>
        <rFont val="Calibri"/>
        <family val="2"/>
        <charset val="186"/>
        <scheme val="minor"/>
      </rPr>
      <t>(perkančioji organizacija numato pagal poreikį naudoti kaip atsarginį/pakaitinį (angl. back-up) prietaisą A kategorijos automatiniam hematologiniam analizatoriui)</t>
    </r>
    <r>
      <rPr>
        <sz val="11"/>
        <color theme="1"/>
        <rFont val="Calibri"/>
        <family val="2"/>
        <scheme val="minor"/>
      </rPr>
      <t>.</t>
    </r>
  </si>
  <si>
    <t>2.2.2</t>
  </si>
  <si>
    <t>Analizatorius atitinka matavimo vienetų, matavimo ribų ir taikomų metodų reikalavimus, nurodytus lentelėje Nr. 1 "BHT, RET, CTM ir KSK tyrimų analitės, matavimo vienetai ir metodiniai reikalavimai".</t>
  </si>
  <si>
    <t>2.2.3</t>
  </si>
  <si>
    <t>2.2.4</t>
  </si>
  <si>
    <t>Analizatoriumi tiriami ir veninio kraujo su EDTA, ir kapiliarinio kraujo su EDTA mėginiai, taip pat kūno skysčio mėginiai.</t>
  </si>
  <si>
    <t>2.2.5</t>
  </si>
  <si>
    <r>
      <t>Mėginio tūris</t>
    </r>
    <r>
      <rPr>
        <sz val="11"/>
        <rFont val="Calibri"/>
        <family val="2"/>
        <charset val="186"/>
        <scheme val="minor"/>
      </rPr>
      <t xml:space="preserve"> atliekant</t>
    </r>
    <r>
      <rPr>
        <sz val="11"/>
        <rFont val="Calibri"/>
        <family val="2"/>
        <charset val="186"/>
      </rPr>
      <t xml:space="preserve"> CBC su DIFF</t>
    </r>
    <r>
      <rPr>
        <sz val="11"/>
        <rFont val="Calibri"/>
        <family val="2"/>
      </rPr>
      <t xml:space="preserve"> - ne didesnis nei </t>
    </r>
    <r>
      <rPr>
        <sz val="11"/>
        <rFont val="Calibri"/>
        <family val="2"/>
        <scheme val="minor"/>
      </rPr>
      <t xml:space="preserve">55 </t>
    </r>
    <r>
      <rPr>
        <sz val="11"/>
        <rFont val="Aptos Narrow"/>
        <family val="2"/>
      </rPr>
      <t>µ</t>
    </r>
    <r>
      <rPr>
        <sz val="11"/>
        <rFont val="Calibri"/>
        <family val="2"/>
      </rPr>
      <t>L.</t>
    </r>
  </si>
  <si>
    <t>2.2.6</t>
  </si>
  <si>
    <t>Bendroji mėginių įdėjimo talpa ne mažesnė kaip 20 mėgintuvėlių.</t>
  </si>
  <si>
    <t>2.2.7</t>
  </si>
  <si>
    <t>Analizatoriaus našumas ne mažesnis nei 50 tyrimų per valandą.</t>
  </si>
  <si>
    <t>2.2.8</t>
  </si>
  <si>
    <t>Analizatorius tyrimus atliekant automatizuotu režimu pacientų mėgintuvėlių ir VKK mėginių brūkšninius kodus nuskaito automatiškai.</t>
  </si>
  <si>
    <t>2.2.9</t>
  </si>
  <si>
    <t>Analizatorius tyrimus automatizuotu režimu atlieka iš uždarų mėgintuvėlių (pacientų ir VKK mėginių) automatiškai adata praduriant mėgintuvėlių kamštį.</t>
  </si>
  <si>
    <t>2.2.10</t>
  </si>
  <si>
    <t>Su analizatoriumi komplektuojamame kompiuteryje arba kompiuteryje integruotame į analizatorių turi būti pateikiami kasdieninės vidaus kokybės kontrolės (VKK) duomenys, jų aprašomosios statistikos duomenys pasirenkamam laiko intervalui (vidurkis, standartinis nuokrypis, variacijos koeficientas). Tyrimų kokybės kontrolės duomenys pateikiami grafiškai.</t>
  </si>
  <si>
    <t>C kategorijos automatinis hematologinis analizatorius analizuojantis ≥ 5-ių dalių leukogramą (1 vnt.)</t>
  </si>
  <si>
    <t>2.3.1</t>
  </si>
  <si>
    <t>Analizatoriumi turi būti atliekami BHT tyrimai apimant visas privalomas analites, nurodytas lentelėje Nr. 1 "BHT, RET, CTM ir KSK tyrimų analitės, matavimo vienetai ir metodiniai reikalavimai".</t>
  </si>
  <si>
    <t>2.3.2</t>
  </si>
  <si>
    <t>2.3.3</t>
  </si>
  <si>
    <t>2.3.4</t>
  </si>
  <si>
    <t>Analizatoriumi tiriami ir veninio kraujo su EDTA, ir kapiliarinio kraujo su EDTA mėginiai.</t>
  </si>
  <si>
    <t>2.3.5</t>
  </si>
  <si>
    <t>2.3.6</t>
  </si>
  <si>
    <t>2.3.7</t>
  </si>
  <si>
    <t>Analizatorius tyrimus atliekant automatizuotu režimu VKK mėginių brūkšninius kodus nuskaito automatiškai.</t>
  </si>
  <si>
    <t>2.3.8</t>
  </si>
  <si>
    <t>2.3.9</t>
  </si>
  <si>
    <t>D kategorijos automatinis arba pusiau automatinis hematologinis analizatorius analizuojantis ≥ 5-ių dalių leukogramą (1 vnt.)</t>
  </si>
  <si>
    <t>2.4.1</t>
  </si>
  <si>
    <t>2.4.2</t>
  </si>
  <si>
    <t>2.4.3</t>
  </si>
  <si>
    <t>2.4.4</t>
  </si>
  <si>
    <t>2.4.5</t>
  </si>
  <si>
    <t>2.4.6</t>
  </si>
  <si>
    <t>2.4.7</t>
  </si>
  <si>
    <t>Automatinis kraujo tepinėlių CTM tyrimui ruošimo/dažymo prietaisas (1vnt.)</t>
  </si>
  <si>
    <t>2.5.1</t>
  </si>
  <si>
    <t>Prietaisas naudojamas kaip sudėtinė A kategorijos komplektacijos dalis, kai komplektą sudarantys analizatoriai tarpusavyje sujungti mechaniškai (p. 1.4) ir valdomi programinės įrangos (p. 3).</t>
  </si>
  <si>
    <t>2.5.2</t>
  </si>
  <si>
    <t>Analizatorius CTM tepinėliams mėginius paima iš uždarų mėgintuvėlių automatiškai adata praduriant mėgintuvėlių kamštį.</t>
  </si>
  <si>
    <t>2.5.3</t>
  </si>
  <si>
    <t>Tepinėlių CTM tyrimui paruošimo našumas, laikant, kad vienam mėginiui ruošiamas vienas mėgintuvėlis, ne mažesnis nei 20 tepinėlių per valandą.</t>
  </si>
  <si>
    <t>2.5.4</t>
  </si>
  <si>
    <t>Tepinėlių CTM tyrimui ruošimo laikas dažant tepinėlį dviem dažais (May-Grünwald ir Giemsa), įskaitant džiūvimo laiką, ne ilgesnis nei 30 minučių.</t>
  </si>
  <si>
    <t>2.5.5</t>
  </si>
  <si>
    <r>
      <t xml:space="preserve">Mėginio tūris CTM tepinėliui paruošti ne didesnis nei </t>
    </r>
    <r>
      <rPr>
        <sz val="11"/>
        <rFont val="Calibri"/>
        <family val="2"/>
        <charset val="186"/>
        <scheme val="minor"/>
      </rPr>
      <t>200</t>
    </r>
    <r>
      <rPr>
        <sz val="11"/>
        <rFont val="Calibri"/>
        <family val="2"/>
        <scheme val="minor"/>
      </rPr>
      <t xml:space="preserve"> </t>
    </r>
    <r>
      <rPr>
        <sz val="11"/>
        <rFont val="Aptos Narrow"/>
        <family val="2"/>
      </rPr>
      <t>µ</t>
    </r>
    <r>
      <rPr>
        <sz val="11"/>
        <rFont val="Calibri"/>
        <family val="2"/>
      </rPr>
      <t>L.</t>
    </r>
  </si>
  <si>
    <t>2.5.6</t>
  </si>
  <si>
    <r>
      <t xml:space="preserve">Paruoštas tepinėlis </t>
    </r>
    <r>
      <rPr>
        <sz val="11"/>
        <rFont val="Calibri"/>
        <family val="2"/>
        <charset val="186"/>
        <scheme val="minor"/>
      </rPr>
      <t xml:space="preserve">rankiniu būdu </t>
    </r>
    <r>
      <rPr>
        <sz val="11"/>
        <rFont val="Calibri"/>
        <family val="2"/>
        <scheme val="minor"/>
      </rPr>
      <t>arba automatiškai perduodamas tepinėlių skenavimo ir CTM skaitmeninio tyrimo analizatoriui.</t>
    </r>
  </si>
  <si>
    <t>Automatinis kraujo tepinėlių skenavimo ir CTM skaitmeninio tyrimo analizatorius (1 vnt.)</t>
  </si>
  <si>
    <t>2.6.1</t>
  </si>
  <si>
    <t>Prietaisas naudojamas kaip sudėtinė A kategorijos komplektacijos dalis (p. 1.1 ir 1.4) ir yra valdomas programinės įrangos (p. 3).</t>
  </si>
  <si>
    <t>2.6.2</t>
  </si>
  <si>
    <t xml:space="preserve">Analizatorius automatiškai mikroskopuoja tepinėlį, suranda tinkamą tepinėlio monosluoksnį ir jame ieško ląstelių ir/arba kitų objektų, o jas suradęs išsaugo didelės raiškos jų nuotraukas. </t>
  </si>
  <si>
    <t>2.6.3</t>
  </si>
  <si>
    <t>Automatinės skaitmeninės mikroskopijos tyrimas apima mažiausiai šias funkcijas:
1. pateikia kiekvienos rastos branduolėtos ląstelės ar objekto vaizdą;
2. pasiūlo leukocitų (WBC) klasifikaciją (išankstinę klasifikaciją);
3. leidžia vartotojui identifikuoti, patvirtinti arba pakeisti (perklasifikuoti) siūlomą WBC klasifikaciją;
4. pateikia eritrocitų (RBC) monosluoksnio apžvalginį vaizdą;
5. pateikia RBC morfologijos charakteristikų įvertinimą (išankstinę charakteristiką) balais; 
6. leidžia vartotojui patvirtinti arba pakeisti RBC morfologijos išankstinės charakteristikos vertinimą.</t>
  </si>
  <si>
    <t>2.6.4</t>
  </si>
  <si>
    <t>Analizatorius WBC išankstinės klasifikacijos ir RBC išankstinės charakteristikų minimalūs analičių sąrašąi nurodyti lentelėje Nr. 1 "BHT, RET, CTM ir KSK tyrimų analitės, matavimo vienetai ir metodiniai reikalavimai".</t>
  </si>
  <si>
    <t>2.6.5</t>
  </si>
  <si>
    <t>Tepinėlių automatinės mikroskopijos, apimančios WBC klasifikaciją, RBC charakteristikų nustatymą ir trombocitų įvertinimą, našumas yra ne mažesnis nei 20 tepinėlių per valandą.</t>
  </si>
  <si>
    <r>
      <t xml:space="preserve">REIKALAVIMAI PROGRAMINEI ĮRANGAI
</t>
    </r>
    <r>
      <rPr>
        <i/>
        <sz val="11"/>
        <color rgb="FFFF0000"/>
        <rFont val="Calibri"/>
        <family val="2"/>
        <charset val="186"/>
        <scheme val="minor"/>
      </rPr>
      <t>(papildomas BVPŽ kodas 48900000-7 Įvairūs programinės įrangos paketai ir kompiuterių sistemos)</t>
    </r>
  </si>
  <si>
    <t>Siūloma programine įranga (tarpinė programa) turi apjungti A kategorijos komplektą sudarančius analizatorius.</t>
  </si>
  <si>
    <t>Tarpinė programinė įranga turi leisti: (i) automatinį BHT tyrimo pakartojimą (p. 3.3); (ii) automatinį rezultatų patvirtinimą pagal iš anksto nustatytas taisykles (p. 3.4.); (iii) automatinį mėginių nukreipimą automatiniam kraujo tepinėlių paruošimui/dažymui ir citomorfologijos vertinimui (p.3.5)</t>
  </si>
  <si>
    <r>
      <rPr>
        <u/>
        <sz val="11"/>
        <color theme="1"/>
        <rFont val="Calibri"/>
        <family val="2"/>
        <charset val="186"/>
        <scheme val="minor"/>
      </rPr>
      <t>Automatinis BHT tyrimų pakartojimas</t>
    </r>
    <r>
      <rPr>
        <sz val="11"/>
        <color theme="1"/>
        <rFont val="Calibri"/>
        <family val="2"/>
        <charset val="186"/>
        <scheme val="minor"/>
      </rPr>
      <t xml:space="preserve"> turi būti atliekamas pagal perkančiosios organizacijos pasirinktas, lengvai koreguojamas pagal perkančiosios organizacijos poreikį, taisykles.</t>
    </r>
  </si>
  <si>
    <r>
      <rPr>
        <u/>
        <sz val="11"/>
        <color theme="1"/>
        <rFont val="Calibri"/>
        <family val="2"/>
        <charset val="186"/>
        <scheme val="minor"/>
      </rPr>
      <t>Automatinis tyrimų rezultatų patvirtinimas</t>
    </r>
    <r>
      <rPr>
        <sz val="11"/>
        <color theme="1"/>
        <rFont val="Calibri"/>
        <family val="2"/>
        <charset val="186"/>
        <scheme val="minor"/>
      </rPr>
      <t xml:space="preserve"> turi būti atliekamas pagal gamintojo rekomenduojamas, tiekėjo įdiegtas, perkančiosios organizacijos verifikuotas, lengvai koreguojamas pagal perkančiosios organizacijos poreikį, taisykles.</t>
    </r>
  </si>
  <si>
    <r>
      <rPr>
        <u/>
        <sz val="11"/>
        <color theme="1"/>
        <rFont val="Calibri"/>
        <family val="2"/>
        <charset val="186"/>
        <scheme val="minor"/>
      </rPr>
      <t>Automatinis mėginių nukreipimas automatiniam kraujo tepinėlių paruošimui/dažymui ir citomorfologijos vertinimui</t>
    </r>
    <r>
      <rPr>
        <sz val="11"/>
        <color theme="1"/>
        <rFont val="Calibri"/>
        <family val="2"/>
        <charset val="186"/>
        <scheme val="minor"/>
      </rPr>
      <t xml:space="preserve"> turi būti atliekamas pagal oficialias, gamintojo rekomenduojamas ir verifikuotas, lengvai koreguojamos pagal perkančiosios organizacijos poreikį, susietų BHT tyrimų taisykles (angl. </t>
    </r>
    <r>
      <rPr>
        <i/>
        <sz val="11"/>
        <color theme="1"/>
        <rFont val="Calibri"/>
        <family val="2"/>
        <charset val="186"/>
        <scheme val="minor"/>
      </rPr>
      <t>reflex test rules</t>
    </r>
    <r>
      <rPr>
        <sz val="11"/>
        <color theme="1"/>
        <rFont val="Calibri"/>
        <family val="2"/>
        <charset val="186"/>
        <scheme val="minor"/>
      </rPr>
      <t>).</t>
    </r>
  </si>
  <si>
    <t>Programinėje įrangoje turi būti pateikiami kasdieninės vidaus kokybės kontrolės (VKK) duomenys, jų aprašomosios statistikos duomenys pasirenkamam laiko intervalui (vidurkis, standartinis nuokrypis, variacijos koeficientas). Tyrimų kokybės kontrolės duomenys pateikiami grafiškai.</t>
  </si>
  <si>
    <r>
      <t xml:space="preserve">* - Pildant atitikimo techniniams reikalavimamas langelius, juos privaloma užpildyti.
** - Pateikiant siūlomos įrangos atitikimą techniniams reikalavimams pagal konkrečią reikalaujamo parametro reikšmę, privaloma nurodyti:
</t>
    </r>
    <r>
      <rPr>
        <sz val="11"/>
        <color theme="1"/>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t>
    </r>
  </si>
  <si>
    <r>
      <t>Lentelė Nr. 5 (</t>
    </r>
    <r>
      <rPr>
        <b/>
        <i/>
        <sz val="11"/>
        <color rgb="FFFF0000"/>
        <rFont val="Calibri"/>
        <family val="2"/>
        <charset val="186"/>
        <scheme val="minor"/>
      </rPr>
      <t>pateikiama užpildyta su pasiūlymu</t>
    </r>
    <r>
      <rPr>
        <i/>
        <sz val="11"/>
        <color theme="1"/>
        <rFont val="Calibri"/>
        <family val="2"/>
        <charset val="186"/>
        <scheme val="minor"/>
      </rPr>
      <t>)</t>
    </r>
  </si>
  <si>
    <t>Ekonomiškai naudingiausio pasiūlymo vertinimo kriterijus: Analizatorių techninės charakteristikos ir metodiniai reikalavimai (T)</t>
  </si>
  <si>
    <t>Be privalomų reikalavimų atitikimas papildomiems vertinamas naudingumo balais (skiriamų balų skaičiu žr. kiekvieno papildomo reikalavimo aprašyme). Papildomi reikalavimai šifruojami A1-A14 kodais. A(max) - maksimalus kriterijaus balų skaičius (yra lygus 40).</t>
  </si>
  <si>
    <t>Analizatorių techninės charakteristikos ir metodiniai reikalavimai</t>
  </si>
  <si>
    <t>Skiriamų balų skaičius</t>
  </si>
  <si>
    <t>T šifras</t>
  </si>
  <si>
    <t>Nuoroda į  gamintojo dokumento (katalogo /  bukleto / brošiūros / instrukcijos) puslapį, kuriame yra atžyma apie atitikimą reikalavimui 
(privaloma užpildyti)*</t>
  </si>
  <si>
    <t>A kategorijos komplektą sudarantys visi analizatoriai yra tarpusavyje sujungti mechaniškai mėginių/tepinėlių transportavimo jungtimis (kai nereikia mėgintuvėlio rankiniu būdu perkelti iš automatinio hematologinio analizatoriaus į automatinį kraujo tepinėlių ruošimo/dažymo prietaisą, o tepinėlių nereikia rankiniu būdu perkelti iš jų ruošimo/dažymo prietaiso į automatinį tepinėlių analizės prietaisą).</t>
  </si>
  <si>
    <t>A1</t>
  </si>
  <si>
    <t>Automatinių hematologinių analizatorių Hgb (Hemoglobino koncentracija) nustatymo metodas yra becianidinis.</t>
  </si>
  <si>
    <t>A2</t>
  </si>
  <si>
    <t>Hematokrito metodas yra tiesioginis, t. y. hematokritas nėra išvestinis (t. y. apskaičiuojamas) parametras.</t>
  </si>
  <si>
    <t>A3</t>
  </si>
  <si>
    <t>Leukocitų (WBC), jų klasių (neutrofilų (NEUT#), limfocitų (LYMPH#), monocitų (MONO#), eozinofilų (EOS#), bazofilų (BASO#)), taip pat retikuliocitų (RET#)  absoliutūs kiekiai kraujyje, leukocitų (WBC-BF) ir jų kategorijų (polimorfonuklearų (PMN#) ir mononuklearų (MN#)) absoliutūs kiekiai kūno skystyje yra nustatomi fluorescencinės tėkmės citometrijos metodu.</t>
  </si>
  <si>
    <t>A4</t>
  </si>
  <si>
    <t>VKK medžiagos BHT tyrimui po atidarymo laikant jas +2 - +8 °C temperatūroje yra tinkamos naudoti ne trumpiau kaip 14 dienų padaliniuose su B, C ir D kategorijų analizatoriais, ir ne trumpiau kaip 7 dienas padalinyje su A kategorijos analizatoriais.</t>
  </si>
  <si>
    <t>A5</t>
  </si>
  <si>
    <t>Visos kasdienei įrangos priežiūrai/valymui skirtos priemonės yra paruoštos naudoti (t. y. jų nereikia perpilti ar skiesti rankiniu būdu), jas galima talpinti tiesiai į analizatorių ir atlikti reikalingas procedūras.</t>
  </si>
  <si>
    <t>A6</t>
  </si>
  <si>
    <t>Visų automatinių hematologinių analizatorių WBC (Leukocitų absoliutus kiekis) matavimo ribos yra ne siauresnės nei 0,05 - 400 10^9/L.</t>
  </si>
  <si>
    <t>A7</t>
  </si>
  <si>
    <t>BHT tyrimas apima papildomas analites IG# (Nebrandžių granulocitų absoliutus kiekis) ir IG% (Nebrandžių granulocitų santykinis kiekis). Alternatyvūs sprendimai, kai analizatorius pateikia įspėjimus apie šios ląstelių populiacijos buvimą, nebus laikomi atitiktimi papildomai siūlomam kriterijui.</t>
  </si>
  <si>
    <t>A8</t>
  </si>
  <si>
    <t>BHT tyrimas apima papildomas analites NRBC# (Branduolėtų eritrocitų absoliutus kiekis) ir NRBC% (Branduolėtų eritrocitų kiekis 100-ui leukocitų)</t>
  </si>
  <si>
    <t>A9</t>
  </si>
  <si>
    <t>A kategorijos analizatorių BHT tyrimas apima papildomas analites IPF# (Nebrandžių trombocitų absoliutus kiekis) ir IPF (Nebrandžių trombocitų santykinis kiekis) parametrus.</t>
  </si>
  <si>
    <t>A10</t>
  </si>
  <si>
    <t>BHT tyrimas apima papildomą analitę PDW (Trombocito dydžio pasiskirstymo plotis)</t>
  </si>
  <si>
    <t>A11</t>
  </si>
  <si>
    <t>BHT tyrimas apima papildomą analitę P-LCR (Didelių trombocitų santykinis kiekis)</t>
  </si>
  <si>
    <t>A12</t>
  </si>
  <si>
    <t>RET tyrimas apima papildomas analites RET-He (Retikulocito hemoglobino kiekis), HYPO-He (Hipochrominių retikulocitų santykinis kiekis), HFR (Ryškios fluorescencijos retikulocitų santykinis kiekis), MFR (Vidutinės fluorescencijos retikulocitų santykinis kiekis), LFR (Blankios fluorescencijos retikulocitų santykinis kiekis) ir IRF (Nebrandžių retikulocitų santykinis kiekis)</t>
  </si>
  <si>
    <t>A13</t>
  </si>
  <si>
    <t>CTM tyrimas apima papildomas analites NRBC (Branduolėtų eritrocitų kiekis 100-ui leukocitų), GIGA (Gigantiniai trombocitai), AGGR (Trombocitų sankaupos) ir SMUDGE (Gumprechto šešėliai)</t>
  </si>
  <si>
    <t>A14</t>
  </si>
  <si>
    <t>A(max):</t>
  </si>
  <si>
    <r>
      <t xml:space="preserve">* - Pildant atitikimo techniniams reikalavimamas langelius, juos privaloma užpildyti. Būtina įrašyti konkrečias reikšmes. Pateikiant siūlomo prietaiso techninio parametro ar tyrimo metodo atitikimą pagal konkrečią reikalaujamo parametro reikšmę, privaloma nurodyti:
</t>
    </r>
    <r>
      <rPr>
        <sz val="11"/>
        <color theme="1"/>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                                                                                                                                                                                                                           Pačių tiekėjų parengtos savideklaracijos dėl siūlomos įrangos atitikimo kokybės kriterijaus parametrams (A1 – A14) ir pačių tiekėjų deklaruotos charakteristikos nebus laikomos pakankamu ir objektyviu dokumentu (įrodymu) kriterijaus parametrams įvertinti.</t>
    </r>
  </si>
  <si>
    <r>
      <rPr>
        <b/>
        <sz val="11"/>
        <rFont val="Calibri"/>
        <family val="2"/>
        <scheme val="minor"/>
      </rPr>
      <t xml:space="preserve">KLTN </t>
    </r>
    <r>
      <rPr>
        <sz val="11"/>
        <rFont val="Calibri"/>
        <family val="2"/>
        <scheme val="minor"/>
      </rPr>
      <t xml:space="preserve">- Klinikinių laboratorinių tyrimų nomenklatūra (versija </t>
    </r>
    <r>
      <rPr>
        <sz val="11"/>
        <color rgb="FFFF0000"/>
        <rFont val="Calibri"/>
        <family val="2"/>
        <charset val="186"/>
        <scheme val="minor"/>
      </rPr>
      <t>1.0.8; 2026-02-25</t>
    </r>
    <r>
      <rPr>
        <sz val="11"/>
        <rFont val="Calibri"/>
        <family val="2"/>
        <scheme val="minor"/>
      </rPr>
      <t>). Prieinama Medicinos nomenklatūrų ir klasifikatorių valdymo informacinėje sistemoje (MNKV IS) adresu https://www.medicinosnk.lt/.</t>
    </r>
  </si>
  <si>
    <t>DC-KL, DC-KL CITO, N-KL ir L-KL</t>
  </si>
  <si>
    <r>
      <t xml:space="preserve">įrašo tiekėjas
</t>
    </r>
    <r>
      <rPr>
        <i/>
        <sz val="10"/>
        <color rgb="FFFF0000"/>
        <rFont val="Calibri"/>
        <family val="2"/>
        <charset val="186"/>
        <scheme val="minor"/>
      </rPr>
      <t>pateikiamas tiekėjo įsipareigojimas užpildant atitikimo reikalavimui stulpelį</t>
    </r>
  </si>
  <si>
    <r>
      <t>A ir B kategorijų siūlomi analizatoriai privalo būti visiškai nauji - nenaudoti, neatnaujinti (</t>
    </r>
    <r>
      <rPr>
        <i/>
        <sz val="11"/>
        <color theme="1"/>
        <rFont val="Calibri"/>
        <family val="2"/>
        <charset val="186"/>
        <scheme val="minor"/>
      </rPr>
      <t>angl. not refurbished</t>
    </r>
    <r>
      <rPr>
        <sz val="11"/>
        <color theme="1"/>
        <rFont val="Calibri"/>
        <family val="2"/>
        <charset val="186"/>
        <scheme val="minor"/>
      </rPr>
      <t>), nebandyti komerciniais ar klinikiniais tikslais, nedemonstraciniai, nepradėti eksploatuoti, turintys gamyklinę komplektaciją bei būklę. Analizatoriai gali būti pagaminti ne seniau kaip 2025 metais, tačiau turi atitikti visiškai naujų analizatorių sąvoką.
C ir D kategorijų siūlomi analizatoriai gali būti naudoti, pagaminti ne anksčiau nei 2022 metais ir techniškai tvarkingi. Sutarties vykdymo metu tiekėjas įsipareigoja šių analizatorių nepataisomo gedimo atveju pakeisti visiškai naujais.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</si>
</sst>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sz val="14"/>
      <color theme="1"/>
      <name val="Calibri"/>
      <family val="2"/>
      <charset val="186"/>
      <scheme val="minor"/>
    </font>
    <font>
      <b/>
      <sz val="11"/>
      <color theme="1"/>
      <name val="Calibri"/>
      <family val="2"/>
      <scheme val="minor"/>
    </font>
    <font>
      <i/>
      <sz val="10"/>
      <color theme="1"/>
      <name val="Calibri"/>
      <family val="2"/>
      <charset val="186"/>
      <scheme val="minor"/>
    </font>
    <font>
      <b/>
      <sz val="11"/>
      <color theme="0"/>
      <name val="Calibri"/>
      <family val="2"/>
      <scheme val="minor"/>
    </font>
    <font>
      <b/>
      <i/>
      <sz val="11"/>
      <color rgb="FFFF0000"/>
      <name val="Calibri"/>
      <family val="2"/>
      <charset val="186"/>
      <scheme val="minor"/>
    </font>
    <font>
      <sz val="8"/>
      <name val="Calibri"/>
      <family val="2"/>
      <scheme val="minor"/>
    </font>
    <font>
      <sz val="11"/>
      <name val="Calibri"/>
      <family val="2"/>
      <charset val="186"/>
      <scheme val="minor"/>
    </font>
    <font>
      <b/>
      <sz val="11"/>
      <name val="Calibri"/>
      <family val="2"/>
      <charset val="186"/>
      <scheme val="minor"/>
    </font>
    <font>
      <u/>
      <sz val="11"/>
      <color theme="1"/>
      <name val="Calibri"/>
      <family val="2"/>
      <charset val="186"/>
      <scheme val="minor"/>
    </font>
    <font>
      <sz val="11"/>
      <color rgb="FFFF0000"/>
      <name val="Calibri"/>
      <family val="2"/>
      <scheme val="minor"/>
    </font>
    <font>
      <sz val="11"/>
      <name val="Calibri"/>
      <family val="2"/>
      <scheme val="minor"/>
    </font>
    <font>
      <sz val="11"/>
      <color rgb="FFFF0000"/>
      <name val="Calibri"/>
      <family val="2"/>
      <charset val="186"/>
      <scheme val="minor"/>
    </font>
    <font>
      <b/>
      <sz val="11"/>
      <color rgb="FFFF0000"/>
      <name val="Calibri"/>
      <family val="2"/>
      <charset val="186"/>
      <scheme val="minor"/>
    </font>
    <font>
      <i/>
      <sz val="11"/>
      <color rgb="FFFF0000"/>
      <name val="Calibri"/>
      <family val="2"/>
      <charset val="186"/>
      <scheme val="minor"/>
    </font>
    <font>
      <sz val="11"/>
      <color theme="1"/>
      <name val="Calibri"/>
      <family val="2"/>
      <charset val="204"/>
      <scheme val="minor"/>
    </font>
    <font>
      <b/>
      <sz val="16"/>
      <color theme="1"/>
      <name val="Calibri"/>
      <family val="2"/>
      <charset val="186"/>
      <scheme val="minor"/>
    </font>
    <font>
      <b/>
      <sz val="12"/>
      <name val="Calibri"/>
      <family val="2"/>
      <scheme val="minor"/>
    </font>
    <font>
      <i/>
      <sz val="10"/>
      <name val="Calibri"/>
      <family val="2"/>
      <charset val="186"/>
      <scheme val="minor"/>
    </font>
    <font>
      <i/>
      <sz val="11"/>
      <name val="Calibri"/>
      <family val="2"/>
      <scheme val="minor"/>
    </font>
    <font>
      <b/>
      <sz val="11"/>
      <name val="Calibri"/>
      <family val="2"/>
      <scheme val="minor"/>
    </font>
    <font>
      <i/>
      <sz val="11"/>
      <name val="Calibri"/>
      <family val="2"/>
      <charset val="186"/>
      <scheme val="minor"/>
    </font>
    <font>
      <sz val="11"/>
      <name val="Aptos Narrow"/>
      <family val="2"/>
    </font>
    <font>
      <sz val="11"/>
      <name val="Calibri"/>
      <family val="2"/>
    </font>
    <font>
      <sz val="11"/>
      <name val="Calibri"/>
      <family val="2"/>
      <charset val="186"/>
    </font>
    <font>
      <i/>
      <sz val="11"/>
      <color rgb="FFA02B93"/>
      <name val="Times New Roman"/>
      <family val="1"/>
      <charset val="186"/>
    </font>
    <font>
      <b/>
      <sz val="14"/>
      <color theme="1"/>
      <name val="Times New Roman"/>
      <family val="1"/>
      <charset val="186"/>
    </font>
    <font>
      <sz val="10"/>
      <color theme="1"/>
      <name val="Aptos"/>
      <family val="2"/>
    </font>
    <font>
      <i/>
      <sz val="10"/>
      <color theme="1"/>
      <name val="Aptos"/>
      <family val="2"/>
    </font>
    <font>
      <i/>
      <sz val="10"/>
      <color rgb="FFA02B93"/>
      <name val="Times New Roman"/>
      <family val="1"/>
      <charset val="186"/>
    </font>
    <font>
      <i/>
      <sz val="10"/>
      <color rgb="FFA02B93"/>
      <name val="Aptos"/>
      <family val="2"/>
    </font>
    <font>
      <sz val="10"/>
      <color theme="1"/>
      <name val="Calibri"/>
      <family val="2"/>
      <scheme val="minor"/>
    </font>
    <font>
      <i/>
      <sz val="10"/>
      <color rgb="FF000000"/>
      <name val="Calibri"/>
      <family val="2"/>
      <charset val="186"/>
      <scheme val="minor"/>
    </font>
    <font>
      <i/>
      <sz val="10"/>
      <color rgb="FFFF0000"/>
      <name val="Calibri"/>
      <family val="2"/>
      <charset val="186"/>
      <scheme val="minor"/>
    </font>
    <font>
      <i/>
      <u/>
      <sz val="10"/>
      <color rgb="FFFF0000"/>
      <name val="Calibri"/>
      <family val="2"/>
      <charset val="186"/>
      <scheme val="minor"/>
    </font>
  </fonts>
  <fills count="6">
    <fill>
      <patternFill patternType="none"/>
    </fill>
    <fill>
      <patternFill patternType="gray125"/>
    </fill>
    <fill>
      <patternFill patternType="solid">
        <fgColor theme="1"/>
        <bgColor theme="1"/>
      </patternFill>
    </fill>
    <fill>
      <patternFill patternType="solid">
        <fgColor theme="0" tint="-0.14999847407452621"/>
        <bgColor indexed="64"/>
      </patternFill>
    </fill>
    <fill>
      <patternFill patternType="solid">
        <fgColor theme="1"/>
        <bgColor indexed="64"/>
      </patternFill>
    </fill>
    <fill>
      <patternFill patternType="solid">
        <fgColor theme="8" tint="0.39997558519241921"/>
        <bgColor indexed="64"/>
      </patternFill>
    </fill>
  </fills>
  <borders count="24">
    <border>
      <left/>
      <right/>
      <top/>
      <bottom/>
      <diagonal/>
    </border>
    <border>
      <left style="thin">
        <color theme="1"/>
      </left>
      <right/>
      <top style="thin">
        <color theme="1"/>
      </top>
      <bottom/>
      <diagonal/>
    </border>
    <border>
      <left/>
      <right/>
      <top style="thin">
        <color theme="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9" fillId="0" borderId="0"/>
  </cellStyleXfs>
  <cellXfs count="153">
    <xf numFmtId="0" fontId="0" fillId="0" borderId="0" xfId="0"/>
    <xf numFmtId="0" fontId="0" fillId="0" borderId="0" xfId="0" applyAlignment="1">
      <alignment wrapText="1" shrinkToFit="1"/>
    </xf>
    <xf numFmtId="0" fontId="0" fillId="0" borderId="0" xfId="0" applyAlignment="1">
      <alignment horizontal="left" vertical="top" wrapText="1" shrinkToFit="1"/>
    </xf>
    <xf numFmtId="0" fontId="0" fillId="0" borderId="0" xfId="0" applyAlignment="1">
      <alignment horizontal="left" vertical="top"/>
    </xf>
    <xf numFmtId="0" fontId="4" fillId="0" borderId="0" xfId="0" applyFont="1" applyAlignment="1">
      <alignment horizontal="right" vertical="top" wrapText="1" shrinkToFit="1"/>
    </xf>
    <xf numFmtId="0" fontId="3" fillId="0" borderId="0" xfId="0" applyFont="1" applyAlignment="1">
      <alignment horizontal="left" vertical="top" wrapText="1" shrinkToFit="1"/>
    </xf>
    <xf numFmtId="0" fontId="3" fillId="0" borderId="0" xfId="0" applyFont="1" applyAlignment="1">
      <alignment horizontal="center" vertical="center" wrapText="1" shrinkToFit="1"/>
    </xf>
    <xf numFmtId="0" fontId="3" fillId="0" borderId="0" xfId="0" applyFont="1" applyAlignment="1">
      <alignment horizontal="center" vertical="top" wrapText="1" shrinkToFit="1"/>
    </xf>
    <xf numFmtId="0" fontId="7" fillId="0" borderId="0" xfId="0" applyFont="1" applyAlignment="1">
      <alignment horizontal="center" vertical="center" wrapText="1" shrinkToFit="1"/>
    </xf>
    <xf numFmtId="0" fontId="6" fillId="0" borderId="0" xfId="0" applyFont="1" applyAlignment="1">
      <alignment horizontal="center" vertical="center" wrapText="1" shrinkToFit="1"/>
    </xf>
    <xf numFmtId="0" fontId="0" fillId="0" borderId="0" xfId="0" applyAlignment="1">
      <alignment horizontal="center" vertical="top" wrapText="1" shrinkToFit="1"/>
    </xf>
    <xf numFmtId="0" fontId="6" fillId="0" borderId="0" xfId="0" applyFont="1" applyAlignment="1">
      <alignment horizontal="left" vertical="top" wrapText="1" shrinkToFit="1"/>
    </xf>
    <xf numFmtId="0" fontId="8" fillId="2" borderId="1" xfId="0" applyFont="1" applyFill="1" applyBorder="1" applyAlignment="1">
      <alignment horizontal="left" vertical="top" wrapText="1" shrinkToFit="1"/>
    </xf>
    <xf numFmtId="0" fontId="7" fillId="0" borderId="2" xfId="0" applyFont="1" applyBorder="1" applyAlignment="1">
      <alignment horizontal="center" vertical="top" wrapText="1" shrinkToFit="1"/>
    </xf>
    <xf numFmtId="0" fontId="0" fillId="0" borderId="0" xfId="0" applyAlignment="1">
      <alignment horizontal="center" vertical="center" wrapText="1" shrinkToFit="1"/>
    </xf>
    <xf numFmtId="0" fontId="7" fillId="3" borderId="3" xfId="0" applyFont="1" applyFill="1" applyBorder="1" applyAlignment="1">
      <alignment horizontal="center" vertical="top" wrapText="1" shrinkToFit="1"/>
    </xf>
    <xf numFmtId="0" fontId="7" fillId="3" borderId="4" xfId="0" applyFont="1" applyFill="1" applyBorder="1" applyAlignment="1">
      <alignment horizontal="center" vertical="top" wrapText="1" shrinkToFit="1"/>
    </xf>
    <xf numFmtId="0" fontId="7" fillId="3" borderId="5" xfId="0" applyFont="1" applyFill="1" applyBorder="1" applyAlignment="1">
      <alignment horizontal="center" vertical="top" wrapText="1" shrinkToFit="1"/>
    </xf>
    <xf numFmtId="0" fontId="8" fillId="2" borderId="6" xfId="0" applyFont="1" applyFill="1" applyBorder="1" applyAlignment="1">
      <alignment horizontal="left" vertical="top" wrapText="1" shrinkToFit="1"/>
    </xf>
    <xf numFmtId="0" fontId="8" fillId="2" borderId="7" xfId="0" applyFont="1" applyFill="1" applyBorder="1" applyAlignment="1">
      <alignment horizontal="left" vertical="top" wrapText="1" shrinkToFit="1"/>
    </xf>
    <xf numFmtId="0" fontId="8" fillId="2" borderId="8" xfId="0" applyFont="1" applyFill="1" applyBorder="1" applyAlignment="1">
      <alignment horizontal="left" vertical="top" wrapText="1" shrinkToFit="1"/>
    </xf>
    <xf numFmtId="0" fontId="12" fillId="0" borderId="0" xfId="0" applyFont="1" applyAlignment="1">
      <alignment horizontal="left" vertical="top" wrapText="1" shrinkToFit="1"/>
    </xf>
    <xf numFmtId="0" fontId="0" fillId="0" borderId="0" xfId="0" applyAlignment="1">
      <alignment vertical="top" wrapText="1" shrinkToFit="1"/>
    </xf>
    <xf numFmtId="0" fontId="0" fillId="0" borderId="0" xfId="0" applyAlignment="1">
      <alignment horizontal="right" vertical="top" wrapText="1" shrinkToFit="1"/>
    </xf>
    <xf numFmtId="0" fontId="6" fillId="0" borderId="0" xfId="0" applyFont="1" applyAlignment="1">
      <alignment horizontal="center" vertical="top" wrapText="1" shrinkToFit="1"/>
    </xf>
    <xf numFmtId="0" fontId="0" fillId="0" borderId="0" xfId="0" applyAlignment="1">
      <alignment horizontal="left" vertical="center" wrapText="1" shrinkToFit="1"/>
    </xf>
    <xf numFmtId="0" fontId="14" fillId="0" borderId="0" xfId="0" applyFont="1" applyAlignment="1">
      <alignment vertical="top" wrapText="1" shrinkToFit="1"/>
    </xf>
    <xf numFmtId="0" fontId="8" fillId="4" borderId="0" xfId="0" applyFont="1" applyFill="1" applyAlignment="1">
      <alignment horizontal="center" vertical="center" wrapText="1" shrinkToFit="1"/>
    </xf>
    <xf numFmtId="0" fontId="8" fillId="2" borderId="0" xfId="0" applyFont="1" applyFill="1" applyAlignment="1">
      <alignment horizontal="center" vertical="center" wrapText="1" shrinkToFit="1"/>
    </xf>
    <xf numFmtId="0" fontId="5" fillId="0" borderId="0" xfId="0" applyFont="1" applyAlignment="1">
      <alignment vertical="center" wrapText="1" shrinkToFit="1"/>
    </xf>
    <xf numFmtId="0" fontId="8" fillId="2" borderId="0" xfId="0" applyFont="1" applyFill="1" applyAlignment="1">
      <alignment horizontal="left" vertical="top" wrapText="1" shrinkToFit="1"/>
    </xf>
    <xf numFmtId="3" fontId="3" fillId="3" borderId="0" xfId="0" applyNumberFormat="1" applyFont="1" applyFill="1" applyAlignment="1">
      <alignment horizontal="center" vertical="top" wrapText="1" shrinkToFit="1"/>
    </xf>
    <xf numFmtId="3" fontId="3" fillId="0" borderId="0" xfId="0" applyNumberFormat="1" applyFont="1" applyAlignment="1">
      <alignment horizontal="center" vertical="top" wrapText="1" shrinkToFit="1"/>
    </xf>
    <xf numFmtId="3" fontId="3" fillId="0" borderId="0" xfId="0" quotePrefix="1" applyNumberFormat="1" applyFont="1" applyAlignment="1">
      <alignment horizontal="center" vertical="top" wrapText="1" shrinkToFit="1"/>
    </xf>
    <xf numFmtId="0" fontId="3" fillId="3" borderId="0" xfId="0" applyFont="1" applyFill="1" applyAlignment="1">
      <alignment horizontal="center" vertical="top" wrapText="1" shrinkToFit="1"/>
    </xf>
    <xf numFmtId="0" fontId="8" fillId="2" borderId="0" xfId="0" applyFont="1" applyFill="1" applyAlignment="1">
      <alignment vertical="top" wrapText="1" shrinkToFit="1"/>
    </xf>
    <xf numFmtId="0" fontId="8" fillId="2" borderId="2" xfId="0" applyFont="1" applyFill="1" applyBorder="1" applyAlignment="1">
      <alignment horizontal="left" vertical="top" wrapText="1" shrinkToFit="1"/>
    </xf>
    <xf numFmtId="3" fontId="8" fillId="2" borderId="2" xfId="0" applyNumberFormat="1" applyFont="1" applyFill="1" applyBorder="1" applyAlignment="1">
      <alignment horizontal="left" vertical="top" wrapText="1" shrinkToFit="1"/>
    </xf>
    <xf numFmtId="0" fontId="8" fillId="2" borderId="11" xfId="0" applyFont="1" applyFill="1" applyBorder="1" applyAlignment="1">
      <alignment horizontal="left" vertical="top" wrapText="1" shrinkToFit="1"/>
    </xf>
    <xf numFmtId="0" fontId="0" fillId="0" borderId="1" xfId="0" applyBorder="1" applyAlignment="1">
      <alignment horizontal="center" vertical="top" wrapText="1" shrinkToFit="1"/>
    </xf>
    <xf numFmtId="0" fontId="7" fillId="0" borderId="11" xfId="0" applyFont="1" applyBorder="1" applyAlignment="1">
      <alignment horizontal="center" vertical="top" wrapText="1" shrinkToFit="1"/>
    </xf>
    <xf numFmtId="0" fontId="0" fillId="0" borderId="12" xfId="0" applyBorder="1" applyAlignment="1">
      <alignment horizontal="center" vertical="top" wrapText="1" shrinkToFit="1"/>
    </xf>
    <xf numFmtId="0" fontId="7" fillId="0" borderId="13" xfId="0" applyFont="1" applyBorder="1" applyAlignment="1">
      <alignment horizontal="center" vertical="top" wrapText="1" shrinkToFit="1"/>
    </xf>
    <xf numFmtId="0" fontId="7" fillId="0" borderId="14" xfId="0" applyFont="1" applyBorder="1" applyAlignment="1">
      <alignment horizontal="center" vertical="top" wrapText="1" shrinkToFit="1"/>
    </xf>
    <xf numFmtId="0" fontId="0" fillId="0" borderId="15" xfId="0" applyBorder="1" applyAlignment="1">
      <alignment horizontal="center" vertical="top" wrapText="1" shrinkToFit="1"/>
    </xf>
    <xf numFmtId="0" fontId="0" fillId="0" borderId="15" xfId="0" applyBorder="1" applyAlignment="1">
      <alignment vertical="top" wrapText="1" shrinkToFit="1"/>
    </xf>
    <xf numFmtId="3" fontId="3" fillId="0" borderId="15" xfId="0" applyNumberFormat="1"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16" xfId="0" applyFont="1" applyBorder="1" applyAlignment="1">
      <alignment horizontal="center" vertical="center" wrapText="1" shrinkToFit="1"/>
    </xf>
    <xf numFmtId="0" fontId="15" fillId="0" borderId="0" xfId="0" applyFont="1" applyAlignment="1">
      <alignment vertical="top" wrapText="1" shrinkToFit="1"/>
    </xf>
    <xf numFmtId="0" fontId="0" fillId="0" borderId="15" xfId="0" applyBorder="1" applyAlignment="1">
      <alignment horizontal="center" vertical="center" wrapText="1" shrinkToFit="1"/>
    </xf>
    <xf numFmtId="0" fontId="22" fillId="0" borderId="0" xfId="0" applyFont="1" applyAlignment="1">
      <alignment horizontal="center" vertical="center" wrapText="1" shrinkToFit="1"/>
    </xf>
    <xf numFmtId="0" fontId="3" fillId="0" borderId="0" xfId="0" applyFont="1" applyAlignment="1">
      <alignment vertical="top" wrapText="1" shrinkToFit="1"/>
    </xf>
    <xf numFmtId="0" fontId="3" fillId="3" borderId="0" xfId="0" applyFont="1" applyFill="1" applyAlignment="1">
      <alignment horizontal="center" vertical="center" wrapText="1" shrinkToFit="1"/>
    </xf>
    <xf numFmtId="0" fontId="3" fillId="3" borderId="0" xfId="0" quotePrefix="1" applyFont="1" applyFill="1" applyAlignment="1">
      <alignment horizontal="center" vertical="center" wrapText="1" shrinkToFit="1"/>
    </xf>
    <xf numFmtId="0" fontId="3" fillId="0" borderId="15" xfId="0" applyFont="1" applyBorder="1" applyAlignment="1">
      <alignment horizontal="center" vertical="center" wrapText="1" shrinkToFit="1"/>
    </xf>
    <xf numFmtId="0" fontId="3" fillId="3" borderId="15" xfId="0" applyFont="1" applyFill="1" applyBorder="1" applyAlignment="1">
      <alignment horizontal="center" vertical="center" wrapText="1" shrinkToFit="1"/>
    </xf>
    <xf numFmtId="0" fontId="0" fillId="3" borderId="15" xfId="0" applyFill="1" applyBorder="1" applyAlignment="1">
      <alignment horizontal="center" vertical="center" wrapText="1" shrinkToFit="1"/>
    </xf>
    <xf numFmtId="0" fontId="3" fillId="3" borderId="21" xfId="0" applyFont="1" applyFill="1" applyBorder="1" applyAlignment="1">
      <alignment horizontal="right" vertical="top" wrapText="1" shrinkToFit="1"/>
    </xf>
    <xf numFmtId="3" fontId="3" fillId="3" borderId="22" xfId="0" applyNumberFormat="1" applyFont="1" applyFill="1" applyBorder="1" applyAlignment="1">
      <alignment horizontal="center" vertical="top" wrapText="1" shrinkToFit="1"/>
    </xf>
    <xf numFmtId="3" fontId="3" fillId="3" borderId="23" xfId="0" applyNumberFormat="1" applyFont="1" applyFill="1" applyBorder="1" applyAlignment="1">
      <alignment horizontal="center" vertical="top" wrapText="1" shrinkToFit="1"/>
    </xf>
    <xf numFmtId="0" fontId="8" fillId="2" borderId="1" xfId="0" applyFont="1" applyFill="1" applyBorder="1" applyAlignment="1">
      <alignment horizontal="left" vertical="center" wrapText="1" shrinkToFit="1"/>
    </xf>
    <xf numFmtId="0" fontId="8" fillId="2" borderId="2" xfId="0" applyFont="1" applyFill="1" applyBorder="1" applyAlignment="1">
      <alignment horizontal="left" vertical="center" wrapText="1" shrinkToFit="1"/>
    </xf>
    <xf numFmtId="0" fontId="0" fillId="3" borderId="15" xfId="0" applyFill="1" applyBorder="1" applyAlignment="1">
      <alignment horizontal="center" vertical="top" wrapText="1" shrinkToFit="1"/>
    </xf>
    <xf numFmtId="0" fontId="21" fillId="3" borderId="0" xfId="0" applyFont="1" applyFill="1" applyAlignment="1">
      <alignment horizontal="center" vertical="center" wrapText="1" shrinkToFit="1"/>
    </xf>
    <xf numFmtId="0" fontId="21" fillId="3" borderId="0" xfId="0" applyFont="1" applyFill="1" applyAlignment="1">
      <alignment vertical="center" wrapText="1" shrinkToFit="1"/>
    </xf>
    <xf numFmtId="0" fontId="21" fillId="3" borderId="0" xfId="0" quotePrefix="1" applyFont="1" applyFill="1" applyAlignment="1">
      <alignment horizontal="center" vertical="center" wrapText="1" shrinkToFit="1"/>
    </xf>
    <xf numFmtId="0" fontId="0" fillId="0" borderId="0" xfId="0" applyAlignment="1">
      <alignment vertical="center" wrapText="1" shrinkToFit="1"/>
    </xf>
    <xf numFmtId="0" fontId="15" fillId="0" borderId="0" xfId="0" applyFont="1" applyAlignment="1">
      <alignment vertical="center" wrapText="1" shrinkToFit="1"/>
    </xf>
    <xf numFmtId="0" fontId="3" fillId="3" borderId="0" xfId="0" applyFont="1" applyFill="1" applyAlignment="1">
      <alignment vertical="center" wrapText="1" shrinkToFit="1"/>
    </xf>
    <xf numFmtId="0" fontId="3" fillId="3" borderId="0" xfId="0" applyFont="1" applyFill="1" applyAlignment="1">
      <alignment horizontal="left" vertical="center" wrapText="1" shrinkToFit="1"/>
    </xf>
    <xf numFmtId="0" fontId="0" fillId="3" borderId="15" xfId="0" applyFill="1" applyBorder="1" applyAlignment="1">
      <alignment horizontal="left" vertical="center" wrapText="1" shrinkToFit="1"/>
    </xf>
    <xf numFmtId="0" fontId="15" fillId="0" borderId="0" xfId="0" applyFont="1" applyAlignment="1">
      <alignment horizontal="left" vertical="top" wrapText="1" shrinkToFit="1"/>
    </xf>
    <xf numFmtId="3" fontId="12" fillId="0" borderId="0" xfId="0" applyNumberFormat="1" applyFont="1" applyAlignment="1">
      <alignment horizontal="center" vertical="top" wrapText="1" shrinkToFit="1"/>
    </xf>
    <xf numFmtId="0" fontId="12" fillId="0" borderId="0" xfId="0" applyFont="1" applyAlignment="1">
      <alignment horizontal="center" vertical="center" wrapText="1" shrinkToFit="1"/>
    </xf>
    <xf numFmtId="3" fontId="11" fillId="3" borderId="15" xfId="0" applyNumberFormat="1" applyFont="1" applyFill="1" applyBorder="1" applyAlignment="1">
      <alignment horizontal="center" vertical="center" wrapText="1" shrinkToFit="1"/>
    </xf>
    <xf numFmtId="0" fontId="15" fillId="0" borderId="0" xfId="0" applyFont="1" applyAlignment="1">
      <alignment horizontal="center" vertical="center" wrapText="1" shrinkToFit="1"/>
    </xf>
    <xf numFmtId="0" fontId="15" fillId="0" borderId="0" xfId="0" applyFont="1" applyAlignment="1">
      <alignment horizontal="left" vertical="center" wrapText="1" shrinkToFit="1"/>
    </xf>
    <xf numFmtId="0" fontId="11" fillId="0" borderId="0" xfId="0" applyFont="1" applyAlignment="1">
      <alignment horizontal="left" vertical="center" wrapText="1" shrinkToFit="1"/>
    </xf>
    <xf numFmtId="0" fontId="24" fillId="0" borderId="0" xfId="0" applyFont="1" applyAlignment="1">
      <alignment horizontal="center" vertical="center" wrapText="1" shrinkToFit="1"/>
    </xf>
    <xf numFmtId="0" fontId="15" fillId="0" borderId="0" xfId="0" applyFont="1"/>
    <xf numFmtId="0" fontId="24" fillId="0" borderId="0" xfId="0" applyFont="1" applyAlignment="1">
      <alignment horizontal="right" vertical="top" wrapText="1" shrinkToFit="1"/>
    </xf>
    <xf numFmtId="0" fontId="24" fillId="0" borderId="10" xfId="0" applyFont="1" applyBorder="1" applyAlignment="1">
      <alignment horizontal="center" vertical="top"/>
    </xf>
    <xf numFmtId="0" fontId="24" fillId="0" borderId="0" xfId="0" applyFont="1" applyAlignment="1">
      <alignment vertical="top" wrapText="1" shrinkToFit="1"/>
    </xf>
    <xf numFmtId="3" fontId="3" fillId="0" borderId="0" xfId="0" applyNumberFormat="1" applyFont="1" applyAlignment="1">
      <alignment horizontal="right" vertical="top" wrapText="1" shrinkToFit="1"/>
    </xf>
    <xf numFmtId="0" fontId="3" fillId="0" borderId="0" xfId="0" applyFont="1" applyAlignment="1">
      <alignment horizontal="right" vertical="top" wrapText="1" shrinkToFit="1"/>
    </xf>
    <xf numFmtId="0" fontId="7" fillId="0" borderId="0" xfId="0" applyFont="1" applyAlignment="1">
      <alignment horizontal="center" vertical="top" wrapText="1" shrinkToFit="1"/>
    </xf>
    <xf numFmtId="0" fontId="29" fillId="0" borderId="0" xfId="0" applyFont="1" applyAlignment="1">
      <alignment horizontal="left" vertical="top" wrapText="1"/>
    </xf>
    <xf numFmtId="0" fontId="29" fillId="0" borderId="0" xfId="0" applyFont="1" applyAlignment="1">
      <alignment vertical="top" wrapText="1"/>
    </xf>
    <xf numFmtId="0" fontId="35" fillId="0" borderId="0" xfId="0" applyFont="1" applyAlignment="1">
      <alignment horizontal="left" vertical="top" wrapText="1" shrinkToFit="1"/>
    </xf>
    <xf numFmtId="0" fontId="36" fillId="0" borderId="0" xfId="0" applyFont="1" applyAlignment="1">
      <alignment horizontal="center" vertical="center" wrapText="1"/>
    </xf>
    <xf numFmtId="0" fontId="2" fillId="0" borderId="0" xfId="0" applyFont="1" applyAlignment="1">
      <alignment horizontal="left" vertical="top" wrapText="1" shrinkToFit="1"/>
    </xf>
    <xf numFmtId="0" fontId="2" fillId="0" borderId="15" xfId="0" applyFont="1" applyBorder="1" applyAlignment="1">
      <alignment horizontal="center" vertical="center" wrapText="1" shrinkToFit="1"/>
    </xf>
    <xf numFmtId="0" fontId="2" fillId="0" borderId="15" xfId="0" applyFont="1" applyBorder="1" applyAlignment="1">
      <alignment horizontal="left" vertical="center" wrapText="1" shrinkToFit="1"/>
    </xf>
    <xf numFmtId="0" fontId="2" fillId="0" borderId="15" xfId="0" quotePrefix="1" applyFont="1" applyBorder="1" applyAlignment="1">
      <alignment horizontal="center" vertical="center" wrapText="1" shrinkToFit="1"/>
    </xf>
    <xf numFmtId="0" fontId="2" fillId="3" borderId="15" xfId="0" applyFont="1" applyFill="1" applyBorder="1" applyAlignment="1">
      <alignment horizontal="center" vertical="center" wrapText="1" shrinkToFit="1"/>
    </xf>
    <xf numFmtId="0" fontId="2" fillId="3" borderId="15" xfId="0" applyFont="1" applyFill="1" applyBorder="1" applyAlignment="1">
      <alignment horizontal="left" vertical="center" wrapText="1" shrinkToFit="1"/>
    </xf>
    <xf numFmtId="0" fontId="2" fillId="3" borderId="15" xfId="0" quotePrefix="1" applyFont="1" applyFill="1" applyBorder="1" applyAlignment="1">
      <alignment horizontal="center" vertical="center" wrapText="1" shrinkToFit="1"/>
    </xf>
    <xf numFmtId="3" fontId="2" fillId="3" borderId="15" xfId="0" applyNumberFormat="1" applyFont="1" applyFill="1" applyBorder="1" applyAlignment="1">
      <alignment horizontal="center" vertical="center" wrapText="1" shrinkToFit="1"/>
    </xf>
    <xf numFmtId="0" fontId="2" fillId="0" borderId="0" xfId="0" applyFont="1" applyAlignment="1">
      <alignment horizontal="left" vertical="center" wrapText="1" shrinkToFit="1"/>
    </xf>
    <xf numFmtId="0" fontId="3" fillId="5" borderId="15" xfId="0" applyFont="1" applyFill="1" applyBorder="1" applyAlignment="1">
      <alignment horizontal="center" vertical="center" wrapText="1" shrinkToFit="1"/>
    </xf>
    <xf numFmtId="0" fontId="3" fillId="5" borderId="15" xfId="0" applyFont="1" applyFill="1" applyBorder="1" applyAlignment="1">
      <alignment horizontal="left" vertical="center" wrapText="1" shrinkToFit="1"/>
    </xf>
    <xf numFmtId="0" fontId="3" fillId="5" borderId="15" xfId="0" quotePrefix="1" applyFont="1" applyFill="1" applyBorder="1" applyAlignment="1">
      <alignment horizontal="center" vertical="center" wrapText="1" shrinkToFit="1"/>
    </xf>
    <xf numFmtId="3" fontId="11" fillId="0" borderId="15" xfId="0" applyNumberFormat="1" applyFont="1" applyBorder="1" applyAlignment="1">
      <alignment horizontal="left" vertical="center" wrapText="1" shrinkToFit="1"/>
    </xf>
    <xf numFmtId="0" fontId="3" fillId="5" borderId="17" xfId="0" applyFont="1" applyFill="1" applyBorder="1" applyAlignment="1">
      <alignment horizontal="left" vertical="center" wrapText="1" shrinkToFit="1"/>
    </xf>
    <xf numFmtId="0" fontId="3" fillId="5" borderId="18" xfId="0" applyFont="1" applyFill="1" applyBorder="1" applyAlignment="1">
      <alignment horizontal="left" vertical="center" wrapText="1" shrinkToFit="1"/>
    </xf>
    <xf numFmtId="0" fontId="3" fillId="5" borderId="19" xfId="0" applyFont="1" applyFill="1" applyBorder="1" applyAlignment="1">
      <alignment horizontal="left" vertical="center" wrapText="1" shrinkToFit="1"/>
    </xf>
    <xf numFmtId="164" fontId="2" fillId="0" borderId="15" xfId="0" quotePrefix="1" applyNumberFormat="1" applyFont="1" applyBorder="1" applyAlignment="1">
      <alignment horizontal="left" vertical="center" wrapText="1" shrinkToFit="1"/>
    </xf>
    <xf numFmtId="164" fontId="2" fillId="0" borderId="15" xfId="0" applyNumberFormat="1" applyFont="1" applyBorder="1" applyAlignment="1">
      <alignment horizontal="left" vertical="center" wrapText="1" shrinkToFit="1"/>
    </xf>
    <xf numFmtId="164" fontId="11" fillId="0" borderId="17" xfId="0" quotePrefix="1" applyNumberFormat="1" applyFont="1" applyBorder="1" applyAlignment="1">
      <alignment horizontal="left" vertical="center" wrapText="1" shrinkToFit="1"/>
    </xf>
    <xf numFmtId="164" fontId="11" fillId="0" borderId="18" xfId="0" quotePrefix="1" applyNumberFormat="1" applyFont="1" applyBorder="1" applyAlignment="1">
      <alignment horizontal="left" vertical="center" wrapText="1" shrinkToFit="1"/>
    </xf>
    <xf numFmtId="164" fontId="11" fillId="0" borderId="18" xfId="0" applyNumberFormat="1" applyFont="1" applyBorder="1" applyAlignment="1">
      <alignment horizontal="left" vertical="center" wrapText="1" shrinkToFit="1"/>
    </xf>
    <xf numFmtId="164" fontId="11" fillId="0" borderId="19" xfId="0" applyNumberFormat="1" applyFont="1" applyBorder="1" applyAlignment="1">
      <alignment horizontal="left" vertical="center" wrapText="1" shrinkToFit="1"/>
    </xf>
    <xf numFmtId="164" fontId="11" fillId="0" borderId="15" xfId="0" quotePrefix="1" applyNumberFormat="1" applyFont="1" applyBorder="1" applyAlignment="1">
      <alignment horizontal="left" vertical="center" wrapText="1" shrinkToFit="1"/>
    </xf>
    <xf numFmtId="164" fontId="11" fillId="0" borderId="15" xfId="0" applyNumberFormat="1" applyFont="1" applyBorder="1" applyAlignment="1">
      <alignment horizontal="left" vertical="center" wrapText="1" shrinkToFit="1"/>
    </xf>
    <xf numFmtId="0" fontId="30" fillId="0" borderId="0" xfId="0" applyFont="1" applyAlignment="1">
      <alignment horizontal="center" vertical="center" wrapText="1" shrinkToFit="1"/>
    </xf>
    <xf numFmtId="0" fontId="20" fillId="0" borderId="0" xfId="0" applyFont="1" applyAlignment="1">
      <alignment horizontal="center" vertical="center" wrapText="1" shrinkToFit="1"/>
    </xf>
    <xf numFmtId="0" fontId="3" fillId="0" borderId="0" xfId="0" applyFont="1" applyAlignment="1">
      <alignment horizontal="center" vertical="top" wrapText="1" shrinkToFit="1"/>
    </xf>
    <xf numFmtId="0" fontId="3" fillId="0" borderId="0" xfId="0" applyFont="1" applyAlignment="1">
      <alignment horizontal="left" vertical="top" wrapText="1" shrinkToFit="1"/>
    </xf>
    <xf numFmtId="0" fontId="12" fillId="0" borderId="0" xfId="0" applyFont="1" applyAlignment="1">
      <alignment horizontal="left" vertical="top" wrapText="1" shrinkToFit="1"/>
    </xf>
    <xf numFmtId="0" fontId="5" fillId="0" borderId="0" xfId="0" applyFont="1" applyAlignment="1">
      <alignment horizontal="center" vertical="top" wrapText="1" shrinkToFit="1"/>
    </xf>
    <xf numFmtId="0" fontId="8" fillId="2" borderId="20" xfId="0" applyFont="1" applyFill="1" applyBorder="1" applyAlignment="1">
      <alignment horizontal="left" vertical="center" wrapText="1" shrinkToFit="1"/>
    </xf>
    <xf numFmtId="164" fontId="2" fillId="3" borderId="15" xfId="0" quotePrefix="1" applyNumberFormat="1" applyFont="1" applyFill="1" applyBorder="1" applyAlignment="1">
      <alignment horizontal="left" vertical="center" wrapText="1" shrinkToFit="1"/>
    </xf>
    <xf numFmtId="164" fontId="2" fillId="3" borderId="15" xfId="0" applyNumberFormat="1" applyFont="1" applyFill="1" applyBorder="1" applyAlignment="1">
      <alignment horizontal="left" vertical="center" wrapText="1" shrinkToFit="1"/>
    </xf>
    <xf numFmtId="3" fontId="11" fillId="3" borderId="15" xfId="0" applyNumberFormat="1" applyFont="1" applyFill="1" applyBorder="1" applyAlignment="1">
      <alignment horizontal="left" vertical="center" wrapText="1" shrinkToFit="1"/>
    </xf>
    <xf numFmtId="0" fontId="3" fillId="5" borderId="15" xfId="0" applyFont="1" applyFill="1" applyBorder="1" applyAlignment="1">
      <alignment horizontal="left" vertical="center" wrapText="1" shrinkToFit="1"/>
    </xf>
    <xf numFmtId="164" fontId="11" fillId="3" borderId="17" xfId="0" quotePrefix="1" applyNumberFormat="1" applyFont="1" applyFill="1" applyBorder="1" applyAlignment="1">
      <alignment horizontal="left" vertical="center" wrapText="1" shrinkToFit="1"/>
    </xf>
    <xf numFmtId="164" fontId="11" fillId="3" borderId="18" xfId="0" quotePrefix="1" applyNumberFormat="1" applyFont="1" applyFill="1" applyBorder="1" applyAlignment="1">
      <alignment horizontal="left" vertical="center" wrapText="1" shrinkToFit="1"/>
    </xf>
    <xf numFmtId="164" fontId="11" fillId="3" borderId="18" xfId="0" applyNumberFormat="1" applyFont="1" applyFill="1" applyBorder="1" applyAlignment="1">
      <alignment horizontal="left" vertical="center" wrapText="1" shrinkToFit="1"/>
    </xf>
    <xf numFmtId="164" fontId="11" fillId="3" borderId="19" xfId="0" applyNumberFormat="1" applyFont="1" applyFill="1" applyBorder="1" applyAlignment="1">
      <alignment horizontal="left" vertical="center" wrapText="1" shrinkToFit="1"/>
    </xf>
    <xf numFmtId="164" fontId="11" fillId="3" borderId="15" xfId="0" quotePrefix="1" applyNumberFormat="1" applyFont="1" applyFill="1" applyBorder="1" applyAlignment="1">
      <alignment horizontal="left" vertical="center" wrapText="1" shrinkToFit="1"/>
    </xf>
    <xf numFmtId="164" fontId="11" fillId="3" borderId="15" xfId="0" applyNumberFormat="1" applyFont="1" applyFill="1" applyBorder="1" applyAlignment="1">
      <alignment horizontal="left" vertical="center" wrapText="1" shrinkToFit="1"/>
    </xf>
    <xf numFmtId="0" fontId="4" fillId="0" borderId="0" xfId="0" applyFont="1" applyAlignment="1">
      <alignment horizontal="right" vertical="top" wrapText="1" shrinkToFit="1"/>
    </xf>
    <xf numFmtId="0" fontId="0" fillId="0" borderId="0" xfId="0" applyAlignment="1">
      <alignment vertical="top" wrapText="1" shrinkToFit="1"/>
    </xf>
    <xf numFmtId="0" fontId="3" fillId="0" borderId="0" xfId="0" applyFont="1" applyAlignment="1">
      <alignment horizontal="center" vertical="center" wrapText="1" shrinkToFit="1"/>
    </xf>
    <xf numFmtId="0" fontId="0" fillId="0" borderId="0" xfId="0" applyAlignment="1">
      <alignment wrapText="1" shrinkToFit="1"/>
    </xf>
    <xf numFmtId="0" fontId="7" fillId="0" borderId="13" xfId="0" applyFont="1" applyBorder="1" applyAlignment="1">
      <alignment horizontal="center" vertical="top" wrapText="1" shrinkToFit="1"/>
    </xf>
    <xf numFmtId="3" fontId="3" fillId="3" borderId="0" xfId="0" applyNumberFormat="1" applyFont="1" applyFill="1" applyAlignment="1">
      <alignment horizontal="right" vertical="top" wrapText="1" shrinkToFit="1"/>
    </xf>
    <xf numFmtId="0" fontId="3" fillId="3" borderId="9" xfId="0" applyFont="1" applyFill="1" applyBorder="1" applyAlignment="1">
      <alignment horizontal="right" vertical="top" wrapText="1" shrinkToFit="1"/>
    </xf>
    <xf numFmtId="0" fontId="31" fillId="0" borderId="0" xfId="0" applyFont="1" applyAlignment="1">
      <alignment horizontal="left" vertical="top" wrapText="1"/>
    </xf>
    <xf numFmtId="0" fontId="32" fillId="0" borderId="0" xfId="0" applyFont="1" applyAlignment="1">
      <alignment horizontal="left" vertical="top"/>
    </xf>
    <xf numFmtId="0" fontId="32" fillId="0" borderId="0" xfId="0" applyFont="1" applyAlignment="1">
      <alignment horizontal="left" vertical="top" wrapText="1"/>
    </xf>
    <xf numFmtId="0" fontId="33" fillId="0" borderId="0" xfId="0" applyFont="1" applyAlignment="1">
      <alignment horizontal="left" vertical="top" wrapText="1"/>
    </xf>
    <xf numFmtId="0" fontId="11" fillId="0" borderId="0" xfId="0" applyFont="1" applyAlignment="1">
      <alignment horizontal="left" vertical="top" wrapText="1" shrinkToFit="1"/>
    </xf>
    <xf numFmtId="0" fontId="15" fillId="0" borderId="0" xfId="0" applyFont="1" applyAlignment="1">
      <alignment horizontal="left" vertical="top" wrapText="1" shrinkToFit="1"/>
    </xf>
    <xf numFmtId="0" fontId="8" fillId="2" borderId="13" xfId="0" applyFont="1" applyFill="1" applyBorder="1" applyAlignment="1">
      <alignment horizontal="left" vertical="top" wrapText="1" shrinkToFit="1"/>
    </xf>
    <xf numFmtId="0" fontId="0" fillId="0" borderId="0" xfId="0" applyAlignment="1">
      <alignment horizontal="right" vertical="top" wrapText="1" shrinkToFit="1"/>
    </xf>
    <xf numFmtId="0" fontId="15" fillId="0" borderId="0" xfId="0" applyFont="1" applyFill="1" applyAlignment="1">
      <alignment horizontal="left" vertical="top" wrapText="1" shrinkToFit="1"/>
    </xf>
    <xf numFmtId="3" fontId="3" fillId="5" borderId="15" xfId="0" applyNumberFormat="1" applyFont="1" applyFill="1" applyBorder="1" applyAlignment="1">
      <alignment horizontal="center" vertical="center" wrapText="1" shrinkToFit="1"/>
    </xf>
    <xf numFmtId="0" fontId="15" fillId="0" borderId="0" xfId="0" applyFont="1" applyFill="1" applyAlignment="1">
      <alignment horizontal="left" vertical="top" wrapText="1" shrinkToFit="1"/>
    </xf>
    <xf numFmtId="0" fontId="0" fillId="0" borderId="15" xfId="0" applyFill="1" applyBorder="1" applyAlignment="1">
      <alignment horizontal="center" vertical="center" wrapText="1" shrinkToFit="1"/>
    </xf>
    <xf numFmtId="0" fontId="7" fillId="0" borderId="0" xfId="0" applyFont="1" applyFill="1" applyAlignment="1">
      <alignment horizontal="center" vertical="center" wrapText="1" shrinkToFit="1"/>
    </xf>
    <xf numFmtId="0" fontId="1" fillId="0" borderId="0" xfId="0" applyFont="1" applyFill="1" applyAlignment="1">
      <alignment vertical="center" wrapText="1" shrinkToFit="1"/>
    </xf>
  </cellXfs>
  <cellStyles count="2">
    <cellStyle name="Įprastas" xfId="0" builtinId="0"/>
    <cellStyle name="Normal 2" xfId="1" xr:uid="{0B74A84B-6262-4F01-BDA4-E9F1A52634D5}"/>
  </cellStyles>
  <dxfs count="30">
    <dxf>
      <font>
        <i/>
        <sz val="10"/>
        <charset val="186"/>
      </font>
      <alignment horizontal="center" vertical="center" textRotation="0" wrapText="1" indent="0" justifyLastLine="0" shrinkToFit="1" readingOrder="0"/>
    </dxf>
    <dxf>
      <alignment horizontal="center" vertical="center" textRotation="0" wrapText="1" indent="0" justifyLastLine="0" shrinkToFit="1" readingOrder="0"/>
    </dxf>
    <dxf>
      <font>
        <b/>
        <strike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1" readingOrder="0"/>
    </dxf>
    <dxf>
      <font>
        <b/>
        <strike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1" readingOrder="0"/>
    </dxf>
    <dxf>
      <font>
        <strike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1" readingOrder="0"/>
    </dxf>
    <dxf>
      <font>
        <strike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1" readingOrder="0"/>
    </dxf>
    <dxf>
      <alignment horizontal="left" vertical="top" textRotation="0" wrapText="1" indent="0" justifyLastLine="0" shrinkToFit="1" readingOrder="0"/>
    </dxf>
    <dxf>
      <alignment horizontal="left" vertical="center" textRotation="0" wrapText="1" indent="0" justifyLastLine="0" shrinkToFit="1" readingOrder="0"/>
    </dxf>
    <dxf>
      <alignment horizontal="general" vertical="center"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center" textRotation="0" wrapText="1" indent="0" justifyLastLine="0" shrinkToFit="1"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center" textRotation="0" wrapText="1" indent="0" justifyLastLine="0" shrinkToFit="1"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1" readingOrder="0"/>
    </dxf>
    <dxf>
      <alignment vertical="center" textRotation="0" wrapText="1" indent="0" justifyLastLine="0" shrinkToFit="1" readingOrder="0"/>
    </dxf>
    <dxf>
      <alignment horizontal="center" vertical="center"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fill>
        <patternFill patternType="none">
          <fgColor indexed="64"/>
          <bgColor auto="1"/>
        </patternFill>
      </fill>
      <alignment horizontal="center" vertical="center"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font>
        <b/>
        <strike val="0"/>
        <outline val="0"/>
        <shadow val="0"/>
        <u val="none"/>
        <vertAlign val="baseline"/>
        <sz val="11"/>
        <color auto="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numFmt numFmtId="3" formatCode="#,##0"/>
      <alignment horizontal="center" vertical="top" textRotation="0" wrapText="1" indent="0" justifyLastLine="0" shrinkToFit="1" readingOrder="0"/>
    </dxf>
    <dxf>
      <font>
        <b/>
        <charset val="186"/>
      </font>
      <numFmt numFmtId="3" formatCode="#,##0"/>
      <fill>
        <patternFill patternType="none">
          <fgColor indexed="64"/>
          <bgColor auto="1"/>
        </patternFill>
      </fill>
      <alignment horizontal="center" vertical="top"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numFmt numFmtId="3" formatCode="#,##0"/>
      <alignment horizontal="center" vertical="top" textRotation="0" wrapText="1" indent="0" justifyLastLine="0" shrinkToFit="1" readingOrder="0"/>
    </dxf>
    <dxf>
      <font>
        <b/>
        <charset val="186"/>
      </font>
      <numFmt numFmtId="3" formatCode="#,##0"/>
      <fill>
        <patternFill patternType="none">
          <fgColor indexed="64"/>
          <bgColor auto="1"/>
        </patternFill>
      </fill>
      <alignment horizontal="center" vertical="top"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fill>
        <patternFill patternType="none">
          <fgColor indexed="64"/>
          <bgColor indexed="65"/>
        </patternFill>
      </fill>
      <alignment horizontal="center"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ill>
        <patternFill patternType="none">
          <fgColor indexed="64"/>
          <bgColor auto="1"/>
        </patternFill>
      </fill>
      <alignment horizontal="center" vertical="top" textRotation="0" wrapText="1" indent="0" justifyLastLine="0" shrinkToFit="1" readingOrder="0"/>
    </dxf>
    <dxf>
      <fill>
        <patternFill patternType="none">
          <fgColor rgb="FF000000"/>
          <bgColor auto="1"/>
        </patternFill>
      </fill>
      <alignment horizontal="left" vertical="top" textRotation="0" wrapText="1" indent="0" justifyLastLine="0" shrinkToFit="1" readingOrder="0"/>
    </dxf>
    <dxf>
      <alignment horizontal="left" vertical="top" textRotation="0" wrapText="1"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9A30105-24CA-4561-BE15-7866E84B425F}" name="Lentelė28" displayName="Lentelė28" ref="A7:J17" totalsRowShown="0" headerRowDxfId="29" dataDxfId="28">
  <autoFilter ref="A7:J17" xr:uid="{3468AB66-C0CC-44E0-BEFD-131957828EFA}"/>
  <tableColumns count="10">
    <tableColumn id="1" xr3:uid="{9F9DF59D-2E32-43E3-AF61-86D93F133EF8}" name="Eil. Nr." dataDxfId="27"/>
    <tableColumn id="2" xr3:uid="{8DCF6835-4B6E-4A98-BA86-E15B1667A3E1}" name="CP KL padalinio trumpinys" dataDxfId="26"/>
    <tableColumn id="4" xr3:uid="{0F20FD10-70F1-4BE6-8C3F-31B8E6B25CBB}" name="CP KL padalinio pavadinimas" dataDxfId="25"/>
    <tableColumn id="5" xr3:uid="{BE2E11CE-2543-4977-B30D-C2D1BA1A96DA}" name="CK KL padalinio adresas" dataDxfId="24"/>
    <tableColumn id="6" xr3:uid="{157F1198-E115-411F-9EA1-74C85DE5274C}" name="CP KL padalinio darbo dienų sk. per savaitę*" dataDxfId="23"/>
    <tableColumn id="7" xr3:uid="{BF9F5998-70FB-493A-ABFE-2E72C05E08C1}" name="BHT tyrimų sk. 60 mėn. laikui**" dataDxfId="22"/>
    <tableColumn id="9" xr3:uid="{FA4E8624-7EDB-46F7-AD44-B47495AE5767}" name="RET tyrimų sk. 60 mėn. laikui***" dataDxfId="21"/>
    <tableColumn id="8" xr3:uid="{312B98B3-9F97-49AB-BEE7-774D43C1D10B}" name="CTM tyrimų sk. 60 mėn. laikui****" dataDxfId="20"/>
    <tableColumn id="10" xr3:uid="{FD1749B9-C0EC-4C8E-9EEF-4C4CF02FD427}" name="KSK tyrimų sk. 60 mėn. laikui*****" dataDxfId="19"/>
    <tableColumn id="3" xr3:uid="{4F56149D-A8FE-4F67-AE8A-4CDBFAA8B5FD}" name="Padalinio kategorija *****" dataDxfId="18"/>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05F406F-A1A9-46E9-AFF8-B05CB6F8865A}" name="Lentelė3" displayName="Lentelė3" ref="A7:B13" totalsRowShown="0" headerRowDxfId="17" dataDxfId="16">
  <autoFilter ref="A7:B13" xr:uid="{C05F406F-A1A9-46E9-AFF8-B05CB6F8865A}"/>
  <tableColumns count="2">
    <tableColumn id="1" xr3:uid="{296BC451-B0F1-4B73-A18C-11E1BAF44B42}" name="Eil. Nr." dataDxfId="15"/>
    <tableColumn id="2" xr3:uid="{2094F41C-956F-438F-97E9-154070536F76}" name="Reikalavimas" dataDxfId="14"/>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73CBAA-1965-47FE-9519-0D153CBA7C5B}" name="Lentelė4" displayName="Lentelė4" ref="A7:D83" totalsRowShown="0" headerRowDxfId="13" dataDxfId="12">
  <autoFilter ref="A7:D83" xr:uid="{2E73CBAA-1965-47FE-9519-0D153CBA7C5B}"/>
  <tableColumns count="4">
    <tableColumn id="1" xr3:uid="{20B91234-81E9-45EC-86FD-7B89CE2CCC3F}" name="Eil. Nr." dataDxfId="11"/>
    <tableColumn id="2" xr3:uid="{47FFD032-6D07-48A3-B568-D89BD658867D}" name="Analizatoriaus charakteristikų reikalavimai" dataDxfId="10"/>
    <tableColumn id="3" xr3:uid="{CC0A8ADD-8B77-477E-AD2A-FE7DEBCB6992}" name="Atitikimas reikalavimui _x000a_(privaloma užpildyti)*" dataDxfId="9"/>
    <tableColumn id="4" xr3:uid="{FB86F089-88C2-494E-A587-E18F5CF270F2}" name="Nuoroda į  gamintojo dokumento (katalogo /  bukleto / brošiūros / instrukcijos) puslapį, kuriame yra atžyma apie siūlomos įrangos atitikimą reikalavimui _x000a_(privaloma užpildyti)**" dataDxfId="8"/>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C4423FE-5C4A-4EC4-9B73-AC6928D61853}" name="Lentelė131516" displayName="Lentelė131516" ref="A9:F23" totalsRowShown="0" headerRowDxfId="7" dataDxfId="6">
  <autoFilter ref="A9:F23" xr:uid="{DC4423FE-5C4A-4EC4-9B73-AC6928D61853}"/>
  <tableColumns count="6">
    <tableColumn id="1" xr3:uid="{33C2731A-5514-46C3-8434-CA578E62DE1D}" name="Eil. Nr." dataDxfId="5"/>
    <tableColumn id="2" xr3:uid="{71AF2BBC-9AF7-46F0-9B94-1B6E58CAD4E4}" name="Analizatorių techninės charakteristikos ir metodiniai reikalavimai" dataDxfId="4"/>
    <tableColumn id="3" xr3:uid="{0FF0510C-451C-4965-8D74-81D15CC09B2F}" name="Skiriamų balų skaičius" dataDxfId="3"/>
    <tableColumn id="4" xr3:uid="{F72EDD91-0F69-4968-A0FE-E7526409C4D3}" name="T šifras" dataDxfId="2"/>
    <tableColumn id="5" xr3:uid="{B9A9AAE2-C815-488D-833D-664068E3297C}" name="Atitikimas reikalavimui _x000a_(privaloma užpildyti)*" dataDxfId="1"/>
    <tableColumn id="6" xr3:uid="{B9DCAAA1-830A-466E-8C69-C2985391F248}" name="Nuoroda į  gamintojo dokumento (katalogo /  bukleto / brošiūros / instrukcijos) puslapį, kuriame yra atžyma apie atitikimą reikalavimui _x000a_(privaloma užpildyti)*"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7A65B-101E-4F4F-967B-9BB407888573}">
  <dimension ref="A1:J102"/>
  <sheetViews>
    <sheetView zoomScale="115" zoomScaleNormal="115" workbookViewId="0">
      <selection activeCell="A26" sqref="A26:J26"/>
    </sheetView>
  </sheetViews>
  <sheetFormatPr defaultRowHeight="15" x14ac:dyDescent="0.25"/>
  <cols>
    <col min="1" max="1" width="9" style="2" customWidth="1"/>
    <col min="2" max="2" width="13.140625" style="14" customWidth="1"/>
    <col min="3" max="3" width="51.7109375" style="2" bestFit="1" customWidth="1"/>
    <col min="4" max="4" width="23" style="2" customWidth="1"/>
    <col min="5" max="5" width="17.140625" style="2" customWidth="1"/>
    <col min="6" max="7" width="15.7109375" style="25" customWidth="1"/>
    <col min="8" max="9" width="18" style="25" customWidth="1"/>
    <col min="10" max="10" width="13.42578125" style="25" customWidth="1"/>
    <col min="11" max="16384" width="9.140625" style="2"/>
  </cols>
  <sheetData>
    <row r="1" spans="1:10" x14ac:dyDescent="0.25">
      <c r="B1" s="2"/>
      <c r="F1" s="2"/>
      <c r="G1" s="2"/>
      <c r="H1" s="2"/>
      <c r="I1" s="2"/>
      <c r="J1" s="4" t="s">
        <v>0</v>
      </c>
    </row>
    <row r="2" spans="1:10" x14ac:dyDescent="0.25">
      <c r="A2" s="11"/>
      <c r="B2" s="11"/>
      <c r="C2" s="11"/>
      <c r="F2" s="2"/>
      <c r="G2" s="2"/>
      <c r="H2" s="2"/>
      <c r="I2" s="2"/>
      <c r="J2" s="2"/>
    </row>
    <row r="3" spans="1:10" s="3" customFormat="1" ht="21" x14ac:dyDescent="0.25">
      <c r="A3" s="115" t="s">
        <v>1</v>
      </c>
      <c r="B3" s="116"/>
      <c r="C3" s="116"/>
      <c r="D3" s="116"/>
      <c r="E3" s="116"/>
      <c r="F3" s="116"/>
      <c r="G3" s="116"/>
      <c r="H3" s="116"/>
      <c r="I3" s="116"/>
      <c r="J3" s="116"/>
    </row>
    <row r="4" spans="1:10" x14ac:dyDescent="0.25">
      <c r="A4" s="11"/>
      <c r="B4" s="11"/>
      <c r="C4" s="11"/>
      <c r="F4" s="2"/>
      <c r="G4" s="2"/>
      <c r="H4" s="2"/>
      <c r="I4" s="2"/>
      <c r="J4" s="2"/>
    </row>
    <row r="5" spans="1:10" s="3" customFormat="1" x14ac:dyDescent="0.25">
      <c r="A5" s="117" t="s">
        <v>2</v>
      </c>
      <c r="B5" s="117"/>
      <c r="C5" s="117"/>
      <c r="D5" s="117"/>
      <c r="E5" s="117"/>
      <c r="F5" s="117"/>
      <c r="G5" s="117"/>
      <c r="H5" s="117"/>
      <c r="I5" s="117"/>
      <c r="J5" s="117"/>
    </row>
    <row r="6" spans="1:10" x14ac:dyDescent="0.25">
      <c r="B6" s="2"/>
      <c r="F6" s="2"/>
      <c r="G6" s="2"/>
      <c r="H6" s="2"/>
      <c r="I6" s="2"/>
      <c r="J6" s="2"/>
    </row>
    <row r="7" spans="1:10" ht="45" x14ac:dyDescent="0.25">
      <c r="A7" s="2" t="s">
        <v>3</v>
      </c>
      <c r="B7" s="2" t="s">
        <v>4</v>
      </c>
      <c r="C7" s="2" t="s">
        <v>5</v>
      </c>
      <c r="D7" s="2" t="s">
        <v>6</v>
      </c>
      <c r="E7" s="2" t="s">
        <v>7</v>
      </c>
      <c r="F7" s="2" t="s">
        <v>8</v>
      </c>
      <c r="G7" s="2" t="s">
        <v>9</v>
      </c>
      <c r="H7" s="2" t="s">
        <v>10</v>
      </c>
      <c r="I7" s="2" t="s">
        <v>11</v>
      </c>
      <c r="J7" s="2" t="s">
        <v>12</v>
      </c>
    </row>
    <row r="8" spans="1:10" x14ac:dyDescent="0.25">
      <c r="A8" s="10">
        <v>1</v>
      </c>
      <c r="B8" s="91" t="s">
        <v>13</v>
      </c>
      <c r="C8" s="91" t="s">
        <v>14</v>
      </c>
      <c r="D8" s="91" t="s">
        <v>15</v>
      </c>
      <c r="E8" s="7">
        <v>5</v>
      </c>
      <c r="F8" s="73">
        <v>510000</v>
      </c>
      <c r="G8" s="31">
        <v>1000</v>
      </c>
      <c r="H8" s="31">
        <v>15000</v>
      </c>
      <c r="I8" s="31">
        <v>1000</v>
      </c>
      <c r="J8" s="74" t="s">
        <v>16</v>
      </c>
    </row>
    <row r="9" spans="1:10" x14ac:dyDescent="0.25">
      <c r="A9" s="10">
        <v>2</v>
      </c>
      <c r="B9" s="91" t="s">
        <v>17</v>
      </c>
      <c r="C9" s="91" t="s">
        <v>18</v>
      </c>
      <c r="D9" s="91" t="s">
        <v>15</v>
      </c>
      <c r="E9" s="34">
        <v>6</v>
      </c>
      <c r="F9" s="73">
        <v>80000</v>
      </c>
      <c r="G9" s="33" t="s">
        <v>19</v>
      </c>
      <c r="H9" s="33" t="s">
        <v>19</v>
      </c>
      <c r="I9" s="33" t="s">
        <v>19</v>
      </c>
      <c r="J9" s="74" t="s">
        <v>20</v>
      </c>
    </row>
    <row r="10" spans="1:10" x14ac:dyDescent="0.25">
      <c r="A10" s="10">
        <v>3</v>
      </c>
      <c r="B10" s="91" t="s">
        <v>21</v>
      </c>
      <c r="C10" s="91" t="s">
        <v>22</v>
      </c>
      <c r="D10" s="91" t="s">
        <v>23</v>
      </c>
      <c r="E10" s="7">
        <v>5</v>
      </c>
      <c r="F10" s="73">
        <v>140000</v>
      </c>
      <c r="G10" s="33" t="s">
        <v>19</v>
      </c>
      <c r="H10" s="33" t="s">
        <v>19</v>
      </c>
      <c r="I10" s="33" t="s">
        <v>19</v>
      </c>
      <c r="J10" s="74" t="s">
        <v>20</v>
      </c>
    </row>
    <row r="11" spans="1:10" x14ac:dyDescent="0.25">
      <c r="A11" s="10">
        <v>4</v>
      </c>
      <c r="B11" s="91" t="s">
        <v>24</v>
      </c>
      <c r="C11" s="91" t="s">
        <v>25</v>
      </c>
      <c r="D11" s="91" t="s">
        <v>26</v>
      </c>
      <c r="E11" s="7">
        <v>5</v>
      </c>
      <c r="F11" s="73">
        <v>90000</v>
      </c>
      <c r="G11" s="33" t="s">
        <v>19</v>
      </c>
      <c r="H11" s="33" t="s">
        <v>19</v>
      </c>
      <c r="I11" s="33" t="s">
        <v>19</v>
      </c>
      <c r="J11" s="74" t="s">
        <v>20</v>
      </c>
    </row>
    <row r="12" spans="1:10" x14ac:dyDescent="0.25">
      <c r="A12" s="10">
        <v>5</v>
      </c>
      <c r="B12" s="91" t="s">
        <v>27</v>
      </c>
      <c r="C12" s="91" t="s">
        <v>28</v>
      </c>
      <c r="D12" s="91" t="s">
        <v>29</v>
      </c>
      <c r="E12" s="7">
        <v>5</v>
      </c>
      <c r="F12" s="73">
        <v>30000</v>
      </c>
      <c r="G12" s="33" t="s">
        <v>19</v>
      </c>
      <c r="H12" s="33" t="s">
        <v>19</v>
      </c>
      <c r="I12" s="33" t="s">
        <v>19</v>
      </c>
      <c r="J12" s="74" t="s">
        <v>30</v>
      </c>
    </row>
    <row r="13" spans="1:10" x14ac:dyDescent="0.25">
      <c r="A13" s="10">
        <v>6</v>
      </c>
      <c r="B13" s="91" t="s">
        <v>31</v>
      </c>
      <c r="C13" s="91" t="s">
        <v>32</v>
      </c>
      <c r="D13" s="91" t="s">
        <v>33</v>
      </c>
      <c r="E13" s="7">
        <v>5</v>
      </c>
      <c r="F13" s="73">
        <v>30000</v>
      </c>
      <c r="G13" s="33" t="s">
        <v>19</v>
      </c>
      <c r="H13" s="33" t="s">
        <v>19</v>
      </c>
      <c r="I13" s="33" t="s">
        <v>19</v>
      </c>
      <c r="J13" s="74" t="s">
        <v>30</v>
      </c>
    </row>
    <row r="14" spans="1:10" x14ac:dyDescent="0.25">
      <c r="A14" s="10">
        <v>7</v>
      </c>
      <c r="B14" s="91" t="s">
        <v>34</v>
      </c>
      <c r="C14" s="91" t="s">
        <v>35</v>
      </c>
      <c r="D14" s="91" t="s">
        <v>36</v>
      </c>
      <c r="E14" s="7">
        <v>5</v>
      </c>
      <c r="F14" s="73">
        <v>30000</v>
      </c>
      <c r="G14" s="33" t="s">
        <v>19</v>
      </c>
      <c r="H14" s="33" t="s">
        <v>19</v>
      </c>
      <c r="I14" s="33" t="s">
        <v>19</v>
      </c>
      <c r="J14" s="74" t="s">
        <v>30</v>
      </c>
    </row>
    <row r="15" spans="1:10" x14ac:dyDescent="0.25">
      <c r="A15" s="10">
        <v>8</v>
      </c>
      <c r="B15" s="91" t="s">
        <v>37</v>
      </c>
      <c r="C15" s="91" t="s">
        <v>38</v>
      </c>
      <c r="D15" s="91" t="s">
        <v>36</v>
      </c>
      <c r="E15" s="7">
        <v>5</v>
      </c>
      <c r="F15" s="73">
        <v>50000</v>
      </c>
      <c r="G15" s="33" t="s">
        <v>19</v>
      </c>
      <c r="H15" s="33" t="s">
        <v>19</v>
      </c>
      <c r="I15" s="33" t="s">
        <v>19</v>
      </c>
      <c r="J15" s="74" t="s">
        <v>30</v>
      </c>
    </row>
    <row r="16" spans="1:10" x14ac:dyDescent="0.25">
      <c r="A16" s="10">
        <v>9</v>
      </c>
      <c r="B16" s="2" t="s">
        <v>39</v>
      </c>
      <c r="C16" s="91" t="s">
        <v>40</v>
      </c>
      <c r="D16" s="91" t="s">
        <v>41</v>
      </c>
      <c r="E16" s="7">
        <v>5</v>
      </c>
      <c r="F16" s="32">
        <v>3000</v>
      </c>
      <c r="G16" s="33" t="s">
        <v>19</v>
      </c>
      <c r="H16" s="33" t="s">
        <v>19</v>
      </c>
      <c r="I16" s="33" t="s">
        <v>19</v>
      </c>
      <c r="J16" s="74" t="s">
        <v>42</v>
      </c>
    </row>
    <row r="17" spans="1:10" ht="15.75" thickBot="1" x14ac:dyDescent="0.3">
      <c r="A17" s="10">
        <v>10</v>
      </c>
      <c r="B17" s="2" t="s">
        <v>43</v>
      </c>
      <c r="C17" s="91" t="s">
        <v>44</v>
      </c>
      <c r="D17" s="91" t="s">
        <v>45</v>
      </c>
      <c r="E17" s="7">
        <v>5</v>
      </c>
      <c r="F17" s="32">
        <v>2000</v>
      </c>
      <c r="G17" s="33" t="s">
        <v>19</v>
      </c>
      <c r="H17" s="33" t="s">
        <v>19</v>
      </c>
      <c r="I17" s="33" t="s">
        <v>19</v>
      </c>
      <c r="J17" s="74" t="s">
        <v>42</v>
      </c>
    </row>
    <row r="18" spans="1:10" ht="15.75" thickBot="1" x14ac:dyDescent="0.3">
      <c r="B18" s="2"/>
      <c r="E18" s="58" t="s">
        <v>46</v>
      </c>
      <c r="F18" s="59">
        <f>SUM(Lentelė28[BHT tyrimų sk. 60 mėn. laikui**])</f>
        <v>965000</v>
      </c>
      <c r="G18" s="59">
        <f>SUM(Lentelė28[RET tyrimų sk. 60 mėn. laikui***])</f>
        <v>1000</v>
      </c>
      <c r="H18" s="59">
        <f>SUM(Lentelė28[CTM tyrimų sk. 60 mėn. laikui****])</f>
        <v>15000</v>
      </c>
      <c r="I18" s="60">
        <v>1000</v>
      </c>
      <c r="J18" s="2"/>
    </row>
    <row r="19" spans="1:10" x14ac:dyDescent="0.25">
      <c r="B19" s="2"/>
      <c r="F19" s="2"/>
      <c r="G19" s="2"/>
      <c r="H19" s="2"/>
      <c r="I19" s="2"/>
      <c r="J19" s="2"/>
    </row>
    <row r="20" spans="1:10" x14ac:dyDescent="0.25">
      <c r="A20" s="118" t="s">
        <v>47</v>
      </c>
      <c r="B20" s="118"/>
      <c r="C20" s="118"/>
      <c r="D20" s="118"/>
      <c r="E20" s="118"/>
      <c r="F20" s="118"/>
      <c r="G20" s="118"/>
      <c r="H20" s="118"/>
      <c r="I20" s="118"/>
      <c r="J20" s="118"/>
    </row>
    <row r="21" spans="1:10" ht="30" customHeight="1" x14ac:dyDescent="0.25">
      <c r="A21" s="118" t="s">
        <v>48</v>
      </c>
      <c r="B21" s="118"/>
      <c r="C21" s="118"/>
      <c r="D21" s="118"/>
      <c r="E21" s="118"/>
      <c r="F21" s="118"/>
      <c r="G21" s="118"/>
      <c r="H21" s="118"/>
      <c r="I21" s="118"/>
      <c r="J21" s="118"/>
    </row>
    <row r="22" spans="1:10" ht="30" customHeight="1" x14ac:dyDescent="0.25">
      <c r="A22" s="118" t="s">
        <v>49</v>
      </c>
      <c r="B22" s="118"/>
      <c r="C22" s="118"/>
      <c r="D22" s="118"/>
      <c r="E22" s="118"/>
      <c r="F22" s="118"/>
      <c r="G22" s="118"/>
      <c r="H22" s="118"/>
      <c r="I22" s="118"/>
      <c r="J22" s="118"/>
    </row>
    <row r="23" spans="1:10" ht="30" customHeight="1" x14ac:dyDescent="0.25">
      <c r="A23" s="118" t="s">
        <v>50</v>
      </c>
      <c r="B23" s="118"/>
      <c r="C23" s="118"/>
      <c r="D23" s="118"/>
      <c r="E23" s="118"/>
      <c r="F23" s="118"/>
      <c r="G23" s="118"/>
      <c r="H23" s="118"/>
      <c r="I23" s="118"/>
      <c r="J23" s="118"/>
    </row>
    <row r="24" spans="1:10" ht="30" customHeight="1" x14ac:dyDescent="0.25">
      <c r="A24" s="118" t="s">
        <v>51</v>
      </c>
      <c r="B24" s="118"/>
      <c r="C24" s="118"/>
      <c r="D24" s="118"/>
      <c r="E24" s="118"/>
      <c r="F24" s="118"/>
      <c r="G24" s="118"/>
      <c r="H24" s="118"/>
      <c r="I24" s="118"/>
      <c r="J24" s="118"/>
    </row>
    <row r="25" spans="1:10" ht="116.25" customHeight="1" x14ac:dyDescent="0.25">
      <c r="A25" s="119" t="s">
        <v>52</v>
      </c>
      <c r="B25" s="119"/>
      <c r="C25" s="119"/>
      <c r="D25" s="119"/>
      <c r="E25" s="119"/>
      <c r="F25" s="119"/>
      <c r="G25" s="119"/>
      <c r="H25" s="119"/>
      <c r="I25" s="119"/>
      <c r="J25" s="119"/>
    </row>
    <row r="26" spans="1:10" ht="26.25" customHeight="1" x14ac:dyDescent="0.25">
      <c r="A26" s="149" t="s">
        <v>488</v>
      </c>
      <c r="B26" s="149"/>
      <c r="C26" s="149"/>
      <c r="D26" s="149"/>
      <c r="E26" s="149"/>
      <c r="F26" s="149"/>
      <c r="G26" s="149"/>
      <c r="H26" s="149"/>
      <c r="I26" s="149"/>
      <c r="J26" s="149"/>
    </row>
    <row r="27" spans="1:10" x14ac:dyDescent="0.25">
      <c r="A27" s="5"/>
      <c r="B27" s="5"/>
      <c r="C27" s="5"/>
      <c r="D27" s="5"/>
      <c r="E27" s="5"/>
      <c r="F27" s="5"/>
      <c r="G27" s="5"/>
      <c r="H27" s="5"/>
      <c r="I27" s="5"/>
      <c r="J27" s="5"/>
    </row>
    <row r="28" spans="1:10" ht="18.75" x14ac:dyDescent="0.25">
      <c r="A28" s="120" t="s">
        <v>53</v>
      </c>
      <c r="B28" s="120"/>
      <c r="C28" s="120"/>
      <c r="D28" s="120"/>
      <c r="E28" s="120"/>
      <c r="F28" s="120"/>
      <c r="G28" s="120"/>
      <c r="H28" s="120"/>
      <c r="I28" s="120"/>
      <c r="J28" s="120"/>
    </row>
    <row r="29" spans="1:10" x14ac:dyDescent="0.25">
      <c r="A29" s="119" t="s">
        <v>54</v>
      </c>
      <c r="B29" s="119"/>
      <c r="C29" s="119"/>
      <c r="D29" s="119"/>
      <c r="E29" s="119"/>
      <c r="F29" s="119"/>
      <c r="G29" s="119"/>
      <c r="H29" s="119"/>
      <c r="I29" s="119"/>
      <c r="J29" s="119"/>
    </row>
    <row r="30" spans="1:10" x14ac:dyDescent="0.25">
      <c r="B30" s="2"/>
      <c r="F30" s="2"/>
      <c r="G30" s="2"/>
      <c r="H30" s="2"/>
      <c r="I30" s="2"/>
      <c r="J30" s="2"/>
    </row>
    <row r="31" spans="1:10" ht="30" x14ac:dyDescent="0.25">
      <c r="A31" s="61" t="s">
        <v>3</v>
      </c>
      <c r="B31" s="62" t="s">
        <v>55</v>
      </c>
      <c r="C31" s="62" t="s">
        <v>56</v>
      </c>
      <c r="D31" s="62" t="s">
        <v>57</v>
      </c>
      <c r="E31" s="62" t="s">
        <v>58</v>
      </c>
      <c r="F31" s="121" t="s">
        <v>59</v>
      </c>
      <c r="G31" s="121"/>
      <c r="H31" s="121"/>
      <c r="I31" s="121"/>
      <c r="J31" s="121"/>
    </row>
    <row r="32" spans="1:10" ht="30" x14ac:dyDescent="0.25">
      <c r="A32" s="100">
        <v>1</v>
      </c>
      <c r="B32" s="100" t="s">
        <v>60</v>
      </c>
      <c r="C32" s="101" t="s">
        <v>61</v>
      </c>
      <c r="D32" s="102" t="s">
        <v>19</v>
      </c>
      <c r="E32" s="100" t="s">
        <v>62</v>
      </c>
      <c r="F32" s="104" t="s">
        <v>63</v>
      </c>
      <c r="G32" s="105"/>
      <c r="H32" s="105"/>
      <c r="I32" s="105"/>
      <c r="J32" s="106"/>
    </row>
    <row r="33" spans="1:10" ht="30" customHeight="1" x14ac:dyDescent="0.25">
      <c r="A33" s="92" t="s">
        <v>64</v>
      </c>
      <c r="B33" s="55" t="s">
        <v>65</v>
      </c>
      <c r="C33" s="93" t="s">
        <v>66</v>
      </c>
      <c r="D33" s="94" t="s">
        <v>67</v>
      </c>
      <c r="E33" s="46" t="s">
        <v>68</v>
      </c>
      <c r="F33" s="109" t="s">
        <v>69</v>
      </c>
      <c r="G33" s="110"/>
      <c r="H33" s="111"/>
      <c r="I33" s="111"/>
      <c r="J33" s="112"/>
    </row>
    <row r="34" spans="1:10" x14ac:dyDescent="0.25">
      <c r="A34" s="92" t="s">
        <v>70</v>
      </c>
      <c r="B34" s="55" t="s">
        <v>71</v>
      </c>
      <c r="C34" s="93" t="s">
        <v>72</v>
      </c>
      <c r="D34" s="94" t="s">
        <v>73</v>
      </c>
      <c r="E34" s="46" t="s">
        <v>68</v>
      </c>
      <c r="F34" s="109" t="s">
        <v>74</v>
      </c>
      <c r="G34" s="110"/>
      <c r="H34" s="111"/>
      <c r="I34" s="111"/>
      <c r="J34" s="112"/>
    </row>
    <row r="35" spans="1:10" ht="30" customHeight="1" x14ac:dyDescent="0.25">
      <c r="A35" s="92" t="s">
        <v>75</v>
      </c>
      <c r="B35" s="55" t="s">
        <v>76</v>
      </c>
      <c r="C35" s="93" t="s">
        <v>77</v>
      </c>
      <c r="D35" s="94" t="s">
        <v>78</v>
      </c>
      <c r="E35" s="46" t="s">
        <v>68</v>
      </c>
      <c r="F35" s="109" t="s">
        <v>79</v>
      </c>
      <c r="G35" s="110"/>
      <c r="H35" s="111"/>
      <c r="I35" s="111"/>
      <c r="J35" s="112"/>
    </row>
    <row r="36" spans="1:10" x14ac:dyDescent="0.25">
      <c r="A36" s="92" t="s">
        <v>80</v>
      </c>
      <c r="B36" s="55" t="s">
        <v>81</v>
      </c>
      <c r="C36" s="93" t="s">
        <v>82</v>
      </c>
      <c r="D36" s="94" t="s">
        <v>83</v>
      </c>
      <c r="E36" s="46" t="s">
        <v>68</v>
      </c>
      <c r="F36" s="113" t="s">
        <v>19</v>
      </c>
      <c r="G36" s="114"/>
      <c r="H36" s="114"/>
      <c r="I36" s="114"/>
      <c r="J36" s="114"/>
    </row>
    <row r="37" spans="1:10" x14ac:dyDescent="0.25">
      <c r="A37" s="92" t="s">
        <v>84</v>
      </c>
      <c r="B37" s="55" t="s">
        <v>85</v>
      </c>
      <c r="C37" s="93" t="s">
        <v>86</v>
      </c>
      <c r="D37" s="94" t="s">
        <v>87</v>
      </c>
      <c r="E37" s="46" t="s">
        <v>68</v>
      </c>
      <c r="F37" s="113" t="s">
        <v>19</v>
      </c>
      <c r="G37" s="114"/>
      <c r="H37" s="114"/>
      <c r="I37" s="114"/>
      <c r="J37" s="114"/>
    </row>
    <row r="38" spans="1:10" x14ac:dyDescent="0.25">
      <c r="A38" s="92" t="s">
        <v>88</v>
      </c>
      <c r="B38" s="55" t="s">
        <v>89</v>
      </c>
      <c r="C38" s="93" t="s">
        <v>90</v>
      </c>
      <c r="D38" s="94" t="s">
        <v>73</v>
      </c>
      <c r="E38" s="46" t="s">
        <v>68</v>
      </c>
      <c r="F38" s="113" t="s">
        <v>19</v>
      </c>
      <c r="G38" s="114"/>
      <c r="H38" s="114"/>
      <c r="I38" s="114"/>
      <c r="J38" s="114"/>
    </row>
    <row r="39" spans="1:10" ht="30" x14ac:dyDescent="0.25">
      <c r="A39" s="92" t="s">
        <v>91</v>
      </c>
      <c r="B39" s="55" t="s">
        <v>92</v>
      </c>
      <c r="C39" s="93" t="s">
        <v>93</v>
      </c>
      <c r="D39" s="94" t="s">
        <v>78</v>
      </c>
      <c r="E39" s="46" t="s">
        <v>68</v>
      </c>
      <c r="F39" s="113" t="s">
        <v>19</v>
      </c>
      <c r="G39" s="114"/>
      <c r="H39" s="114"/>
      <c r="I39" s="114"/>
      <c r="J39" s="114"/>
    </row>
    <row r="40" spans="1:10" ht="30" x14ac:dyDescent="0.25">
      <c r="A40" s="92" t="s">
        <v>94</v>
      </c>
      <c r="B40" s="55" t="s">
        <v>95</v>
      </c>
      <c r="C40" s="93" t="s">
        <v>96</v>
      </c>
      <c r="D40" s="94" t="s">
        <v>83</v>
      </c>
      <c r="E40" s="46" t="s">
        <v>68</v>
      </c>
      <c r="F40" s="113" t="s">
        <v>19</v>
      </c>
      <c r="G40" s="114"/>
      <c r="H40" s="114"/>
      <c r="I40" s="114"/>
      <c r="J40" s="114"/>
    </row>
    <row r="41" spans="1:10" x14ac:dyDescent="0.25">
      <c r="A41" s="92" t="s">
        <v>97</v>
      </c>
      <c r="B41" s="55" t="s">
        <v>98</v>
      </c>
      <c r="C41" s="93" t="s">
        <v>99</v>
      </c>
      <c r="D41" s="94" t="s">
        <v>100</v>
      </c>
      <c r="E41" s="46" t="s">
        <v>68</v>
      </c>
      <c r="F41" s="109" t="s">
        <v>101</v>
      </c>
      <c r="G41" s="110"/>
      <c r="H41" s="111"/>
      <c r="I41" s="111"/>
      <c r="J41" s="112"/>
    </row>
    <row r="42" spans="1:10" x14ac:dyDescent="0.25">
      <c r="A42" s="92" t="s">
        <v>102</v>
      </c>
      <c r="B42" s="55" t="s">
        <v>103</v>
      </c>
      <c r="C42" s="93" t="s">
        <v>104</v>
      </c>
      <c r="D42" s="94" t="s">
        <v>100</v>
      </c>
      <c r="E42" s="46" t="s">
        <v>68</v>
      </c>
      <c r="F42" s="109" t="s">
        <v>105</v>
      </c>
      <c r="G42" s="110"/>
      <c r="H42" s="111"/>
      <c r="I42" s="111"/>
      <c r="J42" s="112"/>
    </row>
    <row r="43" spans="1:10" x14ac:dyDescent="0.25">
      <c r="A43" s="92" t="s">
        <v>106</v>
      </c>
      <c r="B43" s="55" t="s">
        <v>107</v>
      </c>
      <c r="C43" s="93" t="s">
        <v>108</v>
      </c>
      <c r="D43" s="94" t="s">
        <v>78</v>
      </c>
      <c r="E43" s="46" t="s">
        <v>68</v>
      </c>
      <c r="F43" s="113" t="s">
        <v>19</v>
      </c>
      <c r="G43" s="114"/>
      <c r="H43" s="114"/>
      <c r="I43" s="114"/>
      <c r="J43" s="114"/>
    </row>
    <row r="44" spans="1:10" x14ac:dyDescent="0.25">
      <c r="A44" s="92" t="s">
        <v>109</v>
      </c>
      <c r="B44" s="55" t="s">
        <v>110</v>
      </c>
      <c r="C44" s="93" t="s">
        <v>111</v>
      </c>
      <c r="D44" s="94" t="s">
        <v>100</v>
      </c>
      <c r="E44" s="46" t="s">
        <v>68</v>
      </c>
      <c r="F44" s="109" t="s">
        <v>105</v>
      </c>
      <c r="G44" s="110"/>
      <c r="H44" s="111"/>
      <c r="I44" s="111"/>
      <c r="J44" s="112"/>
    </row>
    <row r="45" spans="1:10" x14ac:dyDescent="0.25">
      <c r="A45" s="92" t="s">
        <v>112</v>
      </c>
      <c r="B45" s="55" t="s">
        <v>113</v>
      </c>
      <c r="C45" s="93" t="s">
        <v>114</v>
      </c>
      <c r="D45" s="94" t="s">
        <v>78</v>
      </c>
      <c r="E45" s="46" t="s">
        <v>68</v>
      </c>
      <c r="F45" s="113" t="s">
        <v>19</v>
      </c>
      <c r="G45" s="114"/>
      <c r="H45" s="114"/>
      <c r="I45" s="114"/>
      <c r="J45" s="114"/>
    </row>
    <row r="46" spans="1:10" x14ac:dyDescent="0.25">
      <c r="A46" s="92" t="s">
        <v>115</v>
      </c>
      <c r="B46" s="55" t="s">
        <v>116</v>
      </c>
      <c r="C46" s="93" t="s">
        <v>117</v>
      </c>
      <c r="D46" s="94" t="s">
        <v>100</v>
      </c>
      <c r="E46" s="46" t="s">
        <v>68</v>
      </c>
      <c r="F46" s="109" t="s">
        <v>105</v>
      </c>
      <c r="G46" s="110"/>
      <c r="H46" s="111"/>
      <c r="I46" s="111"/>
      <c r="J46" s="112"/>
    </row>
    <row r="47" spans="1:10" x14ac:dyDescent="0.25">
      <c r="A47" s="92" t="s">
        <v>118</v>
      </c>
      <c r="B47" s="55" t="s">
        <v>119</v>
      </c>
      <c r="C47" s="93" t="s">
        <v>120</v>
      </c>
      <c r="D47" s="94" t="s">
        <v>78</v>
      </c>
      <c r="E47" s="46" t="s">
        <v>68</v>
      </c>
      <c r="F47" s="113" t="s">
        <v>19</v>
      </c>
      <c r="G47" s="114"/>
      <c r="H47" s="114"/>
      <c r="I47" s="114"/>
      <c r="J47" s="114"/>
    </row>
    <row r="48" spans="1:10" x14ac:dyDescent="0.25">
      <c r="A48" s="92" t="s">
        <v>121</v>
      </c>
      <c r="B48" s="55" t="s">
        <v>122</v>
      </c>
      <c r="C48" s="93" t="s">
        <v>123</v>
      </c>
      <c r="D48" s="94" t="s">
        <v>100</v>
      </c>
      <c r="E48" s="46" t="s">
        <v>68</v>
      </c>
      <c r="F48" s="109" t="s">
        <v>105</v>
      </c>
      <c r="G48" s="110"/>
      <c r="H48" s="111"/>
      <c r="I48" s="111"/>
      <c r="J48" s="112"/>
    </row>
    <row r="49" spans="1:10" x14ac:dyDescent="0.25">
      <c r="A49" s="92" t="s">
        <v>124</v>
      </c>
      <c r="B49" s="55" t="s">
        <v>125</v>
      </c>
      <c r="C49" s="93" t="s">
        <v>126</v>
      </c>
      <c r="D49" s="94" t="s">
        <v>78</v>
      </c>
      <c r="E49" s="46" t="s">
        <v>68</v>
      </c>
      <c r="F49" s="113" t="s">
        <v>19</v>
      </c>
      <c r="G49" s="114"/>
      <c r="H49" s="114"/>
      <c r="I49" s="114"/>
      <c r="J49" s="114"/>
    </row>
    <row r="50" spans="1:10" x14ac:dyDescent="0.25">
      <c r="A50" s="92" t="s">
        <v>127</v>
      </c>
      <c r="B50" s="55" t="s">
        <v>128</v>
      </c>
      <c r="C50" s="93" t="s">
        <v>129</v>
      </c>
      <c r="D50" s="94" t="s">
        <v>100</v>
      </c>
      <c r="E50" s="46" t="s">
        <v>68</v>
      </c>
      <c r="F50" s="109" t="s">
        <v>105</v>
      </c>
      <c r="G50" s="110"/>
      <c r="H50" s="111"/>
      <c r="I50" s="111"/>
      <c r="J50" s="112"/>
    </row>
    <row r="51" spans="1:10" x14ac:dyDescent="0.25">
      <c r="A51" s="92" t="s">
        <v>130</v>
      </c>
      <c r="B51" s="55" t="s">
        <v>131</v>
      </c>
      <c r="C51" s="93" t="s">
        <v>132</v>
      </c>
      <c r="D51" s="94" t="s">
        <v>78</v>
      </c>
      <c r="E51" s="46" t="s">
        <v>68</v>
      </c>
      <c r="F51" s="113" t="s">
        <v>19</v>
      </c>
      <c r="G51" s="114"/>
      <c r="H51" s="114"/>
      <c r="I51" s="114"/>
      <c r="J51" s="114"/>
    </row>
    <row r="52" spans="1:10" x14ac:dyDescent="0.25">
      <c r="A52" s="95" t="s">
        <v>133</v>
      </c>
      <c r="B52" s="56" t="s">
        <v>134</v>
      </c>
      <c r="C52" s="96" t="s">
        <v>135</v>
      </c>
      <c r="D52" s="97" t="s">
        <v>100</v>
      </c>
      <c r="E52" s="75" t="s">
        <v>136</v>
      </c>
      <c r="F52" s="126" t="s">
        <v>105</v>
      </c>
      <c r="G52" s="127"/>
      <c r="H52" s="128"/>
      <c r="I52" s="128"/>
      <c r="J52" s="129"/>
    </row>
    <row r="53" spans="1:10" x14ac:dyDescent="0.25">
      <c r="A53" s="95" t="s">
        <v>137</v>
      </c>
      <c r="B53" s="56" t="s">
        <v>138</v>
      </c>
      <c r="C53" s="96" t="s">
        <v>139</v>
      </c>
      <c r="D53" s="97" t="s">
        <v>78</v>
      </c>
      <c r="E53" s="75" t="s">
        <v>136</v>
      </c>
      <c r="F53" s="130" t="s">
        <v>19</v>
      </c>
      <c r="G53" s="131"/>
      <c r="H53" s="131"/>
      <c r="I53" s="131"/>
      <c r="J53" s="131"/>
    </row>
    <row r="54" spans="1:10" x14ac:dyDescent="0.25">
      <c r="A54" s="95" t="s">
        <v>140</v>
      </c>
      <c r="B54" s="56" t="s">
        <v>141</v>
      </c>
      <c r="C54" s="96" t="s">
        <v>142</v>
      </c>
      <c r="D54" s="97" t="s">
        <v>100</v>
      </c>
      <c r="E54" s="75" t="s">
        <v>136</v>
      </c>
      <c r="F54" s="126" t="s">
        <v>105</v>
      </c>
      <c r="G54" s="127"/>
      <c r="H54" s="128"/>
      <c r="I54" s="128"/>
      <c r="J54" s="129"/>
    </row>
    <row r="55" spans="1:10" x14ac:dyDescent="0.25">
      <c r="A55" s="95" t="s">
        <v>143</v>
      </c>
      <c r="B55" s="56" t="s">
        <v>144</v>
      </c>
      <c r="C55" s="96" t="s">
        <v>145</v>
      </c>
      <c r="D55" s="97" t="s">
        <v>78</v>
      </c>
      <c r="E55" s="75" t="s">
        <v>136</v>
      </c>
      <c r="F55" s="122" t="s">
        <v>19</v>
      </c>
      <c r="G55" s="123"/>
      <c r="H55" s="123"/>
      <c r="I55" s="123"/>
      <c r="J55" s="123"/>
    </row>
    <row r="56" spans="1:10" ht="30" customHeight="1" x14ac:dyDescent="0.25">
      <c r="A56" s="92" t="s">
        <v>146</v>
      </c>
      <c r="B56" s="55" t="s">
        <v>147</v>
      </c>
      <c r="C56" s="93" t="s">
        <v>148</v>
      </c>
      <c r="D56" s="94" t="s">
        <v>100</v>
      </c>
      <c r="E56" s="46" t="s">
        <v>68</v>
      </c>
      <c r="F56" s="109" t="s">
        <v>149</v>
      </c>
      <c r="G56" s="110"/>
      <c r="H56" s="111"/>
      <c r="I56" s="111"/>
      <c r="J56" s="112"/>
    </row>
    <row r="57" spans="1:10" x14ac:dyDescent="0.25">
      <c r="A57" s="95" t="s">
        <v>150</v>
      </c>
      <c r="B57" s="56" t="s">
        <v>151</v>
      </c>
      <c r="C57" s="96" t="s">
        <v>152</v>
      </c>
      <c r="D57" s="97" t="s">
        <v>100</v>
      </c>
      <c r="E57" s="98" t="s">
        <v>136</v>
      </c>
      <c r="F57" s="126" t="s">
        <v>105</v>
      </c>
      <c r="G57" s="127"/>
      <c r="H57" s="128"/>
      <c r="I57" s="128"/>
      <c r="J57" s="129"/>
    </row>
    <row r="58" spans="1:10" x14ac:dyDescent="0.25">
      <c r="A58" s="95" t="s">
        <v>153</v>
      </c>
      <c r="B58" s="56" t="s">
        <v>154</v>
      </c>
      <c r="C58" s="96" t="s">
        <v>155</v>
      </c>
      <c r="D58" s="97" t="s">
        <v>78</v>
      </c>
      <c r="E58" s="98" t="s">
        <v>136</v>
      </c>
      <c r="F58" s="122" t="s">
        <v>19</v>
      </c>
      <c r="G58" s="123"/>
      <c r="H58" s="123"/>
      <c r="I58" s="123"/>
      <c r="J58" s="123"/>
    </row>
    <row r="59" spans="1:10" x14ac:dyDescent="0.25">
      <c r="A59" s="95" t="s">
        <v>156</v>
      </c>
      <c r="B59" s="56" t="s">
        <v>157</v>
      </c>
      <c r="C59" s="96" t="s">
        <v>158</v>
      </c>
      <c r="D59" s="57" t="s">
        <v>83</v>
      </c>
      <c r="E59" s="75" t="s">
        <v>136</v>
      </c>
      <c r="F59" s="122" t="s">
        <v>19</v>
      </c>
      <c r="G59" s="123"/>
      <c r="H59" s="123"/>
      <c r="I59" s="123"/>
      <c r="J59" s="123"/>
    </row>
    <row r="60" spans="1:10" x14ac:dyDescent="0.25">
      <c r="A60" s="92" t="s">
        <v>159</v>
      </c>
      <c r="B60" s="55" t="s">
        <v>160</v>
      </c>
      <c r="C60" s="93" t="s">
        <v>161</v>
      </c>
      <c r="D60" s="50" t="s">
        <v>83</v>
      </c>
      <c r="E60" s="46" t="s">
        <v>68</v>
      </c>
      <c r="F60" s="107" t="s">
        <v>19</v>
      </c>
      <c r="G60" s="108"/>
      <c r="H60" s="108"/>
      <c r="I60" s="108"/>
      <c r="J60" s="108"/>
    </row>
    <row r="61" spans="1:10" x14ac:dyDescent="0.25">
      <c r="A61" s="92" t="s">
        <v>162</v>
      </c>
      <c r="B61" s="55" t="s">
        <v>163</v>
      </c>
      <c r="C61" s="93" t="s">
        <v>164</v>
      </c>
      <c r="D61" s="92" t="s">
        <v>78</v>
      </c>
      <c r="E61" s="46" t="s">
        <v>68</v>
      </c>
      <c r="F61" s="107" t="s">
        <v>165</v>
      </c>
      <c r="G61" s="108"/>
      <c r="H61" s="108"/>
      <c r="I61" s="108"/>
      <c r="J61" s="108"/>
    </row>
    <row r="62" spans="1:10" x14ac:dyDescent="0.25">
      <c r="A62" s="95" t="s">
        <v>166</v>
      </c>
      <c r="B62" s="56" t="s">
        <v>167</v>
      </c>
      <c r="C62" s="96" t="s">
        <v>168</v>
      </c>
      <c r="D62" s="95" t="s">
        <v>78</v>
      </c>
      <c r="E62" s="75" t="s">
        <v>136</v>
      </c>
      <c r="F62" s="122" t="s">
        <v>19</v>
      </c>
      <c r="G62" s="123"/>
      <c r="H62" s="123"/>
      <c r="I62" s="123"/>
      <c r="J62" s="123"/>
    </row>
    <row r="63" spans="1:10" ht="34.5" customHeight="1" x14ac:dyDescent="0.25">
      <c r="A63" s="100">
        <v>2</v>
      </c>
      <c r="B63" s="100" t="s">
        <v>169</v>
      </c>
      <c r="C63" s="101" t="s">
        <v>170</v>
      </c>
      <c r="D63" s="102" t="s">
        <v>19</v>
      </c>
      <c r="E63" s="100" t="s">
        <v>62</v>
      </c>
      <c r="F63" s="104" t="s">
        <v>63</v>
      </c>
      <c r="G63" s="105"/>
      <c r="H63" s="105"/>
      <c r="I63" s="105"/>
      <c r="J63" s="106"/>
    </row>
    <row r="64" spans="1:10" x14ac:dyDescent="0.25">
      <c r="A64" s="50" t="s">
        <v>171</v>
      </c>
      <c r="B64" s="55" t="s">
        <v>172</v>
      </c>
      <c r="C64" s="93" t="s">
        <v>173</v>
      </c>
      <c r="D64" s="94" t="s">
        <v>67</v>
      </c>
      <c r="E64" s="46" t="s">
        <v>68</v>
      </c>
      <c r="F64" s="109" t="s">
        <v>174</v>
      </c>
      <c r="G64" s="110"/>
      <c r="H64" s="111"/>
      <c r="I64" s="111"/>
      <c r="J64" s="112"/>
    </row>
    <row r="65" spans="1:10" x14ac:dyDescent="0.25">
      <c r="A65" s="50" t="s">
        <v>175</v>
      </c>
      <c r="B65" s="55" t="s">
        <v>176</v>
      </c>
      <c r="C65" s="93" t="s">
        <v>177</v>
      </c>
      <c r="D65" s="92" t="s">
        <v>78</v>
      </c>
      <c r="E65" s="46" t="s">
        <v>68</v>
      </c>
      <c r="F65" s="107" t="s">
        <v>19</v>
      </c>
      <c r="G65" s="108"/>
      <c r="H65" s="108"/>
      <c r="I65" s="108"/>
      <c r="J65" s="108"/>
    </row>
    <row r="66" spans="1:10" x14ac:dyDescent="0.25">
      <c r="A66" s="57" t="s">
        <v>178</v>
      </c>
      <c r="B66" s="56" t="s">
        <v>179</v>
      </c>
      <c r="C66" s="96" t="s">
        <v>180</v>
      </c>
      <c r="D66" s="95" t="s">
        <v>87</v>
      </c>
      <c r="E66" s="98" t="s">
        <v>136</v>
      </c>
      <c r="F66" s="123" t="s">
        <v>19</v>
      </c>
      <c r="G66" s="123"/>
      <c r="H66" s="123"/>
      <c r="I66" s="123"/>
      <c r="J66" s="123"/>
    </row>
    <row r="67" spans="1:10" x14ac:dyDescent="0.25">
      <c r="A67" s="57" t="s">
        <v>181</v>
      </c>
      <c r="B67" s="56" t="s">
        <v>182</v>
      </c>
      <c r="C67" s="96" t="s">
        <v>183</v>
      </c>
      <c r="D67" s="57" t="s">
        <v>78</v>
      </c>
      <c r="E67" s="98" t="s">
        <v>136</v>
      </c>
      <c r="F67" s="123" t="s">
        <v>19</v>
      </c>
      <c r="G67" s="123"/>
      <c r="H67" s="123"/>
      <c r="I67" s="123"/>
      <c r="J67" s="123"/>
    </row>
    <row r="68" spans="1:10" x14ac:dyDescent="0.25">
      <c r="A68" s="57" t="s">
        <v>184</v>
      </c>
      <c r="B68" s="56" t="s">
        <v>185</v>
      </c>
      <c r="C68" s="96" t="s">
        <v>186</v>
      </c>
      <c r="D68" s="95" t="s">
        <v>78</v>
      </c>
      <c r="E68" s="98" t="s">
        <v>136</v>
      </c>
      <c r="F68" s="123" t="s">
        <v>19</v>
      </c>
      <c r="G68" s="123"/>
      <c r="H68" s="123"/>
      <c r="I68" s="123"/>
      <c r="J68" s="123"/>
    </row>
    <row r="69" spans="1:10" x14ac:dyDescent="0.25">
      <c r="A69" s="57" t="s">
        <v>187</v>
      </c>
      <c r="B69" s="56" t="s">
        <v>188</v>
      </c>
      <c r="C69" s="96" t="s">
        <v>189</v>
      </c>
      <c r="D69" s="95" t="s">
        <v>78</v>
      </c>
      <c r="E69" s="98" t="s">
        <v>136</v>
      </c>
      <c r="F69" s="123" t="s">
        <v>19</v>
      </c>
      <c r="G69" s="123"/>
      <c r="H69" s="123"/>
      <c r="I69" s="123"/>
      <c r="J69" s="123"/>
    </row>
    <row r="70" spans="1:10" x14ac:dyDescent="0.25">
      <c r="A70" s="57" t="s">
        <v>190</v>
      </c>
      <c r="B70" s="56" t="s">
        <v>191</v>
      </c>
      <c r="C70" s="96" t="s">
        <v>192</v>
      </c>
      <c r="D70" s="95" t="s">
        <v>78</v>
      </c>
      <c r="E70" s="98" t="s">
        <v>136</v>
      </c>
      <c r="F70" s="123" t="s">
        <v>19</v>
      </c>
      <c r="G70" s="123"/>
      <c r="H70" s="123"/>
      <c r="I70" s="123"/>
      <c r="J70" s="123"/>
    </row>
    <row r="71" spans="1:10" x14ac:dyDescent="0.25">
      <c r="A71" s="57" t="s">
        <v>193</v>
      </c>
      <c r="B71" s="56" t="s">
        <v>194</v>
      </c>
      <c r="C71" s="96" t="s">
        <v>195</v>
      </c>
      <c r="D71" s="95" t="s">
        <v>78</v>
      </c>
      <c r="E71" s="98" t="s">
        <v>136</v>
      </c>
      <c r="F71" s="123" t="s">
        <v>19</v>
      </c>
      <c r="G71" s="123"/>
      <c r="H71" s="123"/>
      <c r="I71" s="123"/>
      <c r="J71" s="123"/>
    </row>
    <row r="72" spans="1:10" ht="30" x14ac:dyDescent="0.25">
      <c r="A72" s="100">
        <v>3</v>
      </c>
      <c r="B72" s="100" t="s">
        <v>196</v>
      </c>
      <c r="C72" s="101" t="s">
        <v>197</v>
      </c>
      <c r="D72" s="102" t="s">
        <v>19</v>
      </c>
      <c r="E72" s="148" t="s">
        <v>62</v>
      </c>
      <c r="F72" s="125" t="s">
        <v>198</v>
      </c>
      <c r="G72" s="125"/>
      <c r="H72" s="125"/>
      <c r="I72" s="125"/>
      <c r="J72" s="125"/>
    </row>
    <row r="73" spans="1:10" x14ac:dyDescent="0.25">
      <c r="A73" s="44" t="s">
        <v>199</v>
      </c>
      <c r="B73" s="55" t="s">
        <v>200</v>
      </c>
      <c r="C73" s="93" t="s">
        <v>201</v>
      </c>
      <c r="D73" s="94" t="s">
        <v>78</v>
      </c>
      <c r="E73" s="46" t="s">
        <v>68</v>
      </c>
      <c r="F73" s="103" t="s">
        <v>202</v>
      </c>
      <c r="G73" s="103"/>
      <c r="H73" s="103"/>
      <c r="I73" s="103"/>
      <c r="J73" s="103"/>
    </row>
    <row r="74" spans="1:10" x14ac:dyDescent="0.25">
      <c r="A74" s="44" t="s">
        <v>203</v>
      </c>
      <c r="B74" s="55" t="s">
        <v>204</v>
      </c>
      <c r="C74" s="93" t="s">
        <v>205</v>
      </c>
      <c r="D74" s="94" t="s">
        <v>78</v>
      </c>
      <c r="E74" s="46" t="s">
        <v>68</v>
      </c>
      <c r="F74" s="103" t="s">
        <v>202</v>
      </c>
      <c r="G74" s="103"/>
      <c r="H74" s="103"/>
      <c r="I74" s="103"/>
      <c r="J74" s="103"/>
    </row>
    <row r="75" spans="1:10" x14ac:dyDescent="0.25">
      <c r="A75" s="44" t="s">
        <v>206</v>
      </c>
      <c r="B75" s="55" t="s">
        <v>207</v>
      </c>
      <c r="C75" s="93" t="s">
        <v>126</v>
      </c>
      <c r="D75" s="94" t="s">
        <v>78</v>
      </c>
      <c r="E75" s="46" t="s">
        <v>68</v>
      </c>
      <c r="F75" s="103" t="s">
        <v>202</v>
      </c>
      <c r="G75" s="103"/>
      <c r="H75" s="103"/>
      <c r="I75" s="103"/>
      <c r="J75" s="103"/>
    </row>
    <row r="76" spans="1:10" x14ac:dyDescent="0.25">
      <c r="A76" s="44" t="s">
        <v>208</v>
      </c>
      <c r="B76" s="55" t="s">
        <v>209</v>
      </c>
      <c r="C76" s="93" t="s">
        <v>132</v>
      </c>
      <c r="D76" s="94" t="s">
        <v>78</v>
      </c>
      <c r="E76" s="46" t="s">
        <v>68</v>
      </c>
      <c r="F76" s="103" t="s">
        <v>202</v>
      </c>
      <c r="G76" s="103"/>
      <c r="H76" s="103"/>
      <c r="I76" s="103"/>
      <c r="J76" s="103"/>
    </row>
    <row r="77" spans="1:10" x14ac:dyDescent="0.25">
      <c r="A77" s="44" t="s">
        <v>210</v>
      </c>
      <c r="B77" s="55" t="s">
        <v>211</v>
      </c>
      <c r="C77" s="93" t="s">
        <v>114</v>
      </c>
      <c r="D77" s="94" t="s">
        <v>78</v>
      </c>
      <c r="E77" s="46" t="s">
        <v>68</v>
      </c>
      <c r="F77" s="103" t="s">
        <v>202</v>
      </c>
      <c r="G77" s="103"/>
      <c r="H77" s="103"/>
      <c r="I77" s="103"/>
      <c r="J77" s="103"/>
    </row>
    <row r="78" spans="1:10" x14ac:dyDescent="0.25">
      <c r="A78" s="44" t="s">
        <v>212</v>
      </c>
      <c r="B78" s="55" t="s">
        <v>213</v>
      </c>
      <c r="C78" s="93" t="s">
        <v>120</v>
      </c>
      <c r="D78" s="94" t="s">
        <v>78</v>
      </c>
      <c r="E78" s="46" t="s">
        <v>68</v>
      </c>
      <c r="F78" s="103" t="s">
        <v>202</v>
      </c>
      <c r="G78" s="103"/>
      <c r="H78" s="103"/>
      <c r="I78" s="103"/>
      <c r="J78" s="103"/>
    </row>
    <row r="79" spans="1:10" x14ac:dyDescent="0.25">
      <c r="A79" s="44" t="s">
        <v>214</v>
      </c>
      <c r="B79" s="55" t="s">
        <v>215</v>
      </c>
      <c r="C79" s="93" t="s">
        <v>216</v>
      </c>
      <c r="D79" s="94" t="s">
        <v>78</v>
      </c>
      <c r="E79" s="46" t="s">
        <v>68</v>
      </c>
      <c r="F79" s="103" t="s">
        <v>202</v>
      </c>
      <c r="G79" s="103"/>
      <c r="H79" s="103"/>
      <c r="I79" s="103"/>
      <c r="J79" s="103"/>
    </row>
    <row r="80" spans="1:10" x14ac:dyDescent="0.25">
      <c r="A80" s="44" t="s">
        <v>217</v>
      </c>
      <c r="B80" s="55" t="s">
        <v>218</v>
      </c>
      <c r="C80" s="93" t="s">
        <v>219</v>
      </c>
      <c r="D80" s="94" t="s">
        <v>78</v>
      </c>
      <c r="E80" s="46" t="s">
        <v>68</v>
      </c>
      <c r="F80" s="103" t="s">
        <v>202</v>
      </c>
      <c r="G80" s="103"/>
      <c r="H80" s="103"/>
      <c r="I80" s="103"/>
      <c r="J80" s="103"/>
    </row>
    <row r="81" spans="1:10" x14ac:dyDescent="0.25">
      <c r="A81" s="44" t="s">
        <v>220</v>
      </c>
      <c r="B81" s="55" t="s">
        <v>221</v>
      </c>
      <c r="C81" s="93" t="s">
        <v>222</v>
      </c>
      <c r="D81" s="94" t="s">
        <v>78</v>
      </c>
      <c r="E81" s="46" t="s">
        <v>68</v>
      </c>
      <c r="F81" s="103" t="s">
        <v>202</v>
      </c>
      <c r="G81" s="103"/>
      <c r="H81" s="103"/>
      <c r="I81" s="103"/>
      <c r="J81" s="103"/>
    </row>
    <row r="82" spans="1:10" x14ac:dyDescent="0.25">
      <c r="A82" s="44" t="s">
        <v>223</v>
      </c>
      <c r="B82" s="55" t="s">
        <v>224</v>
      </c>
      <c r="C82" s="93" t="s">
        <v>225</v>
      </c>
      <c r="D82" s="94" t="s">
        <v>78</v>
      </c>
      <c r="E82" s="46" t="s">
        <v>68</v>
      </c>
      <c r="F82" s="103" t="s">
        <v>202</v>
      </c>
      <c r="G82" s="103"/>
      <c r="H82" s="103"/>
      <c r="I82" s="103"/>
      <c r="J82" s="103"/>
    </row>
    <row r="83" spans="1:10" x14ac:dyDescent="0.25">
      <c r="A83" s="44" t="s">
        <v>226</v>
      </c>
      <c r="B83" s="55" t="s">
        <v>227</v>
      </c>
      <c r="C83" s="93" t="s">
        <v>228</v>
      </c>
      <c r="D83" s="94" t="s">
        <v>78</v>
      </c>
      <c r="E83" s="46" t="s">
        <v>68</v>
      </c>
      <c r="F83" s="103" t="s">
        <v>202</v>
      </c>
      <c r="G83" s="103"/>
      <c r="H83" s="103"/>
      <c r="I83" s="103"/>
      <c r="J83" s="103"/>
    </row>
    <row r="84" spans="1:10" x14ac:dyDescent="0.25">
      <c r="A84" s="44" t="s">
        <v>229</v>
      </c>
      <c r="B84" s="55" t="s">
        <v>230</v>
      </c>
      <c r="C84" s="93" t="s">
        <v>231</v>
      </c>
      <c r="D84" s="94" t="s">
        <v>78</v>
      </c>
      <c r="E84" s="46" t="s">
        <v>68</v>
      </c>
      <c r="F84" s="103" t="s">
        <v>202</v>
      </c>
      <c r="G84" s="103"/>
      <c r="H84" s="103"/>
      <c r="I84" s="103"/>
      <c r="J84" s="103"/>
    </row>
    <row r="85" spans="1:10" ht="30" x14ac:dyDescent="0.25">
      <c r="A85" s="63" t="s">
        <v>232</v>
      </c>
      <c r="B85" s="56" t="s">
        <v>233</v>
      </c>
      <c r="C85" s="96" t="s">
        <v>145</v>
      </c>
      <c r="D85" s="97" t="s">
        <v>234</v>
      </c>
      <c r="E85" s="98" t="s">
        <v>136</v>
      </c>
      <c r="F85" s="124" t="s">
        <v>235</v>
      </c>
      <c r="G85" s="124"/>
      <c r="H85" s="124"/>
      <c r="I85" s="124"/>
      <c r="J85" s="124"/>
    </row>
    <row r="86" spans="1:10" ht="30" x14ac:dyDescent="0.25">
      <c r="A86" s="63" t="s">
        <v>236</v>
      </c>
      <c r="B86" s="56" t="s">
        <v>237</v>
      </c>
      <c r="C86" s="96" t="s">
        <v>238</v>
      </c>
      <c r="D86" s="97" t="s">
        <v>234</v>
      </c>
      <c r="E86" s="98" t="s">
        <v>136</v>
      </c>
      <c r="F86" s="124" t="s">
        <v>235</v>
      </c>
      <c r="G86" s="124"/>
      <c r="H86" s="124"/>
      <c r="I86" s="124"/>
      <c r="J86" s="124"/>
    </row>
    <row r="87" spans="1:10" ht="30" x14ac:dyDescent="0.25">
      <c r="A87" s="63" t="s">
        <v>239</v>
      </c>
      <c r="B87" s="56" t="s">
        <v>240</v>
      </c>
      <c r="C87" s="71" t="s">
        <v>241</v>
      </c>
      <c r="D87" s="97" t="s">
        <v>234</v>
      </c>
      <c r="E87" s="98" t="s">
        <v>136</v>
      </c>
      <c r="F87" s="124" t="s">
        <v>235</v>
      </c>
      <c r="G87" s="124"/>
      <c r="H87" s="124"/>
      <c r="I87" s="124"/>
      <c r="J87" s="124"/>
    </row>
    <row r="88" spans="1:10" ht="30" x14ac:dyDescent="0.25">
      <c r="A88" s="63" t="s">
        <v>242</v>
      </c>
      <c r="B88" s="56" t="s">
        <v>243</v>
      </c>
      <c r="C88" s="71" t="s">
        <v>244</v>
      </c>
      <c r="D88" s="97" t="s">
        <v>234</v>
      </c>
      <c r="E88" s="98" t="s">
        <v>136</v>
      </c>
      <c r="F88" s="124" t="s">
        <v>235</v>
      </c>
      <c r="G88" s="124"/>
      <c r="H88" s="124"/>
      <c r="I88" s="124"/>
      <c r="J88" s="124"/>
    </row>
    <row r="89" spans="1:10" x14ac:dyDescent="0.25">
      <c r="A89" s="44" t="s">
        <v>245</v>
      </c>
      <c r="B89" s="55" t="s">
        <v>246</v>
      </c>
      <c r="C89" s="93" t="s">
        <v>247</v>
      </c>
      <c r="D89" s="94" t="s">
        <v>248</v>
      </c>
      <c r="E89" s="46" t="s">
        <v>68</v>
      </c>
      <c r="F89" s="103" t="s">
        <v>249</v>
      </c>
      <c r="G89" s="103"/>
      <c r="H89" s="103"/>
      <c r="I89" s="103"/>
      <c r="J89" s="103"/>
    </row>
    <row r="90" spans="1:10" x14ac:dyDescent="0.25">
      <c r="A90" s="44" t="s">
        <v>250</v>
      </c>
      <c r="B90" s="55" t="s">
        <v>251</v>
      </c>
      <c r="C90" s="93" t="s">
        <v>252</v>
      </c>
      <c r="D90" s="94" t="s">
        <v>248</v>
      </c>
      <c r="E90" s="46" t="s">
        <v>68</v>
      </c>
      <c r="F90" s="103" t="s">
        <v>249</v>
      </c>
      <c r="G90" s="103"/>
      <c r="H90" s="103"/>
      <c r="I90" s="103"/>
      <c r="J90" s="103"/>
    </row>
    <row r="91" spans="1:10" x14ac:dyDescent="0.25">
      <c r="A91" s="44" t="s">
        <v>253</v>
      </c>
      <c r="B91" s="55" t="s">
        <v>254</v>
      </c>
      <c r="C91" s="93" t="s">
        <v>255</v>
      </c>
      <c r="D91" s="94" t="s">
        <v>248</v>
      </c>
      <c r="E91" s="46" t="s">
        <v>68</v>
      </c>
      <c r="F91" s="103" t="s">
        <v>249</v>
      </c>
      <c r="G91" s="103"/>
      <c r="H91" s="103"/>
      <c r="I91" s="103"/>
      <c r="J91" s="103"/>
    </row>
    <row r="92" spans="1:10" x14ac:dyDescent="0.25">
      <c r="A92" s="44" t="s">
        <v>256</v>
      </c>
      <c r="B92" s="55" t="s">
        <v>257</v>
      </c>
      <c r="C92" s="93" t="s">
        <v>258</v>
      </c>
      <c r="D92" s="94" t="s">
        <v>248</v>
      </c>
      <c r="E92" s="46" t="s">
        <v>68</v>
      </c>
      <c r="F92" s="103" t="s">
        <v>249</v>
      </c>
      <c r="G92" s="103"/>
      <c r="H92" s="103"/>
      <c r="I92" s="103"/>
      <c r="J92" s="103"/>
    </row>
    <row r="93" spans="1:10" x14ac:dyDescent="0.25">
      <c r="A93" s="44" t="s">
        <v>259</v>
      </c>
      <c r="B93" s="55" t="s">
        <v>260</v>
      </c>
      <c r="C93" s="93" t="s">
        <v>261</v>
      </c>
      <c r="D93" s="94" t="s">
        <v>248</v>
      </c>
      <c r="E93" s="46" t="s">
        <v>68</v>
      </c>
      <c r="F93" s="103" t="s">
        <v>249</v>
      </c>
      <c r="G93" s="103"/>
      <c r="H93" s="103"/>
      <c r="I93" s="103"/>
      <c r="J93" s="103"/>
    </row>
    <row r="94" spans="1:10" x14ac:dyDescent="0.25">
      <c r="A94" s="44" t="s">
        <v>262</v>
      </c>
      <c r="B94" s="55" t="s">
        <v>263</v>
      </c>
      <c r="C94" s="93" t="s">
        <v>264</v>
      </c>
      <c r="D94" s="94" t="s">
        <v>248</v>
      </c>
      <c r="E94" s="46" t="s">
        <v>68</v>
      </c>
      <c r="F94" s="103" t="s">
        <v>249</v>
      </c>
      <c r="G94" s="103"/>
      <c r="H94" s="103"/>
      <c r="I94" s="103"/>
      <c r="J94" s="103"/>
    </row>
    <row r="95" spans="1:10" ht="30" x14ac:dyDescent="0.25">
      <c r="A95" s="100">
        <v>4</v>
      </c>
      <c r="B95" s="100" t="s">
        <v>265</v>
      </c>
      <c r="C95" s="101" t="s">
        <v>266</v>
      </c>
      <c r="D95" s="102" t="s">
        <v>19</v>
      </c>
      <c r="E95" s="100" t="s">
        <v>62</v>
      </c>
      <c r="F95" s="104" t="s">
        <v>267</v>
      </c>
      <c r="G95" s="105"/>
      <c r="H95" s="105"/>
      <c r="I95" s="105"/>
      <c r="J95" s="106"/>
    </row>
    <row r="96" spans="1:10" x14ac:dyDescent="0.25">
      <c r="A96" s="50" t="s">
        <v>268</v>
      </c>
      <c r="B96" s="55" t="s">
        <v>269</v>
      </c>
      <c r="C96" s="93" t="s">
        <v>270</v>
      </c>
      <c r="D96" s="94" t="s">
        <v>271</v>
      </c>
      <c r="E96" s="46" t="s">
        <v>68</v>
      </c>
      <c r="F96" s="107" t="s">
        <v>19</v>
      </c>
      <c r="G96" s="108"/>
      <c r="H96" s="108"/>
      <c r="I96" s="108"/>
      <c r="J96" s="108"/>
    </row>
    <row r="97" spans="1:10" x14ac:dyDescent="0.25">
      <c r="A97" s="50" t="s">
        <v>272</v>
      </c>
      <c r="B97" s="55" t="s">
        <v>273</v>
      </c>
      <c r="C97" s="93" t="s">
        <v>274</v>
      </c>
      <c r="D97" s="94" t="s">
        <v>271</v>
      </c>
      <c r="E97" s="46" t="s">
        <v>68</v>
      </c>
      <c r="F97" s="107" t="s">
        <v>19</v>
      </c>
      <c r="G97" s="108"/>
      <c r="H97" s="108"/>
      <c r="I97" s="108"/>
      <c r="J97" s="108"/>
    </row>
    <row r="98" spans="1:10" x14ac:dyDescent="0.25">
      <c r="A98" s="50" t="s">
        <v>275</v>
      </c>
      <c r="B98" s="55" t="s">
        <v>276</v>
      </c>
      <c r="C98" s="93" t="s">
        <v>277</v>
      </c>
      <c r="D98" s="94" t="s">
        <v>271</v>
      </c>
      <c r="E98" s="46" t="s">
        <v>68</v>
      </c>
      <c r="F98" s="109" t="s">
        <v>105</v>
      </c>
      <c r="G98" s="110"/>
      <c r="H98" s="111"/>
      <c r="I98" s="111"/>
      <c r="J98" s="112"/>
    </row>
    <row r="99" spans="1:10" x14ac:dyDescent="0.25">
      <c r="A99" s="50" t="s">
        <v>278</v>
      </c>
      <c r="B99" s="55" t="s">
        <v>279</v>
      </c>
      <c r="C99" s="93" t="s">
        <v>280</v>
      </c>
      <c r="D99" s="94" t="s">
        <v>271</v>
      </c>
      <c r="E99" s="46" t="s">
        <v>68</v>
      </c>
      <c r="F99" s="109" t="s">
        <v>105</v>
      </c>
      <c r="G99" s="110"/>
      <c r="H99" s="111"/>
      <c r="I99" s="111"/>
      <c r="J99" s="112"/>
    </row>
    <row r="100" spans="1:10" x14ac:dyDescent="0.25">
      <c r="A100" s="50" t="s">
        <v>281</v>
      </c>
      <c r="B100" s="55" t="s">
        <v>282</v>
      </c>
      <c r="C100" s="93" t="s">
        <v>283</v>
      </c>
      <c r="D100" s="50" t="s">
        <v>78</v>
      </c>
      <c r="E100" s="46" t="s">
        <v>68</v>
      </c>
      <c r="F100" s="113" t="s">
        <v>19</v>
      </c>
      <c r="G100" s="114"/>
      <c r="H100" s="114"/>
      <c r="I100" s="114"/>
      <c r="J100" s="114"/>
    </row>
    <row r="101" spans="1:10" x14ac:dyDescent="0.25">
      <c r="A101" s="50" t="s">
        <v>284</v>
      </c>
      <c r="B101" s="55" t="s">
        <v>285</v>
      </c>
      <c r="C101" s="93" t="s">
        <v>286</v>
      </c>
      <c r="D101" s="50" t="s">
        <v>78</v>
      </c>
      <c r="E101" s="46" t="s">
        <v>68</v>
      </c>
      <c r="F101" s="109" t="s">
        <v>105</v>
      </c>
      <c r="G101" s="110"/>
      <c r="H101" s="111"/>
      <c r="I101" s="111"/>
      <c r="J101" s="112"/>
    </row>
    <row r="102" spans="1:10" x14ac:dyDescent="0.25">
      <c r="A102" s="50" t="s">
        <v>287</v>
      </c>
      <c r="B102" s="55" t="s">
        <v>288</v>
      </c>
      <c r="C102" s="93" t="s">
        <v>289</v>
      </c>
      <c r="D102" s="94" t="s">
        <v>271</v>
      </c>
      <c r="E102" s="46" t="s">
        <v>68</v>
      </c>
      <c r="F102" s="107" t="s">
        <v>19</v>
      </c>
      <c r="G102" s="108"/>
      <c r="H102" s="108"/>
      <c r="I102" s="108"/>
      <c r="J102" s="108"/>
    </row>
  </sheetData>
  <mergeCells count="83">
    <mergeCell ref="A24:J24"/>
    <mergeCell ref="F91:J91"/>
    <mergeCell ref="F90:J90"/>
    <mergeCell ref="F64:J64"/>
    <mergeCell ref="F65:J65"/>
    <mergeCell ref="F66:J66"/>
    <mergeCell ref="F67:J67"/>
    <mergeCell ref="F68:J68"/>
    <mergeCell ref="F69:J69"/>
    <mergeCell ref="F79:J79"/>
    <mergeCell ref="F82:J82"/>
    <mergeCell ref="F84:J84"/>
    <mergeCell ref="F87:J87"/>
    <mergeCell ref="F89:J89"/>
    <mergeCell ref="F83:J83"/>
    <mergeCell ref="F46:J46"/>
    <mergeCell ref="F78:J78"/>
    <mergeCell ref="F75:J75"/>
    <mergeCell ref="F76:J76"/>
    <mergeCell ref="F72:J72"/>
    <mergeCell ref="F50:J50"/>
    <mergeCell ref="F51:J51"/>
    <mergeCell ref="F52:J52"/>
    <mergeCell ref="F53:J53"/>
    <mergeCell ref="F54:J54"/>
    <mergeCell ref="F74:J74"/>
    <mergeCell ref="F58:J58"/>
    <mergeCell ref="F57:J57"/>
    <mergeCell ref="F62:J62"/>
    <mergeCell ref="F59:J59"/>
    <mergeCell ref="F60:J60"/>
    <mergeCell ref="F88:J88"/>
    <mergeCell ref="F70:J70"/>
    <mergeCell ref="F38:J38"/>
    <mergeCell ref="F39:J39"/>
    <mergeCell ref="F61:J61"/>
    <mergeCell ref="F86:J86"/>
    <mergeCell ref="F85:J85"/>
    <mergeCell ref="F71:J71"/>
    <mergeCell ref="F81:J81"/>
    <mergeCell ref="F80:J80"/>
    <mergeCell ref="F63:J63"/>
    <mergeCell ref="F40:J40"/>
    <mergeCell ref="F42:J42"/>
    <mergeCell ref="F43:J43"/>
    <mergeCell ref="F44:J44"/>
    <mergeCell ref="F45:J45"/>
    <mergeCell ref="A28:J28"/>
    <mergeCell ref="F31:J31"/>
    <mergeCell ref="F32:J32"/>
    <mergeCell ref="F55:J55"/>
    <mergeCell ref="F56:J56"/>
    <mergeCell ref="F41:J41"/>
    <mergeCell ref="F48:J48"/>
    <mergeCell ref="F49:J49"/>
    <mergeCell ref="F33:J33"/>
    <mergeCell ref="F34:J34"/>
    <mergeCell ref="F35:J35"/>
    <mergeCell ref="F36:J36"/>
    <mergeCell ref="F37:J37"/>
    <mergeCell ref="F47:J47"/>
    <mergeCell ref="A29:J29"/>
    <mergeCell ref="F99:J99"/>
    <mergeCell ref="F100:J100"/>
    <mergeCell ref="F101:J101"/>
    <mergeCell ref="F102:J102"/>
    <mergeCell ref="A3:J3"/>
    <mergeCell ref="A5:J5"/>
    <mergeCell ref="A20:J20"/>
    <mergeCell ref="A21:J21"/>
    <mergeCell ref="A23:J23"/>
    <mergeCell ref="A22:J22"/>
    <mergeCell ref="A25:J25"/>
    <mergeCell ref="F93:J93"/>
    <mergeCell ref="F92:J92"/>
    <mergeCell ref="F73:J73"/>
    <mergeCell ref="F77:J77"/>
    <mergeCell ref="A26:J26"/>
    <mergeCell ref="F94:J94"/>
    <mergeCell ref="F95:J95"/>
    <mergeCell ref="F96:J96"/>
    <mergeCell ref="F97:J97"/>
    <mergeCell ref="F98:J98"/>
  </mergeCells>
  <phoneticPr fontId="10" type="noConversion"/>
  <pageMargins left="0.23622047244094491" right="0.23622047244094491" top="0.74803149606299213" bottom="0.74803149606299213" header="0.31496062992125984" footer="0.31496062992125984"/>
  <pageSetup paperSize="9" scale="95"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AF2BE-539C-4B39-BAFA-0537B34CABDA}">
  <dimension ref="A1:G39"/>
  <sheetViews>
    <sheetView workbookViewId="0">
      <selection activeCell="D9" sqref="D9"/>
    </sheetView>
  </sheetViews>
  <sheetFormatPr defaultRowHeight="15" x14ac:dyDescent="0.25"/>
  <cols>
    <col min="1" max="1" width="5.7109375" customWidth="1"/>
    <col min="2" max="2" width="10.28515625" bestFit="1" customWidth="1"/>
    <col min="3" max="3" width="45.28515625" bestFit="1" customWidth="1"/>
    <col min="4" max="4" width="21" customWidth="1"/>
    <col min="5" max="5" width="27.85546875" customWidth="1"/>
    <col min="6" max="7" width="30.7109375" customWidth="1"/>
  </cols>
  <sheetData>
    <row r="1" spans="1:7" s="2" customFormat="1" x14ac:dyDescent="0.25">
      <c r="E1" s="132" t="s">
        <v>290</v>
      </c>
      <c r="F1" s="132"/>
      <c r="G1" s="133"/>
    </row>
    <row r="2" spans="1:7" s="2" customFormat="1" x14ac:dyDescent="0.25">
      <c r="A2" s="9"/>
      <c r="B2" s="9"/>
      <c r="C2" s="9"/>
      <c r="D2" s="9"/>
      <c r="E2" s="9"/>
    </row>
    <row r="3" spans="1:7" s="2" customFormat="1" ht="18.75" customHeight="1" x14ac:dyDescent="0.25">
      <c r="A3" s="116" t="s">
        <v>1</v>
      </c>
      <c r="B3" s="116"/>
      <c r="C3" s="116"/>
      <c r="D3" s="116"/>
      <c r="E3" s="116"/>
      <c r="F3" s="116"/>
      <c r="G3" s="116"/>
    </row>
    <row r="4" spans="1:7" s="2" customFormat="1" x14ac:dyDescent="0.25">
      <c r="A4" s="6"/>
      <c r="B4" s="6"/>
      <c r="C4" s="6"/>
      <c r="D4" s="6"/>
      <c r="E4" s="6"/>
      <c r="F4" s="1"/>
    </row>
    <row r="5" spans="1:7" s="2" customFormat="1" x14ac:dyDescent="0.25">
      <c r="A5" s="134" t="s">
        <v>291</v>
      </c>
      <c r="B5" s="134"/>
      <c r="C5" s="134"/>
      <c r="D5" s="134"/>
      <c r="E5" s="134"/>
      <c r="F5" s="135"/>
      <c r="G5" s="135"/>
    </row>
    <row r="6" spans="1:7" s="2" customFormat="1" x14ac:dyDescent="0.25"/>
    <row r="7" spans="1:7" s="2" customFormat="1" ht="30" x14ac:dyDescent="0.25">
      <c r="A7" s="18" t="s">
        <v>3</v>
      </c>
      <c r="B7" s="30" t="s">
        <v>55</v>
      </c>
      <c r="C7" s="35" t="s">
        <v>292</v>
      </c>
      <c r="D7" s="35" t="s">
        <v>293</v>
      </c>
      <c r="E7" s="19" t="s">
        <v>294</v>
      </c>
      <c r="F7" s="19" t="s">
        <v>295</v>
      </c>
      <c r="G7" s="20" t="s">
        <v>296</v>
      </c>
    </row>
    <row r="8" spans="1:7" s="2" customFormat="1" ht="30" x14ac:dyDescent="0.25">
      <c r="A8" s="50">
        <v>1</v>
      </c>
      <c r="B8" s="50" t="s">
        <v>60</v>
      </c>
      <c r="C8" s="45" t="str">
        <f>'Tyrimai ir poreikis'!C32</f>
        <v>Bendrasis hematologinis tyrimas su automatizuota ≥ 5-ių dalių leukograma</v>
      </c>
      <c r="D8" s="50" t="s">
        <v>297</v>
      </c>
      <c r="E8" s="46">
        <f>'Tyrimai ir poreikis'!F18</f>
        <v>965000</v>
      </c>
      <c r="F8" s="47" t="s">
        <v>298</v>
      </c>
      <c r="G8" s="47" t="s">
        <v>298</v>
      </c>
    </row>
    <row r="9" spans="1:7" s="2" customFormat="1" ht="30" x14ac:dyDescent="0.25">
      <c r="A9" s="50">
        <v>2</v>
      </c>
      <c r="B9" s="50" t="s">
        <v>169</v>
      </c>
      <c r="C9" s="45" t="str">
        <f>'Tyrimai ir poreikis'!C63</f>
        <v>Retikulocitų automatizuotas tyrimas</v>
      </c>
      <c r="D9" s="150" t="s">
        <v>489</v>
      </c>
      <c r="E9" s="46">
        <f>'Tyrimai ir poreikis'!G18</f>
        <v>1000</v>
      </c>
      <c r="F9" s="47" t="s">
        <v>298</v>
      </c>
      <c r="G9" s="47" t="s">
        <v>298</v>
      </c>
    </row>
    <row r="10" spans="1:7" s="2" customFormat="1" ht="30" x14ac:dyDescent="0.25">
      <c r="A10" s="50">
        <v>3</v>
      </c>
      <c r="B10" s="50" t="s">
        <v>196</v>
      </c>
      <c r="C10" s="45" t="str">
        <f>'Tyrimai ir poreikis'!C72</f>
        <v>Citomorfologinis kraujo tepinėlio automatizuotas tyrimas</v>
      </c>
      <c r="D10" s="50" t="s">
        <v>13</v>
      </c>
      <c r="E10" s="46">
        <f>'Tyrimai ir poreikis'!H18</f>
        <v>15000</v>
      </c>
      <c r="F10" s="47" t="s">
        <v>298</v>
      </c>
      <c r="G10" s="48" t="s">
        <v>298</v>
      </c>
    </row>
    <row r="11" spans="1:7" s="2" customFormat="1" ht="30.75" thickBot="1" x14ac:dyDescent="0.3">
      <c r="A11" s="50">
        <v>4</v>
      </c>
      <c r="B11" s="50" t="s">
        <v>265</v>
      </c>
      <c r="C11" s="45" t="str">
        <f>'Tyrimai ir poreikis'!C95</f>
        <v>Kūno skysčio ląstelių skaičiavimo ir diferencijavimo tyrimas automatizuotu metodu</v>
      </c>
      <c r="D11" s="150" t="s">
        <v>489</v>
      </c>
      <c r="E11" s="46">
        <f>'Tyrimai ir poreikis'!I18</f>
        <v>1000</v>
      </c>
      <c r="F11" s="47" t="s">
        <v>298</v>
      </c>
      <c r="G11" s="48" t="s">
        <v>298</v>
      </c>
    </row>
    <row r="12" spans="1:7" s="2" customFormat="1" x14ac:dyDescent="0.25">
      <c r="A12" s="10"/>
      <c r="B12" s="10"/>
      <c r="E12" s="137" t="s">
        <v>299</v>
      </c>
      <c r="F12" s="138"/>
      <c r="G12" s="15" t="s">
        <v>298</v>
      </c>
    </row>
    <row r="13" spans="1:7" s="2" customFormat="1" ht="15" customHeight="1" x14ac:dyDescent="0.25">
      <c r="A13" s="10"/>
      <c r="B13" s="144" t="s">
        <v>300</v>
      </c>
      <c r="C13" s="144"/>
      <c r="D13" s="144"/>
      <c r="E13" s="137" t="s">
        <v>301</v>
      </c>
      <c r="F13" s="138"/>
      <c r="G13" s="16" t="s">
        <v>298</v>
      </c>
    </row>
    <row r="14" spans="1:7" s="2" customFormat="1" ht="15.75" thickBot="1" x14ac:dyDescent="0.3">
      <c r="A14" s="10"/>
      <c r="B14" s="144"/>
      <c r="C14" s="144"/>
      <c r="D14" s="144"/>
      <c r="E14" s="137" t="s">
        <v>302</v>
      </c>
      <c r="F14" s="138"/>
      <c r="G14" s="17" t="s">
        <v>298</v>
      </c>
    </row>
    <row r="15" spans="1:7" s="2" customFormat="1" x14ac:dyDescent="0.25">
      <c r="A15" s="10"/>
      <c r="B15" s="72"/>
      <c r="C15" s="72"/>
      <c r="D15" s="72"/>
      <c r="E15" s="84"/>
      <c r="F15" s="85"/>
      <c r="G15" s="86"/>
    </row>
    <row r="16" spans="1:7" s="2" customFormat="1" ht="16.5" customHeight="1" x14ac:dyDescent="0.25">
      <c r="A16" s="139" t="s">
        <v>303</v>
      </c>
      <c r="B16" s="139"/>
      <c r="C16" s="139"/>
      <c r="D16" s="139"/>
      <c r="E16" s="139"/>
      <c r="F16" s="139"/>
      <c r="G16" s="86"/>
    </row>
    <row r="17" spans="1:7" s="2" customFormat="1" ht="16.5" customHeight="1" x14ac:dyDescent="0.25">
      <c r="A17" s="139" t="s">
        <v>304</v>
      </c>
      <c r="B17" s="139"/>
      <c r="C17" s="139"/>
      <c r="D17" s="139"/>
      <c r="E17" s="139"/>
      <c r="F17" s="139"/>
      <c r="G17" s="139"/>
    </row>
    <row r="18" spans="1:7" s="2" customFormat="1" ht="16.5" customHeight="1" x14ac:dyDescent="0.25">
      <c r="A18" s="140" t="s">
        <v>305</v>
      </c>
      <c r="B18" s="140"/>
      <c r="C18" s="140"/>
      <c r="D18" s="140"/>
      <c r="E18" s="140"/>
      <c r="F18" s="140"/>
      <c r="G18" s="140"/>
    </row>
    <row r="19" spans="1:7" s="2" customFormat="1" ht="16.5" customHeight="1" x14ac:dyDescent="0.25">
      <c r="A19" s="141" t="s">
        <v>306</v>
      </c>
      <c r="B19" s="141"/>
      <c r="C19" s="141"/>
      <c r="D19" s="141"/>
      <c r="E19" s="141"/>
      <c r="F19" s="141"/>
      <c r="G19" s="141"/>
    </row>
    <row r="20" spans="1:7" s="2" customFormat="1" ht="16.5" customHeight="1" x14ac:dyDescent="0.25">
      <c r="A20" s="142" t="s">
        <v>307</v>
      </c>
      <c r="B20" s="142"/>
      <c r="C20" s="142"/>
      <c r="D20" s="142"/>
      <c r="E20" s="142"/>
      <c r="F20" s="142"/>
      <c r="G20" s="89"/>
    </row>
    <row r="21" spans="1:7" s="2" customFormat="1" ht="16.5" customHeight="1" x14ac:dyDescent="0.25">
      <c r="A21" s="87"/>
      <c r="B21" s="87"/>
      <c r="C21" s="87"/>
      <c r="D21" s="87"/>
      <c r="E21" s="87"/>
      <c r="F21" s="87"/>
    </row>
    <row r="22" spans="1:7" s="2" customFormat="1" ht="16.5" customHeight="1" x14ac:dyDescent="0.25">
      <c r="A22" s="88"/>
      <c r="B22" s="88"/>
      <c r="C22" s="88"/>
      <c r="D22" s="88"/>
      <c r="E22" s="88"/>
      <c r="F22" s="88"/>
    </row>
    <row r="23" spans="1:7" s="2" customFormat="1" ht="15" customHeight="1" x14ac:dyDescent="0.25">
      <c r="A23" s="134" t="s">
        <v>308</v>
      </c>
      <c r="B23" s="134"/>
      <c r="C23" s="134"/>
      <c r="D23" s="134"/>
      <c r="E23" s="134"/>
      <c r="F23" s="134"/>
      <c r="G23" s="134"/>
    </row>
    <row r="24" spans="1:7" s="2" customFormat="1" x14ac:dyDescent="0.25"/>
    <row r="25" spans="1:7" s="2" customFormat="1" ht="45" x14ac:dyDescent="0.25">
      <c r="A25" s="12" t="s">
        <v>3</v>
      </c>
      <c r="B25" s="145" t="s">
        <v>309</v>
      </c>
      <c r="C25" s="145"/>
      <c r="D25" s="37" t="s">
        <v>310</v>
      </c>
      <c r="E25" s="37" t="s">
        <v>311</v>
      </c>
      <c r="F25" s="36" t="s">
        <v>312</v>
      </c>
      <c r="G25" s="38" t="s">
        <v>313</v>
      </c>
    </row>
    <row r="26" spans="1:7" s="2" customFormat="1" x14ac:dyDescent="0.25">
      <c r="A26" s="39">
        <v>1</v>
      </c>
      <c r="B26" s="136" t="s">
        <v>298</v>
      </c>
      <c r="C26" s="136"/>
      <c r="D26" s="13" t="s">
        <v>298</v>
      </c>
      <c r="E26" s="13" t="s">
        <v>298</v>
      </c>
      <c r="F26" s="13" t="s">
        <v>298</v>
      </c>
      <c r="G26" s="40" t="s">
        <v>298</v>
      </c>
    </row>
    <row r="27" spans="1:7" s="2" customFormat="1" x14ac:dyDescent="0.25">
      <c r="A27" s="39">
        <v>2</v>
      </c>
      <c r="B27" s="136" t="s">
        <v>298</v>
      </c>
      <c r="C27" s="136"/>
      <c r="D27" s="13" t="s">
        <v>298</v>
      </c>
      <c r="E27" s="13" t="s">
        <v>298</v>
      </c>
      <c r="F27" s="13" t="s">
        <v>298</v>
      </c>
      <c r="G27" s="40" t="s">
        <v>298</v>
      </c>
    </row>
    <row r="28" spans="1:7" s="2" customFormat="1" x14ac:dyDescent="0.25">
      <c r="A28" s="39" t="s">
        <v>314</v>
      </c>
      <c r="B28" s="136" t="s">
        <v>298</v>
      </c>
      <c r="C28" s="136"/>
      <c r="D28" s="13" t="s">
        <v>298</v>
      </c>
      <c r="E28" s="13" t="s">
        <v>298</v>
      </c>
      <c r="F28" s="13" t="s">
        <v>298</v>
      </c>
      <c r="G28" s="40" t="s">
        <v>298</v>
      </c>
    </row>
    <row r="29" spans="1:7" x14ac:dyDescent="0.25">
      <c r="A29" s="41" t="s">
        <v>315</v>
      </c>
      <c r="B29" s="136" t="s">
        <v>298</v>
      </c>
      <c r="C29" s="136"/>
      <c r="D29" s="42" t="s">
        <v>298</v>
      </c>
      <c r="E29" s="42" t="s">
        <v>298</v>
      </c>
      <c r="F29" s="42" t="s">
        <v>298</v>
      </c>
      <c r="G29" s="43" t="s">
        <v>298</v>
      </c>
    </row>
    <row r="30" spans="1:7" x14ac:dyDescent="0.25">
      <c r="A30" s="2"/>
      <c r="B30" s="2"/>
      <c r="C30" s="2"/>
      <c r="D30" s="2"/>
      <c r="E30" s="2"/>
      <c r="F30" s="2"/>
    </row>
    <row r="31" spans="1:7" ht="107.25" customHeight="1" x14ac:dyDescent="0.25">
      <c r="B31" s="143" t="s">
        <v>316</v>
      </c>
      <c r="C31" s="143"/>
      <c r="D31" s="143"/>
      <c r="E31" s="143"/>
      <c r="F31" s="143"/>
      <c r="G31" s="143"/>
    </row>
    <row r="32" spans="1:7" x14ac:dyDescent="0.25">
      <c r="C32" s="21"/>
      <c r="D32" s="21"/>
      <c r="E32" s="21"/>
      <c r="F32" s="21"/>
      <c r="G32" s="21"/>
    </row>
    <row r="33" spans="3:7" x14ac:dyDescent="0.25">
      <c r="C33" s="21"/>
      <c r="D33" s="21"/>
      <c r="E33" s="21"/>
      <c r="F33" s="21"/>
      <c r="G33" s="21"/>
    </row>
    <row r="34" spans="3:7" x14ac:dyDescent="0.25">
      <c r="C34" s="21"/>
      <c r="D34" s="21"/>
      <c r="E34" s="21"/>
      <c r="F34" s="21"/>
      <c r="G34" s="21"/>
    </row>
    <row r="35" spans="3:7" x14ac:dyDescent="0.25">
      <c r="C35" s="21"/>
      <c r="D35" s="21"/>
      <c r="E35" s="21"/>
      <c r="F35" s="21"/>
      <c r="G35" s="21"/>
    </row>
    <row r="36" spans="3:7" x14ac:dyDescent="0.25">
      <c r="C36" s="21"/>
      <c r="D36" s="21"/>
      <c r="E36" s="21"/>
      <c r="F36" s="21"/>
      <c r="G36" s="21"/>
    </row>
    <row r="37" spans="3:7" x14ac:dyDescent="0.25">
      <c r="C37" s="21"/>
      <c r="D37" s="21"/>
      <c r="E37" s="21"/>
      <c r="F37" s="21"/>
      <c r="G37" s="21"/>
    </row>
    <row r="38" spans="3:7" x14ac:dyDescent="0.25">
      <c r="C38" s="21"/>
      <c r="D38" s="21"/>
      <c r="E38" s="21"/>
      <c r="F38" s="21"/>
      <c r="G38" s="21"/>
    </row>
    <row r="39" spans="3:7" x14ac:dyDescent="0.25">
      <c r="C39" s="21"/>
      <c r="D39" s="21"/>
      <c r="E39" s="21"/>
      <c r="F39" s="21"/>
      <c r="G39" s="21"/>
    </row>
  </sheetData>
  <mergeCells count="19">
    <mergeCell ref="B31:G31"/>
    <mergeCell ref="B13:D14"/>
    <mergeCell ref="B25:C25"/>
    <mergeCell ref="B26:C26"/>
    <mergeCell ref="B27:C27"/>
    <mergeCell ref="E1:G1"/>
    <mergeCell ref="A3:G3"/>
    <mergeCell ref="A5:G5"/>
    <mergeCell ref="B28:C28"/>
    <mergeCell ref="B29:C29"/>
    <mergeCell ref="A23:G23"/>
    <mergeCell ref="E12:F12"/>
    <mergeCell ref="E13:F13"/>
    <mergeCell ref="E14:F14"/>
    <mergeCell ref="A16:F16"/>
    <mergeCell ref="A17:G17"/>
    <mergeCell ref="A18:G18"/>
    <mergeCell ref="A19:G19"/>
    <mergeCell ref="A20:F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D8DC-C797-4388-9782-31B9AA70AFAC}">
  <dimension ref="A1:F15"/>
  <sheetViews>
    <sheetView topLeftCell="A8" workbookViewId="0">
      <selection activeCell="B10" sqref="B10"/>
    </sheetView>
  </sheetViews>
  <sheetFormatPr defaultRowHeight="15" x14ac:dyDescent="0.25"/>
  <cols>
    <col min="1" max="1" width="9.140625" style="14" bestFit="1" customWidth="1"/>
    <col min="2" max="2" width="118.28515625" style="22" customWidth="1"/>
    <col min="3" max="3" width="9.140625" style="22" customWidth="1"/>
    <col min="4" max="16384" width="9.140625" style="22"/>
  </cols>
  <sheetData>
    <row r="1" spans="1:6" x14ac:dyDescent="0.25">
      <c r="B1" s="4" t="s">
        <v>317</v>
      </c>
      <c r="C1" s="23"/>
      <c r="D1" s="23"/>
    </row>
    <row r="2" spans="1:6" x14ac:dyDescent="0.25">
      <c r="A2" s="9"/>
      <c r="B2" s="24"/>
      <c r="C2" s="24"/>
      <c r="D2" s="2"/>
    </row>
    <row r="3" spans="1:6" ht="42" customHeight="1" x14ac:dyDescent="0.25">
      <c r="A3" s="116" t="s">
        <v>1</v>
      </c>
      <c r="B3" s="116"/>
      <c r="C3" s="29"/>
      <c r="D3" s="29"/>
      <c r="E3" s="29"/>
      <c r="F3" s="29"/>
    </row>
    <row r="4" spans="1:6" x14ac:dyDescent="0.25">
      <c r="A4" s="9"/>
      <c r="B4" s="24"/>
      <c r="C4" s="24"/>
      <c r="D4" s="2"/>
    </row>
    <row r="5" spans="1:6" ht="15" customHeight="1" x14ac:dyDescent="0.25">
      <c r="A5" s="117" t="s">
        <v>318</v>
      </c>
      <c r="B5" s="117"/>
      <c r="C5" s="7"/>
    </row>
    <row r="6" spans="1:6" x14ac:dyDescent="0.25">
      <c r="B6" s="2"/>
      <c r="C6" s="2"/>
      <c r="D6" s="2"/>
    </row>
    <row r="7" spans="1:6" x14ac:dyDescent="0.25">
      <c r="A7" s="25" t="s">
        <v>3</v>
      </c>
      <c r="B7" s="22" t="s">
        <v>319</v>
      </c>
    </row>
    <row r="8" spans="1:6" ht="63.75" customHeight="1" x14ac:dyDescent="0.25">
      <c r="A8" s="14">
        <v>1</v>
      </c>
      <c r="B8" s="49" t="s">
        <v>320</v>
      </c>
      <c r="C8" s="26"/>
    </row>
    <row r="9" spans="1:6" ht="52.5" customHeight="1" x14ac:dyDescent="0.25">
      <c r="A9" s="14">
        <v>2</v>
      </c>
      <c r="B9" s="49" t="s">
        <v>321</v>
      </c>
    </row>
    <row r="10" spans="1:6" ht="198.75" customHeight="1" x14ac:dyDescent="0.25">
      <c r="A10" s="14">
        <v>3</v>
      </c>
      <c r="B10" s="49" t="s">
        <v>322</v>
      </c>
    </row>
    <row r="11" spans="1:6" ht="112.5" customHeight="1" x14ac:dyDescent="0.25">
      <c r="A11" s="14">
        <v>4</v>
      </c>
      <c r="B11" s="22" t="s">
        <v>323</v>
      </c>
    </row>
    <row r="12" spans="1:6" ht="93.75" customHeight="1" x14ac:dyDescent="0.25">
      <c r="A12" s="14">
        <v>5</v>
      </c>
      <c r="B12" s="2" t="s">
        <v>324</v>
      </c>
    </row>
    <row r="13" spans="1:6" ht="40.5" customHeight="1" x14ac:dyDescent="0.25">
      <c r="A13" s="14">
        <v>6</v>
      </c>
      <c r="B13" s="22" t="s">
        <v>325</v>
      </c>
    </row>
    <row r="15" spans="1:6" ht="78" customHeight="1" x14ac:dyDescent="0.25">
      <c r="A15" s="119" t="s">
        <v>326</v>
      </c>
      <c r="B15" s="119"/>
    </row>
  </sheetData>
  <mergeCells count="3">
    <mergeCell ref="A3:B3"/>
    <mergeCell ref="A5:B5"/>
    <mergeCell ref="A15:B15"/>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FCB46-C922-45A1-AD02-43C5FBC55990}">
  <dimension ref="A1:D85"/>
  <sheetViews>
    <sheetView topLeftCell="A74" zoomScale="110" zoomScaleNormal="110" workbookViewId="0">
      <selection activeCell="B10" sqref="B10"/>
    </sheetView>
  </sheetViews>
  <sheetFormatPr defaultRowHeight="15" x14ac:dyDescent="0.25"/>
  <cols>
    <col min="1" max="1" width="9.140625" style="14" bestFit="1" customWidth="1"/>
    <col min="2" max="2" width="87.42578125" style="22" customWidth="1"/>
    <col min="3" max="4" width="40.7109375" style="22" customWidth="1"/>
    <col min="5" max="5" width="9.140625" style="22"/>
    <col min="6" max="6" width="9.140625" style="22" customWidth="1"/>
    <col min="7" max="16384" width="9.140625" style="22"/>
  </cols>
  <sheetData>
    <row r="1" spans="1:4" x14ac:dyDescent="0.25">
      <c r="B1" s="2"/>
      <c r="C1" s="132" t="s">
        <v>327</v>
      </c>
      <c r="D1" s="132"/>
    </row>
    <row r="2" spans="1:4" x14ac:dyDescent="0.25">
      <c r="A2" s="9"/>
      <c r="B2" s="24"/>
      <c r="C2" s="24"/>
      <c r="D2" s="24"/>
    </row>
    <row r="3" spans="1:4" ht="21" x14ac:dyDescent="0.25">
      <c r="A3" s="116" t="s">
        <v>1</v>
      </c>
      <c r="B3" s="116"/>
      <c r="C3" s="116"/>
      <c r="D3" s="116"/>
    </row>
    <row r="4" spans="1:4" x14ac:dyDescent="0.25">
      <c r="A4" s="9"/>
      <c r="B4" s="24"/>
      <c r="C4" s="24"/>
      <c r="D4" s="24"/>
    </row>
    <row r="5" spans="1:4" ht="15" customHeight="1" x14ac:dyDescent="0.25">
      <c r="A5" s="117" t="s">
        <v>328</v>
      </c>
      <c r="B5" s="117"/>
      <c r="C5" s="117"/>
      <c r="D5" s="117"/>
    </row>
    <row r="6" spans="1:4" x14ac:dyDescent="0.25">
      <c r="B6" s="2"/>
      <c r="C6" s="2"/>
      <c r="D6" s="2"/>
    </row>
    <row r="7" spans="1:4" ht="75" x14ac:dyDescent="0.25">
      <c r="A7" s="28" t="s">
        <v>3</v>
      </c>
      <c r="B7" s="27" t="s">
        <v>329</v>
      </c>
      <c r="C7" s="28" t="s">
        <v>330</v>
      </c>
      <c r="D7" s="28" t="s">
        <v>331</v>
      </c>
    </row>
    <row r="8" spans="1:4" ht="15.75" x14ac:dyDescent="0.25">
      <c r="A8" s="64">
        <v>1</v>
      </c>
      <c r="B8" s="65" t="s">
        <v>332</v>
      </c>
      <c r="C8" s="66" t="s">
        <v>333</v>
      </c>
      <c r="D8" s="66" t="s">
        <v>333</v>
      </c>
    </row>
    <row r="9" spans="1:4" ht="225" x14ac:dyDescent="0.25">
      <c r="A9" s="76" t="s">
        <v>64</v>
      </c>
      <c r="B9" s="67" t="s">
        <v>334</v>
      </c>
      <c r="C9" s="8" t="s">
        <v>335</v>
      </c>
      <c r="D9" s="8" t="s">
        <v>298</v>
      </c>
    </row>
    <row r="10" spans="1:4" ht="105" x14ac:dyDescent="0.25">
      <c r="A10" s="76" t="s">
        <v>70</v>
      </c>
      <c r="B10" s="152" t="s">
        <v>491</v>
      </c>
      <c r="C10" s="8" t="s">
        <v>336</v>
      </c>
      <c r="D10" s="51" t="s">
        <v>337</v>
      </c>
    </row>
    <row r="11" spans="1:4" ht="48" customHeight="1" x14ac:dyDescent="0.25">
      <c r="A11" s="14" t="s">
        <v>75</v>
      </c>
      <c r="B11" s="25" t="s">
        <v>338</v>
      </c>
      <c r="C11" s="8" t="s">
        <v>298</v>
      </c>
      <c r="D11" s="51" t="s">
        <v>337</v>
      </c>
    </row>
    <row r="12" spans="1:4" ht="99" customHeight="1" x14ac:dyDescent="0.25">
      <c r="A12" s="14" t="s">
        <v>80</v>
      </c>
      <c r="B12" s="77" t="s">
        <v>339</v>
      </c>
      <c r="C12" s="8" t="s">
        <v>298</v>
      </c>
      <c r="D12" s="8" t="s">
        <v>298</v>
      </c>
    </row>
    <row r="13" spans="1:4" ht="50.25" customHeight="1" x14ac:dyDescent="0.25">
      <c r="A13" s="14" t="s">
        <v>84</v>
      </c>
      <c r="B13" s="25" t="s">
        <v>340</v>
      </c>
      <c r="C13" s="8" t="s">
        <v>298</v>
      </c>
      <c r="D13" s="8" t="s">
        <v>298</v>
      </c>
    </row>
    <row r="14" spans="1:4" ht="45" x14ac:dyDescent="0.25">
      <c r="A14" s="14" t="s">
        <v>88</v>
      </c>
      <c r="B14" s="25" t="s">
        <v>341</v>
      </c>
      <c r="C14" s="90" t="s">
        <v>342</v>
      </c>
      <c r="D14" s="8" t="s">
        <v>298</v>
      </c>
    </row>
    <row r="15" spans="1:4" ht="45" x14ac:dyDescent="0.25">
      <c r="A15" s="14" t="s">
        <v>91</v>
      </c>
      <c r="B15" s="25" t="s">
        <v>343</v>
      </c>
      <c r="C15" s="8" t="s">
        <v>298</v>
      </c>
      <c r="D15" s="8" t="s">
        <v>337</v>
      </c>
    </row>
    <row r="16" spans="1:4" ht="35.25" customHeight="1" x14ac:dyDescent="0.25">
      <c r="A16" s="14" t="s">
        <v>94</v>
      </c>
      <c r="B16" s="25" t="s">
        <v>344</v>
      </c>
      <c r="C16" s="8" t="s">
        <v>298</v>
      </c>
      <c r="D16" s="8" t="s">
        <v>298</v>
      </c>
    </row>
    <row r="17" spans="1:4" ht="108" customHeight="1" x14ac:dyDescent="0.25">
      <c r="A17" s="14" t="s">
        <v>97</v>
      </c>
      <c r="B17" s="67" t="s">
        <v>345</v>
      </c>
      <c r="C17" s="8" t="s">
        <v>298</v>
      </c>
      <c r="D17" s="51" t="s">
        <v>346</v>
      </c>
    </row>
    <row r="18" spans="1:4" ht="81" customHeight="1" x14ac:dyDescent="0.25">
      <c r="A18" s="14" t="s">
        <v>102</v>
      </c>
      <c r="B18" s="68" t="s">
        <v>347</v>
      </c>
      <c r="C18" s="8" t="s">
        <v>298</v>
      </c>
      <c r="D18" s="51" t="s">
        <v>348</v>
      </c>
    </row>
    <row r="19" spans="1:4" ht="243.75" customHeight="1" x14ac:dyDescent="0.25">
      <c r="A19" s="14" t="s">
        <v>106</v>
      </c>
      <c r="B19" s="49" t="s">
        <v>349</v>
      </c>
      <c r="C19" s="8" t="s">
        <v>298</v>
      </c>
      <c r="D19" s="151" t="s">
        <v>298</v>
      </c>
    </row>
    <row r="20" spans="1:4" ht="15.75" x14ac:dyDescent="0.25">
      <c r="A20" s="64">
        <v>2</v>
      </c>
      <c r="B20" s="65" t="s">
        <v>350</v>
      </c>
      <c r="C20" s="66" t="s">
        <v>333</v>
      </c>
      <c r="D20" s="66" t="s">
        <v>333</v>
      </c>
    </row>
    <row r="21" spans="1:4" s="52" customFormat="1" ht="30" x14ac:dyDescent="0.25">
      <c r="A21" s="53" t="s">
        <v>171</v>
      </c>
      <c r="B21" s="69" t="s">
        <v>351</v>
      </c>
      <c r="C21" s="54" t="s">
        <v>333</v>
      </c>
      <c r="D21" s="54" t="s">
        <v>333</v>
      </c>
    </row>
    <row r="22" spans="1:4" ht="30" x14ac:dyDescent="0.25">
      <c r="A22" s="14" t="s">
        <v>352</v>
      </c>
      <c r="B22" s="25" t="s">
        <v>353</v>
      </c>
      <c r="C22" s="8" t="s">
        <v>298</v>
      </c>
      <c r="D22" s="8" t="s">
        <v>298</v>
      </c>
    </row>
    <row r="23" spans="1:4" s="52" customFormat="1" ht="45" x14ac:dyDescent="0.25">
      <c r="A23" s="14" t="s">
        <v>354</v>
      </c>
      <c r="B23" s="25" t="s">
        <v>355</v>
      </c>
      <c r="C23" s="8" t="s">
        <v>298</v>
      </c>
      <c r="D23" s="8" t="s">
        <v>298</v>
      </c>
    </row>
    <row r="24" spans="1:4" ht="45" x14ac:dyDescent="0.25">
      <c r="A24" s="14" t="s">
        <v>356</v>
      </c>
      <c r="B24" s="99" t="s">
        <v>357</v>
      </c>
      <c r="C24" s="8" t="s">
        <v>298</v>
      </c>
      <c r="D24" s="8" t="s">
        <v>298</v>
      </c>
    </row>
    <row r="25" spans="1:4" ht="45" x14ac:dyDescent="0.25">
      <c r="A25" s="14" t="s">
        <v>358</v>
      </c>
      <c r="B25" s="77" t="s">
        <v>359</v>
      </c>
      <c r="C25" s="8" t="s">
        <v>298</v>
      </c>
      <c r="D25" s="8" t="s">
        <v>298</v>
      </c>
    </row>
    <row r="26" spans="1:4" ht="30" x14ac:dyDescent="0.25">
      <c r="A26" s="14" t="s">
        <v>360</v>
      </c>
      <c r="B26" s="77" t="s">
        <v>361</v>
      </c>
      <c r="C26" s="8" t="s">
        <v>298</v>
      </c>
      <c r="D26" s="8" t="s">
        <v>298</v>
      </c>
    </row>
    <row r="27" spans="1:4" ht="30" x14ac:dyDescent="0.25">
      <c r="A27" s="14" t="s">
        <v>362</v>
      </c>
      <c r="B27" s="77" t="s">
        <v>363</v>
      </c>
      <c r="C27" s="8" t="s">
        <v>298</v>
      </c>
      <c r="D27" s="8" t="s">
        <v>298</v>
      </c>
    </row>
    <row r="28" spans="1:4" x14ac:dyDescent="0.25">
      <c r="A28" s="14" t="s">
        <v>364</v>
      </c>
      <c r="B28" s="77" t="s">
        <v>365</v>
      </c>
      <c r="C28" s="8" t="s">
        <v>298</v>
      </c>
      <c r="D28" s="8" t="s">
        <v>298</v>
      </c>
    </row>
    <row r="29" spans="1:4" x14ac:dyDescent="0.25">
      <c r="A29" s="14" t="s">
        <v>366</v>
      </c>
      <c r="B29" s="77" t="s">
        <v>367</v>
      </c>
      <c r="C29" s="8" t="s">
        <v>298</v>
      </c>
      <c r="D29" s="8" t="s">
        <v>298</v>
      </c>
    </row>
    <row r="30" spans="1:4" ht="30" x14ac:dyDescent="0.25">
      <c r="A30" s="14" t="s">
        <v>368</v>
      </c>
      <c r="B30" s="77" t="s">
        <v>369</v>
      </c>
      <c r="C30" s="8" t="s">
        <v>298</v>
      </c>
      <c r="D30" s="8" t="s">
        <v>298</v>
      </c>
    </row>
    <row r="31" spans="1:4" ht="30" x14ac:dyDescent="0.25">
      <c r="A31" s="14" t="s">
        <v>370</v>
      </c>
      <c r="B31" s="25" t="s">
        <v>371</v>
      </c>
      <c r="C31" s="8" t="s">
        <v>298</v>
      </c>
      <c r="D31" s="8" t="s">
        <v>298</v>
      </c>
    </row>
    <row r="32" spans="1:4" ht="30" x14ac:dyDescent="0.25">
      <c r="A32" s="14" t="s">
        <v>372</v>
      </c>
      <c r="B32" s="25" t="s">
        <v>373</v>
      </c>
      <c r="C32" s="8" t="s">
        <v>298</v>
      </c>
      <c r="D32" s="8" t="s">
        <v>298</v>
      </c>
    </row>
    <row r="33" spans="1:4" ht="45" x14ac:dyDescent="0.25">
      <c r="A33" s="14" t="s">
        <v>374</v>
      </c>
      <c r="B33" s="25" t="s">
        <v>375</v>
      </c>
      <c r="C33" s="8" t="s">
        <v>298</v>
      </c>
      <c r="D33" s="8" t="s">
        <v>298</v>
      </c>
    </row>
    <row r="34" spans="1:4" ht="30" x14ac:dyDescent="0.25">
      <c r="A34" s="14" t="s">
        <v>376</v>
      </c>
      <c r="B34" s="25" t="s">
        <v>377</v>
      </c>
      <c r="C34" s="8" t="s">
        <v>298</v>
      </c>
      <c r="D34" s="8" t="s">
        <v>298</v>
      </c>
    </row>
    <row r="35" spans="1:4" ht="30" x14ac:dyDescent="0.25">
      <c r="A35" s="53" t="s">
        <v>175</v>
      </c>
      <c r="B35" s="69" t="s">
        <v>378</v>
      </c>
      <c r="C35" s="54" t="s">
        <v>333</v>
      </c>
      <c r="D35" s="54" t="s">
        <v>333</v>
      </c>
    </row>
    <row r="36" spans="1:4" ht="63" customHeight="1" x14ac:dyDescent="0.25">
      <c r="A36" s="14" t="s">
        <v>379</v>
      </c>
      <c r="B36" s="25" t="s">
        <v>380</v>
      </c>
      <c r="C36" s="8" t="s">
        <v>298</v>
      </c>
      <c r="D36" s="8" t="s">
        <v>298</v>
      </c>
    </row>
    <row r="37" spans="1:4" ht="45" x14ac:dyDescent="0.25">
      <c r="A37" s="14" t="s">
        <v>381</v>
      </c>
      <c r="B37" s="99" t="s">
        <v>382</v>
      </c>
      <c r="C37" s="8" t="s">
        <v>298</v>
      </c>
      <c r="D37" s="8" t="s">
        <v>298</v>
      </c>
    </row>
    <row r="38" spans="1:4" ht="45" x14ac:dyDescent="0.25">
      <c r="A38" s="14" t="s">
        <v>383</v>
      </c>
      <c r="B38" s="77" t="s">
        <v>359</v>
      </c>
      <c r="C38" s="8" t="s">
        <v>298</v>
      </c>
      <c r="D38" s="8" t="s">
        <v>298</v>
      </c>
    </row>
    <row r="39" spans="1:4" ht="30" x14ac:dyDescent="0.25">
      <c r="A39" s="14" t="s">
        <v>384</v>
      </c>
      <c r="B39" s="77" t="s">
        <v>385</v>
      </c>
      <c r="C39" s="8" t="s">
        <v>298</v>
      </c>
      <c r="D39" s="8" t="s">
        <v>298</v>
      </c>
    </row>
    <row r="40" spans="1:4" x14ac:dyDescent="0.25">
      <c r="A40" s="14" t="s">
        <v>386</v>
      </c>
      <c r="B40" s="77" t="s">
        <v>387</v>
      </c>
      <c r="C40" s="8" t="s">
        <v>298</v>
      </c>
      <c r="D40" s="8" t="s">
        <v>298</v>
      </c>
    </row>
    <row r="41" spans="1:4" x14ac:dyDescent="0.25">
      <c r="A41" s="14" t="s">
        <v>388</v>
      </c>
      <c r="B41" s="25" t="s">
        <v>389</v>
      </c>
      <c r="C41" s="8" t="s">
        <v>298</v>
      </c>
      <c r="D41" s="8" t="s">
        <v>298</v>
      </c>
    </row>
    <row r="42" spans="1:4" x14ac:dyDescent="0.25">
      <c r="A42" s="14" t="s">
        <v>390</v>
      </c>
      <c r="B42" s="25" t="s">
        <v>391</v>
      </c>
      <c r="C42" s="8" t="s">
        <v>298</v>
      </c>
      <c r="D42" s="8" t="s">
        <v>298</v>
      </c>
    </row>
    <row r="43" spans="1:4" ht="30" x14ac:dyDescent="0.25">
      <c r="A43" s="14" t="s">
        <v>392</v>
      </c>
      <c r="B43" s="25" t="s">
        <v>393</v>
      </c>
      <c r="C43" s="8" t="s">
        <v>298</v>
      </c>
      <c r="D43" s="8" t="s">
        <v>298</v>
      </c>
    </row>
    <row r="44" spans="1:4" ht="30" x14ac:dyDescent="0.25">
      <c r="A44" s="14" t="s">
        <v>394</v>
      </c>
      <c r="B44" s="25" t="s">
        <v>395</v>
      </c>
      <c r="C44" s="8" t="s">
        <v>298</v>
      </c>
      <c r="D44" s="8" t="s">
        <v>298</v>
      </c>
    </row>
    <row r="45" spans="1:4" ht="60" x14ac:dyDescent="0.25">
      <c r="A45" s="14" t="s">
        <v>396</v>
      </c>
      <c r="B45" s="25" t="s">
        <v>397</v>
      </c>
      <c r="C45" s="8" t="s">
        <v>298</v>
      </c>
      <c r="D45" s="8" t="s">
        <v>298</v>
      </c>
    </row>
    <row r="46" spans="1:4" ht="30" x14ac:dyDescent="0.25">
      <c r="A46" s="53" t="s">
        <v>178</v>
      </c>
      <c r="B46" s="69" t="s">
        <v>398</v>
      </c>
      <c r="C46" s="54" t="s">
        <v>333</v>
      </c>
      <c r="D46" s="54" t="s">
        <v>333</v>
      </c>
    </row>
    <row r="47" spans="1:4" ht="45" x14ac:dyDescent="0.25">
      <c r="A47" s="14" t="s">
        <v>399</v>
      </c>
      <c r="B47" s="25" t="s">
        <v>400</v>
      </c>
      <c r="C47" s="8" t="s">
        <v>298</v>
      </c>
      <c r="D47" s="8" t="s">
        <v>298</v>
      </c>
    </row>
    <row r="48" spans="1:4" ht="45" x14ac:dyDescent="0.25">
      <c r="A48" s="14" t="s">
        <v>401</v>
      </c>
      <c r="B48" s="99" t="s">
        <v>382</v>
      </c>
      <c r="C48" s="8" t="s">
        <v>298</v>
      </c>
      <c r="D48" s="8" t="s">
        <v>298</v>
      </c>
    </row>
    <row r="49" spans="1:4" ht="45" x14ac:dyDescent="0.25">
      <c r="A49" s="14" t="s">
        <v>402</v>
      </c>
      <c r="B49" s="77" t="s">
        <v>359</v>
      </c>
      <c r="C49" s="8" t="s">
        <v>298</v>
      </c>
      <c r="D49" s="8" t="s">
        <v>298</v>
      </c>
    </row>
    <row r="50" spans="1:4" x14ac:dyDescent="0.25">
      <c r="A50" s="14" t="s">
        <v>403</v>
      </c>
      <c r="B50" s="77" t="s">
        <v>404</v>
      </c>
      <c r="C50" s="8" t="s">
        <v>298</v>
      </c>
      <c r="D50" s="8" t="s">
        <v>298</v>
      </c>
    </row>
    <row r="51" spans="1:4" x14ac:dyDescent="0.25">
      <c r="A51" s="14" t="s">
        <v>405</v>
      </c>
      <c r="B51" s="77" t="s">
        <v>387</v>
      </c>
      <c r="C51" s="8" t="s">
        <v>298</v>
      </c>
      <c r="D51" s="8" t="s">
        <v>298</v>
      </c>
    </row>
    <row r="52" spans="1:4" x14ac:dyDescent="0.25">
      <c r="A52" s="14" t="s">
        <v>406</v>
      </c>
      <c r="B52" s="25" t="s">
        <v>391</v>
      </c>
      <c r="C52" s="8" t="s">
        <v>298</v>
      </c>
      <c r="D52" s="8" t="s">
        <v>298</v>
      </c>
    </row>
    <row r="53" spans="1:4" ht="30" x14ac:dyDescent="0.25">
      <c r="A53" s="14" t="s">
        <v>407</v>
      </c>
      <c r="B53" s="25" t="s">
        <v>408</v>
      </c>
      <c r="C53" s="8" t="s">
        <v>298</v>
      </c>
      <c r="D53" s="8" t="s">
        <v>298</v>
      </c>
    </row>
    <row r="54" spans="1:4" ht="30" x14ac:dyDescent="0.25">
      <c r="A54" s="14" t="s">
        <v>409</v>
      </c>
      <c r="B54" s="25" t="s">
        <v>395</v>
      </c>
      <c r="C54" s="8" t="s">
        <v>298</v>
      </c>
      <c r="D54" s="8" t="s">
        <v>298</v>
      </c>
    </row>
    <row r="55" spans="1:4" ht="60" x14ac:dyDescent="0.25">
      <c r="A55" s="14" t="s">
        <v>410</v>
      </c>
      <c r="B55" s="25" t="s">
        <v>397</v>
      </c>
      <c r="C55" s="8" t="s">
        <v>298</v>
      </c>
      <c r="D55" s="8" t="s">
        <v>298</v>
      </c>
    </row>
    <row r="56" spans="1:4" ht="30" x14ac:dyDescent="0.25">
      <c r="A56" s="53" t="s">
        <v>181</v>
      </c>
      <c r="B56" s="69" t="s">
        <v>411</v>
      </c>
      <c r="C56" s="54" t="s">
        <v>333</v>
      </c>
      <c r="D56" s="54" t="s">
        <v>333</v>
      </c>
    </row>
    <row r="57" spans="1:4" ht="45" x14ac:dyDescent="0.25">
      <c r="A57" s="14" t="s">
        <v>412</v>
      </c>
      <c r="B57" s="25" t="s">
        <v>400</v>
      </c>
      <c r="C57" s="8" t="s">
        <v>298</v>
      </c>
      <c r="D57" s="8" t="s">
        <v>298</v>
      </c>
    </row>
    <row r="58" spans="1:4" ht="45" x14ac:dyDescent="0.25">
      <c r="A58" s="14" t="s">
        <v>413</v>
      </c>
      <c r="B58" s="99" t="s">
        <v>382</v>
      </c>
      <c r="C58" s="8" t="s">
        <v>298</v>
      </c>
      <c r="D58" s="8" t="s">
        <v>298</v>
      </c>
    </row>
    <row r="59" spans="1:4" ht="45" x14ac:dyDescent="0.25">
      <c r="A59" s="14" t="s">
        <v>414</v>
      </c>
      <c r="B59" s="77" t="s">
        <v>359</v>
      </c>
      <c r="C59" s="8" t="s">
        <v>298</v>
      </c>
      <c r="D59" s="8" t="s">
        <v>298</v>
      </c>
    </row>
    <row r="60" spans="1:4" x14ac:dyDescent="0.25">
      <c r="A60" s="14" t="s">
        <v>415</v>
      </c>
      <c r="B60" s="77" t="s">
        <v>404</v>
      </c>
      <c r="C60" s="8" t="s">
        <v>298</v>
      </c>
      <c r="D60" s="8" t="s">
        <v>298</v>
      </c>
    </row>
    <row r="61" spans="1:4" x14ac:dyDescent="0.25">
      <c r="A61" s="14" t="s">
        <v>416</v>
      </c>
      <c r="B61" s="77" t="s">
        <v>387</v>
      </c>
      <c r="C61" s="8" t="s">
        <v>298</v>
      </c>
      <c r="D61" s="8" t="s">
        <v>298</v>
      </c>
    </row>
    <row r="62" spans="1:4" x14ac:dyDescent="0.25">
      <c r="A62" s="14" t="s">
        <v>417</v>
      </c>
      <c r="B62" s="25" t="s">
        <v>391</v>
      </c>
      <c r="C62" s="8" t="s">
        <v>298</v>
      </c>
      <c r="D62" s="8" t="s">
        <v>298</v>
      </c>
    </row>
    <row r="63" spans="1:4" ht="60" x14ac:dyDescent="0.25">
      <c r="A63" s="14" t="s">
        <v>418</v>
      </c>
      <c r="B63" s="25" t="s">
        <v>397</v>
      </c>
      <c r="C63" s="8" t="s">
        <v>298</v>
      </c>
      <c r="D63" s="8" t="s">
        <v>298</v>
      </c>
    </row>
    <row r="64" spans="1:4" x14ac:dyDescent="0.25">
      <c r="A64" s="53" t="s">
        <v>184</v>
      </c>
      <c r="B64" s="69" t="s">
        <v>419</v>
      </c>
      <c r="C64" s="54" t="s">
        <v>333</v>
      </c>
      <c r="D64" s="54" t="s">
        <v>333</v>
      </c>
    </row>
    <row r="65" spans="1:4" ht="45" x14ac:dyDescent="0.25">
      <c r="A65" s="14" t="s">
        <v>420</v>
      </c>
      <c r="B65" s="99" t="s">
        <v>421</v>
      </c>
      <c r="C65" s="8" t="s">
        <v>298</v>
      </c>
      <c r="D65" s="8" t="s">
        <v>298</v>
      </c>
    </row>
    <row r="66" spans="1:4" ht="30" x14ac:dyDescent="0.25">
      <c r="A66" s="14" t="s">
        <v>422</v>
      </c>
      <c r="B66" s="25" t="s">
        <v>423</v>
      </c>
      <c r="C66" s="8" t="s">
        <v>298</v>
      </c>
      <c r="D66" s="8" t="s">
        <v>298</v>
      </c>
    </row>
    <row r="67" spans="1:4" ht="30" x14ac:dyDescent="0.25">
      <c r="A67" s="14" t="s">
        <v>424</v>
      </c>
      <c r="B67" s="25" t="s">
        <v>425</v>
      </c>
      <c r="C67" s="8" t="s">
        <v>298</v>
      </c>
      <c r="D67" s="8" t="s">
        <v>298</v>
      </c>
    </row>
    <row r="68" spans="1:4" ht="30" x14ac:dyDescent="0.25">
      <c r="A68" s="14" t="s">
        <v>426</v>
      </c>
      <c r="B68" s="25" t="s">
        <v>427</v>
      </c>
      <c r="C68" s="8" t="s">
        <v>298</v>
      </c>
      <c r="D68" s="8" t="s">
        <v>298</v>
      </c>
    </row>
    <row r="69" spans="1:4" x14ac:dyDescent="0.25">
      <c r="A69" s="14" t="s">
        <v>428</v>
      </c>
      <c r="B69" s="77" t="s">
        <v>429</v>
      </c>
      <c r="C69" s="8" t="s">
        <v>298</v>
      </c>
      <c r="D69" s="8" t="s">
        <v>298</v>
      </c>
    </row>
    <row r="70" spans="1:4" ht="30" x14ac:dyDescent="0.25">
      <c r="A70" s="14" t="s">
        <v>430</v>
      </c>
      <c r="B70" s="77" t="s">
        <v>431</v>
      </c>
      <c r="C70" s="8" t="s">
        <v>298</v>
      </c>
      <c r="D70" s="8" t="s">
        <v>298</v>
      </c>
    </row>
    <row r="71" spans="1:4" s="52" customFormat="1" x14ac:dyDescent="0.25">
      <c r="A71" s="53" t="s">
        <v>187</v>
      </c>
      <c r="B71" s="70" t="s">
        <v>432</v>
      </c>
      <c r="C71" s="54" t="s">
        <v>333</v>
      </c>
      <c r="D71" s="54" t="s">
        <v>333</v>
      </c>
    </row>
    <row r="72" spans="1:4" s="52" customFormat="1" ht="30" x14ac:dyDescent="0.25">
      <c r="A72" s="14" t="s">
        <v>433</v>
      </c>
      <c r="B72" s="78" t="s">
        <v>434</v>
      </c>
      <c r="C72" s="8" t="s">
        <v>298</v>
      </c>
      <c r="D72" s="8" t="s">
        <v>298</v>
      </c>
    </row>
    <row r="73" spans="1:4" s="52" customFormat="1" ht="30" x14ac:dyDescent="0.25">
      <c r="A73" s="14" t="s">
        <v>435</v>
      </c>
      <c r="B73" s="25" t="s">
        <v>436</v>
      </c>
      <c r="C73" s="8" t="s">
        <v>298</v>
      </c>
      <c r="D73" s="8" t="s">
        <v>298</v>
      </c>
    </row>
    <row r="74" spans="1:4" s="52" customFormat="1" ht="114.75" customHeight="1" x14ac:dyDescent="0.25">
      <c r="A74" s="14" t="s">
        <v>437</v>
      </c>
      <c r="B74" s="2" t="s">
        <v>438</v>
      </c>
      <c r="C74" s="8" t="s">
        <v>298</v>
      </c>
      <c r="D74" s="8" t="s">
        <v>298</v>
      </c>
    </row>
    <row r="75" spans="1:4" s="52" customFormat="1" ht="45" x14ac:dyDescent="0.25">
      <c r="A75" s="14" t="s">
        <v>439</v>
      </c>
      <c r="B75" s="25" t="s">
        <v>440</v>
      </c>
      <c r="C75" s="8" t="s">
        <v>298</v>
      </c>
      <c r="D75" s="8" t="s">
        <v>298</v>
      </c>
    </row>
    <row r="76" spans="1:4" s="52" customFormat="1" ht="30" x14ac:dyDescent="0.25">
      <c r="A76" s="14" t="s">
        <v>441</v>
      </c>
      <c r="B76" s="25" t="s">
        <v>442</v>
      </c>
      <c r="C76" s="8" t="s">
        <v>298</v>
      </c>
      <c r="D76" s="8" t="s">
        <v>298</v>
      </c>
    </row>
    <row r="77" spans="1:4" s="52" customFormat="1" ht="34.5" customHeight="1" x14ac:dyDescent="0.25">
      <c r="A77" s="64">
        <v>3</v>
      </c>
      <c r="B77" s="65" t="s">
        <v>443</v>
      </c>
      <c r="C77" s="66" t="s">
        <v>333</v>
      </c>
      <c r="D77" s="66" t="s">
        <v>333</v>
      </c>
    </row>
    <row r="78" spans="1:4" s="52" customFormat="1" ht="41.25" customHeight="1" x14ac:dyDescent="0.25">
      <c r="A78" s="14" t="s">
        <v>199</v>
      </c>
      <c r="B78" s="2" t="s">
        <v>444</v>
      </c>
      <c r="C78" s="8" t="s">
        <v>348</v>
      </c>
      <c r="D78" s="8" t="s">
        <v>298</v>
      </c>
    </row>
    <row r="79" spans="1:4" s="52" customFormat="1" ht="60" x14ac:dyDescent="0.25">
      <c r="A79" s="14" t="s">
        <v>203</v>
      </c>
      <c r="B79" s="2" t="s">
        <v>445</v>
      </c>
      <c r="C79" s="8" t="s">
        <v>298</v>
      </c>
      <c r="D79" s="8" t="s">
        <v>298</v>
      </c>
    </row>
    <row r="80" spans="1:4" s="52" customFormat="1" ht="30" x14ac:dyDescent="0.25">
      <c r="A80" s="14" t="s">
        <v>206</v>
      </c>
      <c r="B80" s="91" t="s">
        <v>446</v>
      </c>
      <c r="C80" s="8" t="s">
        <v>298</v>
      </c>
      <c r="D80" s="8" t="s">
        <v>298</v>
      </c>
    </row>
    <row r="81" spans="1:4" s="52" customFormat="1" ht="75" customHeight="1" x14ac:dyDescent="0.25">
      <c r="A81" s="14" t="s">
        <v>208</v>
      </c>
      <c r="B81" s="91" t="s">
        <v>447</v>
      </c>
      <c r="C81" s="8" t="s">
        <v>298</v>
      </c>
      <c r="D81" s="151" t="s">
        <v>490</v>
      </c>
    </row>
    <row r="82" spans="1:4" s="52" customFormat="1" ht="60" x14ac:dyDescent="0.25">
      <c r="A82" s="14" t="s">
        <v>210</v>
      </c>
      <c r="B82" s="91" t="s">
        <v>448</v>
      </c>
      <c r="C82" s="8" t="s">
        <v>298</v>
      </c>
      <c r="D82" s="151" t="s">
        <v>490</v>
      </c>
    </row>
    <row r="83" spans="1:4" ht="60" x14ac:dyDescent="0.25">
      <c r="A83" s="14" t="s">
        <v>212</v>
      </c>
      <c r="B83" s="2" t="s">
        <v>449</v>
      </c>
      <c r="C83" s="8" t="s">
        <v>298</v>
      </c>
      <c r="D83" s="8" t="s">
        <v>298</v>
      </c>
    </row>
    <row r="84" spans="1:4" x14ac:dyDescent="0.25">
      <c r="B84" s="2"/>
      <c r="C84" s="8"/>
      <c r="D84" s="8"/>
    </row>
    <row r="85" spans="1:4" ht="81.75" customHeight="1" x14ac:dyDescent="0.25">
      <c r="A85" s="118" t="s">
        <v>450</v>
      </c>
      <c r="B85" s="118"/>
      <c r="C85" s="118"/>
      <c r="D85" s="118"/>
    </row>
  </sheetData>
  <mergeCells count="4">
    <mergeCell ref="C1:D1"/>
    <mergeCell ref="A85:D85"/>
    <mergeCell ref="A3:D3"/>
    <mergeCell ref="A5:D5"/>
  </mergeCells>
  <phoneticPr fontId="10"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5D765-FDC3-4EFA-8071-7F0263F02236}">
  <dimension ref="A1:F26"/>
  <sheetViews>
    <sheetView tabSelected="1" zoomScaleNormal="100" workbookViewId="0">
      <selection activeCell="B14" sqref="B14"/>
    </sheetView>
  </sheetViews>
  <sheetFormatPr defaultRowHeight="15" x14ac:dyDescent="0.25"/>
  <cols>
    <col min="1" max="1" width="11.42578125" bestFit="1" customWidth="1"/>
    <col min="2" max="2" width="71.140625" customWidth="1"/>
    <col min="3" max="3" width="17.7109375" bestFit="1" customWidth="1"/>
    <col min="4" max="4" width="12.7109375" bestFit="1" customWidth="1"/>
    <col min="5" max="6" width="40.7109375" customWidth="1"/>
    <col min="7" max="7" width="91.28515625" customWidth="1"/>
  </cols>
  <sheetData>
    <row r="1" spans="1:6" s="2" customFormat="1" ht="15" customHeight="1" x14ac:dyDescent="0.25">
      <c r="A1" s="146" t="s">
        <v>451</v>
      </c>
      <c r="B1" s="146"/>
      <c r="C1" s="146"/>
      <c r="D1" s="146"/>
      <c r="E1" s="146"/>
      <c r="F1" s="146"/>
    </row>
    <row r="2" spans="1:6" s="2" customFormat="1" x14ac:dyDescent="0.25">
      <c r="A2" s="9"/>
      <c r="B2" s="9"/>
      <c r="C2" s="9"/>
      <c r="D2" s="9"/>
    </row>
    <row r="3" spans="1:6" s="2" customFormat="1" ht="21" x14ac:dyDescent="0.25">
      <c r="A3" s="116" t="s">
        <v>1</v>
      </c>
      <c r="B3" s="116"/>
      <c r="C3" s="116"/>
      <c r="D3" s="116"/>
      <c r="E3" s="116"/>
      <c r="F3" s="116"/>
    </row>
    <row r="4" spans="1:6" s="2" customFormat="1" x14ac:dyDescent="0.25">
      <c r="A4" s="9"/>
      <c r="B4" s="9"/>
      <c r="C4" s="9"/>
      <c r="D4" s="9"/>
    </row>
    <row r="5" spans="1:6" s="2" customFormat="1" ht="15" customHeight="1" x14ac:dyDescent="0.25">
      <c r="A5" s="134" t="s">
        <v>452</v>
      </c>
      <c r="B5" s="134"/>
      <c r="C5" s="134"/>
      <c r="D5" s="134"/>
      <c r="E5" s="134"/>
      <c r="F5" s="134"/>
    </row>
    <row r="6" spans="1:6" s="2" customFormat="1" x14ac:dyDescent="0.25"/>
    <row r="7" spans="1:6" ht="33" customHeight="1" x14ac:dyDescent="0.25">
      <c r="A7" s="144" t="s">
        <v>453</v>
      </c>
      <c r="B7" s="144"/>
      <c r="C7" s="144"/>
      <c r="D7" s="144"/>
      <c r="E7" s="144"/>
      <c r="F7" s="144"/>
    </row>
    <row r="9" spans="1:6" s="2" customFormat="1" ht="75" x14ac:dyDescent="0.25">
      <c r="A9" s="14" t="s">
        <v>3</v>
      </c>
      <c r="B9" s="25" t="s">
        <v>454</v>
      </c>
      <c r="C9" s="14" t="s">
        <v>455</v>
      </c>
      <c r="D9" s="14" t="s">
        <v>456</v>
      </c>
      <c r="E9" s="28" t="s">
        <v>330</v>
      </c>
      <c r="F9" s="28" t="s">
        <v>457</v>
      </c>
    </row>
    <row r="10" spans="1:6" s="2" customFormat="1" ht="90" x14ac:dyDescent="0.25">
      <c r="A10" s="76">
        <v>1</v>
      </c>
      <c r="B10" s="72" t="s">
        <v>458</v>
      </c>
      <c r="C10" s="79">
        <v>8</v>
      </c>
      <c r="D10" s="79" t="s">
        <v>459</v>
      </c>
      <c r="E10" s="8" t="s">
        <v>298</v>
      </c>
      <c r="F10" s="8" t="s">
        <v>298</v>
      </c>
    </row>
    <row r="11" spans="1:6" s="2" customFormat="1" ht="30" x14ac:dyDescent="0.25">
      <c r="A11" s="76">
        <v>2</v>
      </c>
      <c r="B11" s="72" t="s">
        <v>460</v>
      </c>
      <c r="C11" s="79">
        <v>3</v>
      </c>
      <c r="D11" s="79" t="s">
        <v>461</v>
      </c>
      <c r="E11" s="8" t="s">
        <v>298</v>
      </c>
      <c r="F11" s="8" t="s">
        <v>298</v>
      </c>
    </row>
    <row r="12" spans="1:6" s="2" customFormat="1" ht="30" x14ac:dyDescent="0.25">
      <c r="A12" s="76">
        <v>3</v>
      </c>
      <c r="B12" s="72" t="s">
        <v>462</v>
      </c>
      <c r="C12" s="79">
        <v>3</v>
      </c>
      <c r="D12" s="79" t="s">
        <v>463</v>
      </c>
      <c r="E12" s="8" t="s">
        <v>298</v>
      </c>
      <c r="F12" s="8" t="s">
        <v>298</v>
      </c>
    </row>
    <row r="13" spans="1:6" s="2" customFormat="1" ht="75" x14ac:dyDescent="0.25">
      <c r="A13" s="76">
        <v>4</v>
      </c>
      <c r="B13" s="72" t="s">
        <v>464</v>
      </c>
      <c r="C13" s="79">
        <v>6</v>
      </c>
      <c r="D13" s="79" t="s">
        <v>465</v>
      </c>
      <c r="E13" s="8" t="s">
        <v>298</v>
      </c>
      <c r="F13" s="8" t="s">
        <v>298</v>
      </c>
    </row>
    <row r="14" spans="1:6" s="2" customFormat="1" ht="67.5" customHeight="1" x14ac:dyDescent="0.25">
      <c r="A14" s="76">
        <v>5</v>
      </c>
      <c r="B14" s="147" t="s">
        <v>466</v>
      </c>
      <c r="C14" s="79">
        <v>6</v>
      </c>
      <c r="D14" s="79" t="s">
        <v>467</v>
      </c>
      <c r="E14" s="8" t="s">
        <v>298</v>
      </c>
      <c r="F14" s="8" t="s">
        <v>298</v>
      </c>
    </row>
    <row r="15" spans="1:6" s="2" customFormat="1" ht="51.75" customHeight="1" x14ac:dyDescent="0.25">
      <c r="A15" s="76">
        <v>6</v>
      </c>
      <c r="B15" s="72" t="s">
        <v>468</v>
      </c>
      <c r="C15" s="79">
        <v>5</v>
      </c>
      <c r="D15" s="79" t="s">
        <v>469</v>
      </c>
      <c r="E15" s="8" t="s">
        <v>298</v>
      </c>
      <c r="F15" s="8" t="s">
        <v>298</v>
      </c>
    </row>
    <row r="16" spans="1:6" s="2" customFormat="1" ht="30" x14ac:dyDescent="0.25">
      <c r="A16" s="76">
        <v>7</v>
      </c>
      <c r="B16" s="72" t="s">
        <v>470</v>
      </c>
      <c r="C16" s="79">
        <v>3</v>
      </c>
      <c r="D16" s="79" t="s">
        <v>471</v>
      </c>
      <c r="E16" s="8" t="s">
        <v>298</v>
      </c>
      <c r="F16" s="8" t="s">
        <v>298</v>
      </c>
    </row>
    <row r="17" spans="1:6" s="2" customFormat="1" ht="64.5" customHeight="1" x14ac:dyDescent="0.25">
      <c r="A17" s="76">
        <v>8</v>
      </c>
      <c r="B17" s="72" t="s">
        <v>472</v>
      </c>
      <c r="C17" s="79">
        <v>0.5</v>
      </c>
      <c r="D17" s="79" t="s">
        <v>473</v>
      </c>
      <c r="E17" s="8" t="s">
        <v>298</v>
      </c>
      <c r="F17" s="8" t="s">
        <v>298</v>
      </c>
    </row>
    <row r="18" spans="1:6" s="2" customFormat="1" ht="36.75" customHeight="1" x14ac:dyDescent="0.25">
      <c r="A18" s="76">
        <v>9</v>
      </c>
      <c r="B18" s="72" t="s">
        <v>474</v>
      </c>
      <c r="C18" s="79">
        <v>0.5</v>
      </c>
      <c r="D18" s="79" t="s">
        <v>475</v>
      </c>
      <c r="E18" s="8" t="s">
        <v>298</v>
      </c>
      <c r="F18" s="8" t="s">
        <v>298</v>
      </c>
    </row>
    <row r="19" spans="1:6" s="2" customFormat="1" ht="53.25" customHeight="1" x14ac:dyDescent="0.25">
      <c r="A19" s="76">
        <v>10</v>
      </c>
      <c r="B19" s="72" t="s">
        <v>476</v>
      </c>
      <c r="C19" s="79">
        <v>0.5</v>
      </c>
      <c r="D19" s="79" t="s">
        <v>477</v>
      </c>
      <c r="E19" s="8" t="s">
        <v>298</v>
      </c>
      <c r="F19" s="8" t="s">
        <v>298</v>
      </c>
    </row>
    <row r="20" spans="1:6" s="2" customFormat="1" ht="36.75" customHeight="1" x14ac:dyDescent="0.25">
      <c r="A20" s="76">
        <v>11</v>
      </c>
      <c r="B20" s="72" t="s">
        <v>478</v>
      </c>
      <c r="C20" s="79">
        <v>0.5</v>
      </c>
      <c r="D20" s="79" t="s">
        <v>479</v>
      </c>
      <c r="E20" s="8" t="s">
        <v>298</v>
      </c>
      <c r="F20" s="8" t="s">
        <v>298</v>
      </c>
    </row>
    <row r="21" spans="1:6" s="2" customFormat="1" ht="33" customHeight="1" x14ac:dyDescent="0.25">
      <c r="A21" s="76">
        <v>12</v>
      </c>
      <c r="B21" s="72" t="s">
        <v>480</v>
      </c>
      <c r="C21" s="79">
        <v>0.5</v>
      </c>
      <c r="D21" s="79" t="s">
        <v>481</v>
      </c>
      <c r="E21" s="8" t="s">
        <v>298</v>
      </c>
      <c r="F21" s="8" t="s">
        <v>298</v>
      </c>
    </row>
    <row r="22" spans="1:6" s="2" customFormat="1" ht="90" x14ac:dyDescent="0.25">
      <c r="A22" s="76">
        <v>13</v>
      </c>
      <c r="B22" s="72" t="s">
        <v>482</v>
      </c>
      <c r="C22" s="79">
        <v>1.5</v>
      </c>
      <c r="D22" s="79" t="s">
        <v>483</v>
      </c>
      <c r="E22" s="8" t="s">
        <v>298</v>
      </c>
      <c r="F22" s="8" t="s">
        <v>298</v>
      </c>
    </row>
    <row r="23" spans="1:6" s="2" customFormat="1" ht="57" customHeight="1" thickBot="1" x14ac:dyDescent="0.3">
      <c r="A23" s="76">
        <v>14</v>
      </c>
      <c r="B23" s="72" t="s">
        <v>484</v>
      </c>
      <c r="C23" s="79">
        <v>2</v>
      </c>
      <c r="D23" s="79" t="s">
        <v>485</v>
      </c>
      <c r="E23" s="8" t="s">
        <v>298</v>
      </c>
      <c r="F23" s="8" t="s">
        <v>298</v>
      </c>
    </row>
    <row r="24" spans="1:6" ht="15.75" thickBot="1" x14ac:dyDescent="0.3">
      <c r="A24" s="80"/>
      <c r="B24" s="81" t="s">
        <v>486</v>
      </c>
      <c r="C24" s="82">
        <f>SUM(Lentelė131516[Skiriamų balų skaičius])</f>
        <v>40</v>
      </c>
      <c r="D24" s="83"/>
    </row>
    <row r="25" spans="1:6" x14ac:dyDescent="0.25">
      <c r="A25" s="80"/>
      <c r="B25" s="80"/>
      <c r="C25" s="80"/>
      <c r="D25" s="80"/>
    </row>
    <row r="26" spans="1:6" ht="112.5" customHeight="1" x14ac:dyDescent="0.25">
      <c r="A26" s="118" t="s">
        <v>487</v>
      </c>
      <c r="B26" s="118"/>
      <c r="C26" s="118"/>
      <c r="D26" s="118"/>
      <c r="E26" s="118"/>
      <c r="F26" s="118"/>
    </row>
  </sheetData>
  <mergeCells count="5">
    <mergeCell ref="A1:F1"/>
    <mergeCell ref="A7:F7"/>
    <mergeCell ref="A26:F26"/>
    <mergeCell ref="A5:F5"/>
    <mergeCell ref="A3:F3"/>
  </mergeCells>
  <phoneticPr fontId="10"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gs xmlns="bd76807b-7035-44a2-93ee-9bb18f0b649c">Įveskite pasirinkimą #1</Tags>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1" ma:contentTypeDescription="Kurkite naują dokumentą." ma:contentTypeScope="" ma:versionID="43401dcd471be193dd09795e8938d425">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ff848f6fb603e6a5ccb4ce043e1425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160F03-2370-4A92-BB78-29D29DC92D28}">
  <ds:schemaRefs>
    <ds:schemaRef ds:uri="07609231-acae-40b1-8992-26d1ec8f8073"/>
    <ds:schemaRef ds:uri="http://schemas.microsoft.com/office/2006/metadata/properties"/>
    <ds:schemaRef ds:uri="http://purl.org/dc/terms/"/>
    <ds:schemaRef ds:uri="bd76807b-7035-44a2-93ee-9bb18f0b649c"/>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BB7C551B-4B6E-4AAA-AC5D-9144E35ED474}">
  <ds:schemaRefs>
    <ds:schemaRef ds:uri="http://schemas.microsoft.com/sharepoint/v3/contenttype/forms"/>
  </ds:schemaRefs>
</ds:datastoreItem>
</file>

<file path=customXml/itemProps3.xml><?xml version="1.0" encoding="utf-8"?>
<ds:datastoreItem xmlns:ds="http://schemas.openxmlformats.org/officeDocument/2006/customXml" ds:itemID="{CD0DD121-43BD-4CEA-9B7F-9B750815AA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Tyrimai ir poreikis</vt:lpstr>
      <vt:lpstr>Tyrimų įkainiai, prekių sąrašas</vt:lpstr>
      <vt:lpstr>Reikalavimai tyrimams</vt:lpstr>
      <vt:lpstr>Reikalavimai įrangai</vt:lpstr>
      <vt:lpstr>Ekonominis naudingumas (T)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Valdas Banys</dc:creator>
  <cp:keywords/>
  <dc:description/>
  <cp:lastModifiedBy>Elžbieta Taločkaitė</cp:lastModifiedBy>
  <cp:revision/>
  <dcterms:created xsi:type="dcterms:W3CDTF">2015-06-05T18:19:34Z</dcterms:created>
  <dcterms:modified xsi:type="dcterms:W3CDTF">2026-03-17T06:55:58Z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