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VADVPT01\Kulig\2026\2. SUPAPRASTINTI konkursai\Eiliu valdymo sistema\"/>
    </mc:Choice>
  </mc:AlternateContent>
  <xr:revisionPtr revIDLastSave="0" documentId="13_ncr:1_{7E7ADFF5-466A-4636-A4CC-C7A5D943D48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5" i="1" l="1"/>
  <c r="F232" i="1"/>
  <c r="F215" i="1"/>
  <c r="F213" i="1"/>
  <c r="F211" i="1"/>
  <c r="F209" i="1"/>
  <c r="F207" i="1"/>
  <c r="F203" i="1"/>
  <c r="F201" i="1"/>
  <c r="F199" i="1"/>
  <c r="F197" i="1"/>
  <c r="F189" i="1"/>
  <c r="F170" i="1"/>
  <c r="F142" i="1"/>
  <c r="F137" i="1"/>
  <c r="F128" i="1"/>
  <c r="F111" i="1"/>
  <c r="F99" i="1"/>
  <c r="F82" i="1"/>
  <c r="F65" i="1"/>
  <c r="F47" i="1"/>
  <c r="F34" i="1"/>
  <c r="F234" i="1" s="1"/>
  <c r="F235" i="1" s="1"/>
  <c r="F236" i="1" s="1"/>
  <c r="G21" i="1"/>
  <c r="G234" i="1" l="1"/>
</calcChain>
</file>

<file path=xl/sharedStrings.xml><?xml version="1.0" encoding="utf-8"?>
<sst xmlns="http://schemas.openxmlformats.org/spreadsheetml/2006/main" count="489" uniqueCount="437">
  <si>
    <t>PIRKIMO SĄLYGŲ PRIEDAS "PASIŪLYMO FORMA"</t>
  </si>
  <si>
    <t>EILIŲ VALDYMO SISTEMA SU VAIZDO STEBĖJIMU IR ĮEIGOS KONTROLE BEI ĮRENGIMO DARBAIS SKUBIOS PAGALBOS SKYRIUJE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</si>
  <si>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</si>
  <si>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</si>
  <si>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</si>
  <si>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</si>
  <si>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</si>
  <si>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</si>
  <si>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</si>
  <si>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</si>
  <si>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</si>
  <si>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</si>
  <si>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</si>
  <si>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</si>
  <si>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</si>
  <si>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</si>
  <si>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</si>
  <si>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</si>
  <si>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</si>
  <si>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</si>
  <si>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</si>
  <si>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</si>
  <si>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</si>
  <si>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</si>
  <si>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</si>
  <si>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</si>
  <si>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</si>
  <si>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</si>
  <si>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</si>
  <si>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</si>
  <si>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</si>
  <si>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</si>
  <si>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modelis, gamintojas, kilmės šalis</t>
  </si>
  <si>
    <t>1.1.</t>
  </si>
  <si>
    <t>Bilietų spausdinimo terminalas pastatomas</t>
  </si>
  <si>
    <t>vnt</t>
  </si>
  <si>
    <t>1.1.1.</t>
  </si>
  <si>
    <t>Gamintojas, įrangos pavadinimas, modelis, produkto kodas</t>
  </si>
  <si>
    <t>1.1.2.</t>
  </si>
  <si>
    <t xml:space="preserve"> Statomas ant grindų</t>
  </si>
  <si>
    <t>1.1.3.</t>
  </si>
  <si>
    <t>Antivandalinis korpusas</t>
  </si>
  <si>
    <t>1.1.4.</t>
  </si>
  <si>
    <t>Ne mažiau 19” (colių) įstrižainės lietimui jautrus ekranas;</t>
  </si>
  <si>
    <t>1.1.5.</t>
  </si>
  <si>
    <t>Ekrano veikimas ir ilgaamžiškumas turi būti užtikrinamas nenaudojant apsauginės ar kitos plėvelės</t>
  </si>
  <si>
    <t>1.1.6.</t>
  </si>
  <si>
    <t>Kontrastas ne blogiau 1000:1</t>
  </si>
  <si>
    <t>1.1.7.</t>
  </si>
  <si>
    <t>Ryškumas ne blogiau 250cd/m2</t>
  </si>
  <si>
    <t>1.1.8.</t>
  </si>
  <si>
    <t>Turi atitikti CE ar analogiškus saugumo reikalavimus</t>
  </si>
  <si>
    <t>1.1.9.</t>
  </si>
  <si>
    <t>Turi būti integruotas terminis spausdintuvas, greitis ne mažiau 150 mm/s, popieriaus plotis ne mažiau 60mm ir ne daugiau 80mm, automatiniu popieriaus nupjovimu</t>
  </si>
  <si>
    <t>1.1.10.</t>
  </si>
  <si>
    <t>Turi būti integruotas asmens kortelių, QR ir brūkšninių kodų skaitytuvas skirtas asmens arba vizito identifikavimui</t>
  </si>
  <si>
    <t>1.1.11.</t>
  </si>
  <si>
    <t>Visos reikiamos įrangos montavimo ir prijungimo detalės bei medžiagos turi būti pateiktos komplekte</t>
  </si>
  <si>
    <t>1.1.12.</t>
  </si>
  <si>
    <t>Garantija ne mažiau 24 mėn.</t>
  </si>
  <si>
    <t>1.2.</t>
  </si>
  <si>
    <t>Darbo vietos švieslentė</t>
  </si>
  <si>
    <t>1.2.1.</t>
  </si>
  <si>
    <t>1.2.2.</t>
  </si>
  <si>
    <t>Ekranas ne mažiau 10“ (colių)</t>
  </si>
  <si>
    <t>1.2.3.</t>
  </si>
  <si>
    <t>Raiška ne mažiau 1280x800 pikselių</t>
  </si>
  <si>
    <t>1.2.4.</t>
  </si>
  <si>
    <t>Ryškumas ne mažiau 250 cd/m2</t>
  </si>
  <si>
    <t>1.2.5.</t>
  </si>
  <si>
    <t xml:space="preserve">Matymo kampai visomis kryptimis ne mažiau 150° </t>
  </si>
  <si>
    <t>1.2.6.</t>
  </si>
  <si>
    <t>Operatyvioji atmintis ne mažiau 2GB DDR4</t>
  </si>
  <si>
    <t>1.2.7.</t>
  </si>
  <si>
    <t>Pritaikytas darbui ne mažiau 24 val. per parą, 7 dienas per savaitę</t>
  </si>
  <si>
    <t>1.2.8.</t>
  </si>
  <si>
    <t>POE maitinimas arba lygiavertis (tiekėjas turi prisiimti alternatyvaus maitinimo šaltinio įrengimo kaštus)</t>
  </si>
  <si>
    <t>1.2.9.</t>
  </si>
  <si>
    <t>Negali būti sumontuotas vidinis akumuliatorius</t>
  </si>
  <si>
    <t>1.2.10.</t>
  </si>
  <si>
    <t xml:space="preserve"> Tvirtinamas 160 cm aukštyje (matuojant nuo grindų), durų spynos pusėje</t>
  </si>
  <si>
    <t>1.2.11.</t>
  </si>
  <si>
    <t>Ekrane turi būti atvaizduojama kabinete dirbančio personalo informacija (informaciją pateikia IS)</t>
  </si>
  <si>
    <t>1.2.12.</t>
  </si>
  <si>
    <t xml:space="preserve"> Rodomas kabineto užimtumas (informaciją pateikia IS)</t>
  </si>
  <si>
    <t>1.2.13.</t>
  </si>
  <si>
    <t>Naujo kliento iškvietimo metu informacija švieslentėje turi mirksėti; jų pasirodymas turi būti palydimas garsiniu signalu</t>
  </si>
  <si>
    <t>1.2.14.</t>
  </si>
  <si>
    <t>Atvaizduojama tekstinė  ir vaizdinė informacija turi būti saugoma vidiniuose grotuvo kaupikliuose</t>
  </si>
  <si>
    <t>1.2.15.</t>
  </si>
  <si>
    <t>Turi būti sumontuoti komutaciniai loveliai laidams paslėpti</t>
  </si>
  <si>
    <t>1.2.16.</t>
  </si>
  <si>
    <t>Visos reikiamos įrangos montavimo ir prijungimo detalės bei medžiagos turi būti pateiktos komplekte: tvirtinimo ant sienos laikikliai, TV/kompiuterių tinklo kabeliai ir kiti reikalingi priedai</t>
  </si>
  <si>
    <t>1.2.17.</t>
  </si>
  <si>
    <t>Garantija ne mažiau 36 mėn.</t>
  </si>
  <si>
    <t>1.3.</t>
  </si>
  <si>
    <t>Monitorius, atliekantis  centrinės švieslentės  funkciją</t>
  </si>
  <si>
    <t>1.3.1.</t>
  </si>
  <si>
    <t>1.3.2.</t>
  </si>
  <si>
    <t>Ekrano įstrižainė turi būti ne mažiau 55“ (colių)</t>
  </si>
  <si>
    <t>1.3.3.</t>
  </si>
  <si>
    <t>Monitoriaus rezoliucija ne mažiau 4K</t>
  </si>
  <si>
    <t>1.3.4.</t>
  </si>
  <si>
    <t>1.3.5.</t>
  </si>
  <si>
    <t xml:space="preserve">Ryškumas ne blogiau 250cd/m2 </t>
  </si>
  <si>
    <t>1.3.6.</t>
  </si>
  <si>
    <t xml:space="preserve">Matomumo kampas ne mažiau 178° /178° </t>
  </si>
  <si>
    <t>1.3.7.</t>
  </si>
  <si>
    <t>Grotuvo vidinė atmintis ne mažiau 8GB</t>
  </si>
  <si>
    <t>1.3.8.</t>
  </si>
  <si>
    <t>1.3.9.</t>
  </si>
  <si>
    <t>Darbinė apkrova ne mažiau 14 valandų 7 dienas per savaitę</t>
  </si>
  <si>
    <t>1.3.10.</t>
  </si>
  <si>
    <t>Jungtys HDMI, USB; Ethernet</t>
  </si>
  <si>
    <t>1.3.11.</t>
  </si>
  <si>
    <t>Sumontuoti vidiniai garsiakalbiai</t>
  </si>
  <si>
    <t>1.3.12.</t>
  </si>
  <si>
    <t>Ekrano dalinimas arba vaizdas vaizde: vienoje tekstinė informacija, kitoje informacinė statinė ar vaizdo medžiaga</t>
  </si>
  <si>
    <t>1.3.13.</t>
  </si>
  <si>
    <t>Atvaizduojama tekstinė informacija turi  atsinaujinti automatiškai</t>
  </si>
  <si>
    <t>1.3.14.</t>
  </si>
  <si>
    <t>Atvaizduojama tekstinė ir vaizdinė informacija turi būti saugoma vidiniuose grotuvo kaupikliuose</t>
  </si>
  <si>
    <t>1.3.15.</t>
  </si>
  <si>
    <t>1.3.16.</t>
  </si>
  <si>
    <t>1.4.</t>
  </si>
  <si>
    <t xml:space="preserve">Monitorius, atliekantis  centrinės švieslentės  funkciją </t>
  </si>
  <si>
    <t>1.4.1.</t>
  </si>
  <si>
    <t>1.4.2.</t>
  </si>
  <si>
    <t>Ekrano įstrižainė turi būti ne mažiau 32“ (colių)</t>
  </si>
  <si>
    <t>1.4.3.</t>
  </si>
  <si>
    <t>1.4.4.</t>
  </si>
  <si>
    <t>1.4.5.</t>
  </si>
  <si>
    <t>1.4.6.</t>
  </si>
  <si>
    <t>1.4.7.</t>
  </si>
  <si>
    <t>1.4.8.</t>
  </si>
  <si>
    <t>1.4.9.</t>
  </si>
  <si>
    <t>1.4.10.</t>
  </si>
  <si>
    <t>1.4.11.</t>
  </si>
  <si>
    <t>1.4.12.</t>
  </si>
  <si>
    <t>1.4.13.</t>
  </si>
  <si>
    <t>1.4.14.</t>
  </si>
  <si>
    <t>1.4.15.</t>
  </si>
  <si>
    <t>1.4.16.</t>
  </si>
  <si>
    <t>1.5.</t>
  </si>
  <si>
    <t>Skaitytuvas</t>
  </si>
  <si>
    <t>1.5.1.</t>
  </si>
  <si>
    <t>Turi būti skirtas darbui su 996001EUPS Integriti ISC kontrolės moduliu</t>
  </si>
  <si>
    <t>1.5.2.</t>
  </si>
  <si>
    <t>Turi skaityti 13,56 Mhz praėjimo kontrolės kortelių CSN numerį</t>
  </si>
  <si>
    <t>1.5.3.</t>
  </si>
  <si>
    <t>Turi skaityti korteles: iCLASS Seos, iCLASS SE, iCLASS, MIFARE Classic, and MIFARE DESFire EV1</t>
  </si>
  <si>
    <t>1.5.4.</t>
  </si>
  <si>
    <t>Turi būti atsparus išorės poveikiui IP55</t>
  </si>
  <si>
    <t>1.5.5.</t>
  </si>
  <si>
    <t>Turi galimybę dinamiškai nustatyti kortelių skaitytuvo indikacijos spalvą</t>
  </si>
  <si>
    <t>1.5.6.</t>
  </si>
  <si>
    <t>Turi palaikyti OSDP ir Wiegand standartus</t>
  </si>
  <si>
    <t>1.5.7.</t>
  </si>
  <si>
    <t>Turi integruotą garso signalą</t>
  </si>
  <si>
    <t>1.5.8.</t>
  </si>
  <si>
    <t>Turi skaityti įstaigoje naudojamas korteles MIFARE Classic® 1K NXP EV1 Cards, HEX</t>
  </si>
  <si>
    <t>1.5.9.</t>
  </si>
  <si>
    <t>Credential profilis: 00000</t>
  </si>
  <si>
    <t>1.5.10.</t>
  </si>
  <si>
    <t xml:space="preserve">Matmenys: 1.9" x 4.1" x 0.9" (4.8 cm x 10.3 cm x 2.3 cm), </t>
  </si>
  <si>
    <t>1.5.11.</t>
  </si>
  <si>
    <t>Visos reikiamos įrangos montavimo ir prijungimo detalės bei medžiagos turi būti pateiktos komplekte: tvirtinimo ant sienos laikikliai, tinklo kabeliai ir kiti reikalingi priedai</t>
  </si>
  <si>
    <t>1.6.</t>
  </si>
  <si>
    <t>Valdikliai</t>
  </si>
  <si>
    <t>1.6.1.</t>
  </si>
  <si>
    <t>Suderinama su 996001EUPS Integriti ISC sistemomis</t>
  </si>
  <si>
    <t>1.6.2.</t>
  </si>
  <si>
    <t>Skirtas įeigos kontrolės valdymui</t>
  </si>
  <si>
    <t>1.6.3.</t>
  </si>
  <si>
    <t>2 durų valdymas</t>
  </si>
  <si>
    <t>1.6.4.</t>
  </si>
  <si>
    <t>4 zonų įėjimai</t>
  </si>
  <si>
    <t>1.6.5.</t>
  </si>
  <si>
    <t>2 Wiegand formato kortelių skaitytuvų prijungimas, kiekvienas skaitytuvas gali turėti skirtingus</t>
  </si>
  <si>
    <t>1.6.6.</t>
  </si>
  <si>
    <t>2 durų padėties jutiklių prijungimas</t>
  </si>
  <si>
    <t>1.6.7.</t>
  </si>
  <si>
    <t>2 išėjimo mygtukų prijungimas</t>
  </si>
  <si>
    <t>1.6.8.</t>
  </si>
  <si>
    <t>2 iškvietimo mygtukų prijungimas</t>
  </si>
  <si>
    <t>1.6.9.</t>
  </si>
  <si>
    <t>Per ilgai atidarytų durų perspėjimas</t>
  </si>
  <si>
    <t>1.6.10.</t>
  </si>
  <si>
    <t>2 reliniai išėjimai</t>
  </si>
  <si>
    <t>1.6.11.</t>
  </si>
  <si>
    <t>Dingus ryšiui su pagrindine centrale, dirba autonomiškai, visos funkcijos išlieka</t>
  </si>
  <si>
    <t>1.6.12.</t>
  </si>
  <si>
    <t>Maitinimas 16-18V AC, 12V 7Ah akumuliatoriaus prijungimas</t>
  </si>
  <si>
    <t>1.6.13.</t>
  </si>
  <si>
    <t>Naudojimo temperatūra 0°C ~ +40°C</t>
  </si>
  <si>
    <t>1.6.14.</t>
  </si>
  <si>
    <t>Dėžės matmenys: 252 x 358 x 85 mm, paklaida 5 mm</t>
  </si>
  <si>
    <t>1.6.15.</t>
  </si>
  <si>
    <t>Komplekte 2 durų valdymo modulis, metalinė dėžė, transformatorius</t>
  </si>
  <si>
    <t>1.6.16.</t>
  </si>
  <si>
    <t>1.7.</t>
  </si>
  <si>
    <t>Elektromagnetai</t>
  </si>
  <si>
    <t>1.7.1.</t>
  </si>
  <si>
    <t>Maitinimas DC 12V 500mA arba DC 24V 250mA</t>
  </si>
  <si>
    <t>1.7.2.</t>
  </si>
  <si>
    <t>Laikymo jėga  ne mažesnė 280 kg.</t>
  </si>
  <si>
    <t>1.7.3.</t>
  </si>
  <si>
    <t>Indikacinis šviesos diodas</t>
  </si>
  <si>
    <t>1.7.4.</t>
  </si>
  <si>
    <t>Durų padėties jutiklis, NO /NC kontaktai</t>
  </si>
  <si>
    <t>1.7.5.</t>
  </si>
  <si>
    <t>Naudojimo temperatūra: -10°C ~ +55°C</t>
  </si>
  <si>
    <t>1.7.6.</t>
  </si>
  <si>
    <t>Magneto matmenys: 250 x 48 x 25 mm, paklaida 5mm</t>
  </si>
  <si>
    <t>1.7.7.</t>
  </si>
  <si>
    <t>Plokštelės matmenys: 180 x 38 x 12 mm, paklaida 5 mm</t>
  </si>
  <si>
    <t>1.7.8.</t>
  </si>
  <si>
    <t>Visos reikiamos įrangos montavimo ir prijungimo detalės bei medžiagos turi būti pateiktos komplekte: tvirtinimo ant sienos laikikliai, tinklo kabeliai ir kiti reikalingi priedai, komplekte turi būti kronšteinas magneto tvirtinimui</t>
  </si>
  <si>
    <t>1.8.</t>
  </si>
  <si>
    <t>12V 7Ah akumuliatoriai</t>
  </si>
  <si>
    <t>1.8.1.</t>
  </si>
  <si>
    <t>Akumuliatoriaus tipas – švino–rūgštinis arba lygiavertė technologija</t>
  </si>
  <si>
    <t>1.8.2.</t>
  </si>
  <si>
    <t>12 V, 7 Ah;</t>
  </si>
  <si>
    <t>1.8.3.</t>
  </si>
  <si>
    <t>Hermetiškame korpuse, 151 x 65 x 100 mm, paklaida 5 mm, svoris ne mažiau 2 kg.</t>
  </si>
  <si>
    <t>1.8.4.</t>
  </si>
  <si>
    <t>Visos reikiamos įrangos montavimo ir prijungimo detalės bei medžiagos turi būti pateiktos komplekte: tvirtinimo ant sienos laikikliai, tinklo kabeliai ir kiti reikalingi priedai,, komplekte turi būti kronšteinas magneto tvirtinimui</t>
  </si>
  <si>
    <t>1.9.</t>
  </si>
  <si>
    <t>Domofonas su tvirtinimo rinkiniu</t>
  </si>
  <si>
    <t>1.9.1.</t>
  </si>
  <si>
    <t>Vaizdo įrašų glaudinimas: H.264 aukšto profilio / pagrindinio profilio / bazinio profilio, judesio JPEG</t>
  </si>
  <si>
    <t>1.9.2.</t>
  </si>
  <si>
    <t>Vaizdo jutiklis – ne mažesnis kaip 1/2.7" formato, aizdo skiriamoji geba – ne mažesnė kaip 2 MP (1920 × 1080)</t>
  </si>
  <si>
    <t>1.9.3.</t>
  </si>
  <si>
    <t xml:space="preserve">Objektyvo tipas: ne mažesnis 1/2 colio, F2.5, FOV: 180 ° (plotis) x 150 ° (aukštis) </t>
  </si>
  <si>
    <t>1.9.4.</t>
  </si>
  <si>
    <t>Maksimali vaizdo raiška: 1920x1080</t>
  </si>
  <si>
    <t>1.9.5.</t>
  </si>
  <si>
    <t>Maksimalus kadrų dažnis: 30 kadrų per sekundę</t>
  </si>
  <si>
    <t>1.9.6.</t>
  </si>
  <si>
    <t>Platus dinaminis diapazonas: iki 120 dB</t>
  </si>
  <si>
    <t>1.9.7.</t>
  </si>
  <si>
    <t>Vaizdo įrašų sparta bitais: Nuo 128 Kbps iki 4 Mbps, kelių dažnių peržiūrai ir įrašymui</t>
  </si>
  <si>
    <t>1.9.8.</t>
  </si>
  <si>
    <t>Kelių srautų raiška: Didelio našumo srautinio perdavimo serveris, leidžiantis vienu metu pasiekti kelis kartusPagrindinis vaizdo srautas: 1920 x 1080 raiška nepertraukiamam "Full HD" įrašymui Antrinis vaizdo srautas: 1280 x 720 raiška SIP/VoIP vaizdo skambučiams Trečiasis vaizdo srautas: 320 x 240 raiška išmaniųjų telefonų programoms</t>
  </si>
  <si>
    <t>1.9.9.</t>
  </si>
  <si>
    <t>Tinklo protokolas: TCP/IP/UDP, RTP/RTCP, HTTP/HTTPS vietinis įkėlimas ir masinis aprūpinimas naudojant TR-069, ARP/RARP, ICMP, LLDP-MED, DNS, DHCP, SSH, SMTP, TFTP, NTP, STUN, TLS, SRTP</t>
  </si>
  <si>
    <t>1.9.10.</t>
  </si>
  <si>
    <t>SIP / VoIP palaikymas: Platus suderinamumas su daugeliu 3-iųjų šalių SIP/VoIP įrenginių ir pirmaujančių SIP/NGN/IMS platformų</t>
  </si>
  <si>
    <t>1.9.11.</t>
  </si>
  <si>
    <t>Balso kodekai: G.711μ/a-law, G.722, juostoje ir už juostos ribų DTMF (garso, RFC2833, SIP INFO), AEC</t>
  </si>
  <si>
    <t>1.9.12.</t>
  </si>
  <si>
    <t>QoS: 2 lygmens QoS (802.1Q, 802.1P) ir 3 lygmens QoS (ToS, Diff Serv, MPLS)</t>
  </si>
  <si>
    <t>1.9.13.</t>
  </si>
  <si>
    <t>Saugumas: Vartotojo ir administratoriaus lygio RTSP prieiga, MD5 ir MD5 sess pagrįstas autentifikavimas, 256 bitų AES užšifruotas konfigūracijos failas, TLS, SRTP, HTTPS, 802.1Q</t>
  </si>
  <si>
    <t>1.9.14.</t>
  </si>
  <si>
    <t>Atnaujinimas / parengimas: Programinės įrangos atnaujinimas per TFTP/HTTP/HTTPS, masinis aprūpinimas naudojant TR-069 arba AES šifruotą XML konfigūracijos failą</t>
  </si>
  <si>
    <t>1.9.15.</t>
  </si>
  <si>
    <t>Garso įvestis: Integruotas mikrofonas, iki 1,5 m su AEC</t>
  </si>
  <si>
    <t>1.9.16.</t>
  </si>
  <si>
    <t>Garso išvestis: Įmontuotas HD garsiakalbis (2 W ), iki 3 m</t>
  </si>
  <si>
    <t>1.9.17.</t>
  </si>
  <si>
    <t>Mygtukas: 1 skambinimo mygtukas su mėlynu LED apšvietimu</t>
  </si>
  <si>
    <t>1.9.18.</t>
  </si>
  <si>
    <t>Signalizacijos įvestis: 2 input, V in &lt; 15V, durų jutikliui ar kitam žemos įtampos įrenginiui</t>
  </si>
  <si>
    <t>1.9.19.</t>
  </si>
  <si>
    <t>Signalizacijos išvestis: 2 relė, 125VAC/0.5A arba 30VDC/2A, normaliai atidaryta arba normaliai uždaryta, skirta elektriniam užraktui, šviesos jungikliui ar kitam įrenginiui</t>
  </si>
  <si>
    <t>1.9.20.</t>
  </si>
  <si>
    <t>Tinklo sąsaja: 10M/100M</t>
  </si>
  <si>
    <t>1.9.21.</t>
  </si>
  <si>
    <t>Montavimas: Ant sienos arba sienoje</t>
  </si>
  <si>
    <t>1.9.22.</t>
  </si>
  <si>
    <t>Matmenys (A x P x G) : Ant sienos: 173 mm (aukštis) x 80mm (plotis) x 36 mm (gylis); Sienoje: 217 mm (aukštis) x 120 mmplotis) x 11,6 mm (gylis), paklaida 5 mm ir svoris  ne mažesnis 0,625 kg</t>
  </si>
  <si>
    <t>1.9.23.</t>
  </si>
  <si>
    <t>Maitinimas: PoE IEEE 802.3af 3 klasė arba 12VDC/1A jungtis (kintamosios srovės adapteris nepridedamas)</t>
  </si>
  <si>
    <t>1.9.24.</t>
  </si>
  <si>
    <t>Apsaugos klasė: IP66 (EN60529);  IK10 (IEC62262)</t>
  </si>
  <si>
    <t>1.9.25.</t>
  </si>
  <si>
    <t>Atitiktis: CE, FCC, IC, RCM, UKCA</t>
  </si>
  <si>
    <t>1.9.26.</t>
  </si>
  <si>
    <t>Temperatūra ir drėgmė: Veikimas: nuo -30 ° C iki 60 ° C  Sandėliavimas: nuo -35 ° C iki 60 ° C  Drėgmė: nuo 10 % iki 90 % be kondensato</t>
  </si>
  <si>
    <t>1.9.27.</t>
  </si>
  <si>
    <t>1.10.</t>
  </si>
  <si>
    <t>Domofono monitorius</t>
  </si>
  <si>
    <t>1.10.1.</t>
  </si>
  <si>
    <t>Protokolai: SIP RFC3261, TCP/IP/UDP, RTP/RTCP, HTTP/HTTPS, ARP, ICMP, DNS (įrašas, SRV,  Naptro), DSP, PPPOE, SH, TFTP, NTP, STAN, SIMPLE, LLDP-MED, LDAP, TR-069, 802.1X, TLS, SRTP, IPV6, OpenVPN</t>
  </si>
  <si>
    <t>1.10.2.</t>
  </si>
  <si>
    <t>Tinklo sąsaja 1x 10/100M adaptyvus prievadas su integruotu PoE</t>
  </si>
  <si>
    <t>1.10.3.</t>
  </si>
  <si>
    <t>Ekranas – ne mažesnis kaip 7" įstrižainės, ne mažesnė kaip 1024 × 600 skiriamoji geba, talpinis jutiklinis, TFT LCD arba lygiavertė technologija.</t>
  </si>
  <si>
    <t>1.10.4.</t>
  </si>
  <si>
    <t>Atmintis: ne mažesnė 2 GB RAM, ne mažesnė 8 GB eMMC Flash arba lygiavertė</t>
  </si>
  <si>
    <t>1.10.5.</t>
  </si>
  <si>
    <t>WIFI: ne mažiau kaip dviejų juostų (2,4 GHz ir 5 GHz) IEEE 802.11ax standartas (Wi-Fi 6) arba lygiavertis.</t>
  </si>
  <si>
    <t>1.10.6.</t>
  </si>
  <si>
    <t xml:space="preserve">Integruotas Bluetooth ne žemesnis kaip 5.0 versijos </t>
  </si>
  <si>
    <t>1.10.7.</t>
  </si>
  <si>
    <t>Pagalbiniai prievadai: 1x A tipo USB 2.0 prievadas, 1 x micro-SD kortelės lizdas (palaikomas maks. 512G)</t>
  </si>
  <si>
    <t>1.10.8.</t>
  </si>
  <si>
    <t>Signalizacijos įvestis: 8 kanalai, 6x aliarmo trumpasis įėjimas, 2x aliarmo įtampa</t>
  </si>
  <si>
    <t>1.10.9.</t>
  </si>
  <si>
    <t>Signalizacijos išvestis: 2 relės, max 125VAC/0.5A arba 30VDC/2A, normalus atidarymas arba normalus uždarymas</t>
  </si>
  <si>
    <t>1.10.10.</t>
  </si>
  <si>
    <t>Balso kodekai ir galimybės: G.711μ/a, G.722 (plačiajuostis), G.726-32, iLBC, Opus, G.729A/B, juostoje ir už juostos ribų, DTMF (garso, RFC2833, SIP INFO), VAD, CNG, AEC, PLC, AJB, AGC, ANS</t>
  </si>
  <si>
    <t>1.10.11.</t>
  </si>
  <si>
    <t>Vaizdo dekoderiai ir galimybės: H.264 BP/MP/HP ir M-JPEG transliacija, vaizdo raiška iki 720p, kadrų dažnis iki 30 kadrų per sekundę, bitų sparta iki 2 Mbps</t>
  </si>
  <si>
    <t>1.10.12.</t>
  </si>
  <si>
    <t>Telefonijos funkcijos: 6 SIP paskyros, sulaikymas, skambučio laukimas, skambučių žurnalas, automatinis atsakymas ir kt.</t>
  </si>
  <si>
    <t>1.10.13.</t>
  </si>
  <si>
    <t>Aplikacijjų pavyzdžiai: Vietinės programos: kontaktai, skambučių istorija, nustatymai, balso paštas, failų tvarkyklė. Galimas API/SDK, leidžiantis integruoti su 3-iųjų šalių durų sistemos; produktais</t>
  </si>
  <si>
    <t>1.10.14.</t>
  </si>
  <si>
    <t>Operacinė sistema: Android 13</t>
  </si>
  <si>
    <t>1.10.15.</t>
  </si>
  <si>
    <t>HD garsas: Taip, du garsiakalbiai su plačiajuosčio garso ir medijos atkūrimo palaikymu stereofoniniu režimu, vienas įmontuotas mikrofonas pagerina balso kokybę, akustinio aido slopinimas</t>
  </si>
  <si>
    <t>1.10.16.</t>
  </si>
  <si>
    <t>QoS: 2 sluoksnis (802.1Q, 802.1p), 802.11e ir 3 sluoksnis (ToS, DiffServ, MPLS) QoS</t>
  </si>
  <si>
    <t>1.10.17.</t>
  </si>
  <si>
    <t>Saugumas: Saugus įkrovimas ir duomenys, dvigubi vaizdai dideliam patikimumui, atsitiktinis administratoriaus slaptažodis, vartotojo ir administratoriaus lygio slaptažodžiai, MD5 ir MD5 sess pagrįstas autentifikavimas, 256 bitų AES pagrįstas saugus konfigūracijos failas, SRTP, TLS, 802.1x medijos prieigos valdymas</t>
  </si>
  <si>
    <t>1.10.18.</t>
  </si>
  <si>
    <t>1.11.</t>
  </si>
  <si>
    <t xml:space="preserve">Išėjimo mygtukai </t>
  </si>
  <si>
    <t>1.11.1.</t>
  </si>
  <si>
    <t>Išėjimo mygtukas praėjimo kontrolės sistemoms;</t>
  </si>
  <si>
    <t>1.11.2.</t>
  </si>
  <si>
    <t>Nerūdijančio plieno korpusas;</t>
  </si>
  <si>
    <t>1.11.3.</t>
  </si>
  <si>
    <t>Sausas NO/COM kontaktas;</t>
  </si>
  <si>
    <t>1.11.4.</t>
  </si>
  <si>
    <t>Metalinis virštinkinio montavimo korpusas;</t>
  </si>
  <si>
    <t>1.11.5.</t>
  </si>
  <si>
    <t>Maitinimas 3A 36V;     </t>
  </si>
  <si>
    <t>1.11.6.</t>
  </si>
  <si>
    <t>Naudojimo temperatūra -10～+55;</t>
  </si>
  <si>
    <t>1.11.7.</t>
  </si>
  <si>
    <t>Svoris ne didesnis kaip 0,12 kg.</t>
  </si>
  <si>
    <t>1.12.</t>
  </si>
  <si>
    <t>Tvirtinimo detalės suderinamos su 1.2. įranga, tvirtinamos prie lubų</t>
  </si>
  <si>
    <t>kompl.</t>
  </si>
  <si>
    <t>1.12.1.</t>
  </si>
  <si>
    <t>1.13.</t>
  </si>
  <si>
    <t>Tvirtinimo detalės suderinamos su 1.3. įranga, tvirtinamos prie lubų</t>
  </si>
  <si>
    <t>1.13.1.</t>
  </si>
  <si>
    <t>1.14.</t>
  </si>
  <si>
    <t>Tvirtinimo detalės suderinamos su 1.4. įranga, tvirtinamos prie lubų</t>
  </si>
  <si>
    <t>1.14.1.</t>
  </si>
  <si>
    <t>1.15.</t>
  </si>
  <si>
    <t>16 kanalų 12V relių modulis</t>
  </si>
  <si>
    <t>1.15.1.</t>
  </si>
  <si>
    <t>Suderinamas su pacientų srautų valdymo sistema bei įstaigos naudojama įeigos kontrolės sistema 996001EUPS Integriti ISC sistema</t>
  </si>
  <si>
    <t>1.15.2.</t>
  </si>
  <si>
    <t>16 kanalų</t>
  </si>
  <si>
    <t>1.15.3.</t>
  </si>
  <si>
    <t>1.16.</t>
  </si>
  <si>
    <t>Papildomos montavimo medžiagos</t>
  </si>
  <si>
    <t>1.16.1.</t>
  </si>
  <si>
    <t>Papildomos montavimo medžiagos įrangai pajungti</t>
  </si>
  <si>
    <t>1.17.</t>
  </si>
  <si>
    <t>Montavimo darbai</t>
  </si>
  <si>
    <t xml:space="preserve">kompl. </t>
  </si>
  <si>
    <t>1.17.1.</t>
  </si>
  <si>
    <t>Visi įrangos montavimo darbai</t>
  </si>
  <si>
    <t>1.18.</t>
  </si>
  <si>
    <t>Techninės įrangos diegimo, tinklo konfigūravimo darbai</t>
  </si>
  <si>
    <t>1.18.1.</t>
  </si>
  <si>
    <t>1.19.</t>
  </si>
  <si>
    <t>Techninės įrangos monitoringo įrankis 24 mėn.</t>
  </si>
  <si>
    <t>1.19.1.</t>
  </si>
  <si>
    <t>1.20.</t>
  </si>
  <si>
    <t>Pacientų srautų valdymo sistemos diegimas</t>
  </si>
  <si>
    <t>1.20.1.</t>
  </si>
  <si>
    <t xml:space="preserve">Įstaigos veiklos procesų analizė, veiklos logikos suderinimas, funkcijų derinimas, konfigūravimas bei darbo vietų ir įranginių konfigūravimas. PĮ diegimas kliento serveriuose, programinės įrangos bandymai vietoje, mokymai  </t>
  </si>
  <si>
    <t>1.20.2.</t>
  </si>
  <si>
    <t>Srautų valdymo programinė įranga turi būti įdiegta užsakovo tarnybinėse stotyse (suderinama su VMWare arba Microsoft Hyper–V virtualizavimo aplinka)</t>
  </si>
  <si>
    <t>1.20.3.</t>
  </si>
  <si>
    <t>Visa informacinė sistema turi veikti PO organizacijos kompiuterių tinkluose – t.y. nereikalauti nuolatinio interneto ryšio</t>
  </si>
  <si>
    <t>1.20.4.</t>
  </si>
  <si>
    <t>Bilietų spausdintuvo su lietimui jautriu ekranu ir integruotu  skaitytuvu ekrane turi būti galimybė pasirinkti meniu kalbą (lietuvių, anglų, rusų)</t>
  </si>
  <si>
    <t>1.20.5.</t>
  </si>
  <si>
    <t>Pacientų srautų valdymo sistemos administravimas ir visų funkcijų konfigūravimas turi būti centralizuotas</t>
  </si>
  <si>
    <t>1.20.6.</t>
  </si>
  <si>
    <t>Turi būti funkcionalumas leidžiantis naudotojus susieti su perkančiosios organizacijos paskyrų valdymo infrastruktūra – Active Directory</t>
  </si>
  <si>
    <t>1.20.7.</t>
  </si>
  <si>
    <t>Turi būti funkcionalumas nustatyti sistemos naudotojams skirtingas roles (vienam naudotojui vieną arba kelias roles), bei teises; naudotojų teisės ir rolės yra valdomos per Active Directory (Entra ID)</t>
  </si>
  <si>
    <t>1.20.8.</t>
  </si>
  <si>
    <t>Turi būti funkcionalumas, leidžiantis bet kuriam naudotojui, nenaudojant išorinių programų, lengvai keisti bilietų spausdintuvo monitoriaus dizainą, aptarnavimo operacijų skaičių, bei pavadinimus, grupuoti aptarnavimo operacijas, atidarant jas atskiruose languose</t>
  </si>
  <si>
    <t>1.20.9.</t>
  </si>
  <si>
    <t>Turi būti funkcionalumas, leidžiantis naudotojui, nenaudojant išorinių programų, lengvai keisti tekstinę, bei grafinę informaciją ant bilietų. Informacija ant bilietų gali būti skirtinga, pagal pasirinktą aptarnavimo operaciją; bilietų koregavimo apimtis suderinama diegimo metu</t>
  </si>
  <si>
    <t>1.20.10.</t>
  </si>
  <si>
    <t>Turi būti funkcionalumas, leidžiantis naudotojui, klientinėje dalyje valdyti eiles, neturi būti instaliuojama jokia programinė, įranga, pasiekiamumas Web naršyklę</t>
  </si>
  <si>
    <t>1.20.11.</t>
  </si>
  <si>
    <t>Turi būti galimybė kiekvienoje darbo vietoje aptarnauti pacientus, pagal kelias aptarnavimo operacijas, suteikiant skirtingus prioritetus</t>
  </si>
  <si>
    <t>1.20.12.</t>
  </si>
  <si>
    <t>Turi būti galimybė nustatyti kritinius klientų laukimo eilėje ir/ar aptarnavimo pagal atitinkamą paslaugą laikus. Viršijus nustatytus kritinius laukimo laikus, apie tai informuojamas paskirtas darbuotojas elektroniniu paštu naudojant kliklinikos vidinį pašto serverį</t>
  </si>
  <si>
    <t>1.20.13.</t>
  </si>
  <si>
    <t>Atsakingiems darbuotojams teikiama išsami statistinė informacija bet kokiu pasirinktu pjūviu: pagal tam tikrą pasirenkamą laiko periodą, pagal teikiamą paslaugą, pagal darbo vietą, pagal darbuotoją ir kt</t>
  </si>
  <si>
    <t>1.20.14.</t>
  </si>
  <si>
    <t>Visi statistiniai duomenys turi būti atvaizduojami tekstiniu ir grafiniu pavidalu</t>
  </si>
  <si>
    <t>1.20.15.</t>
  </si>
  <si>
    <t>Turi būti funkcionalumas valdyti ir stebėti veikimą realiu laiku (iki 3 s delsimu) visus informacinius ekranus centralizuotai, t.y. turi būti galimybė: 1. ne mažesniems nei 32‘‘ (colių) ekranams: a) pasirinkti norimą ekraną; b)gauti pasirinktame ekrane rodomos informacijos vaizdą; c) matyti duomenis, kurie bus rodomi ekrane (duomenys esantys rodyti eilėje); d) keisti duomenis, kurie bus rodomi eilėje (langas kuriame dėliojama informacija, tačiau dar nerodoma, tačiau galimas jos rodymo aktyvavimas); e) pateikti ir rodyti ekrane bet kokią pateiktą informaciją, t.y. ją keisti, dėlioti, turi būti galimybė rodyti .png ir mp4 tipo failus; 2. Mažesniems nei 32‘‘ (colių) ekranams: a) sistemoje nustatyti rodomo tu-rinio URL adresą arba kitaip konfigūruoti rodomą turinį; b) stebėti įrenginio būseną (online/offline)</t>
  </si>
  <si>
    <t>1.20.16.</t>
  </si>
  <si>
    <t xml:space="preserve">Eilių valdymo sistema turi būti suderinama su Ligoninės informacine sistema (HIS) ir užtikrinta galimybė keistis duomenimis. </t>
  </si>
  <si>
    <t>1.21.</t>
  </si>
  <si>
    <t>Programinės įrangos licencijos nuoma</t>
  </si>
  <si>
    <t>mėn.</t>
  </si>
  <si>
    <t>1.21.1.</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</si>
  <si>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</si>
  <si>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</si>
  <si>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</si>
  <si>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</si>
  <si>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</si>
  <si>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</si>
  <si>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</si>
  <si>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</si>
  <si>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</si>
  <si>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</si>
  <si>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</si>
  <si>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</si>
  <si>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</si>
  <si>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</si>
  <si>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</si>
  <si>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</si>
  <si>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</si>
  <si>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</si>
  <si>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</si>
  <si>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</si>
  <si>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Kvalifikacijos atitikimą patvirtinantys dokumentai</t>
  </si>
  <si>
    <t>4</t>
  </si>
  <si>
    <t>Subtiekimo sutartis, ketinimų protokolas, preliminarios sutartys ar kiti dokumentai, patvirtinantys, kad laimėjus pirkimą tiekėjui bus prieinami kitų ūkio subjektų ištekliai (jei pasitelkiami kvalifikacijos atitikimui)</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</si>
  <si>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</si>
  <si>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</si>
  <si>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</si>
  <si>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</si>
  <si>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</si>
  <si>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5024-1 2026-03-17 13:44:11</t>
  </si>
  <si>
    <t>Mato vnt.</t>
  </si>
  <si>
    <r>
      <t xml:space="preserve">Siūlomo parametro atitikimas, konkreti reikšmė ir atitikimo patvirtinimas (dok. pavadinimas, psl. Nr., </t>
    </r>
    <r>
      <rPr>
        <sz val="11"/>
        <color rgb="FFFF0000"/>
        <rFont val="Calibri"/>
        <family val="2"/>
        <charset val="186"/>
        <scheme val="minor"/>
      </rPr>
      <t>pabraukiant ar kitaip vizualiai pažymint kiekvienos pozicijos atitikimą pagal specifikacijos reikalavimą</t>
    </r>
    <r>
      <rPr>
        <b/>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</si>
</sst>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6" fillId="4" borderId="23" xfId="0" applyFont="1" applyFill="1" applyBorder="1"/>
    <xf numFmtId="0" fontId="6"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36"/>
  <sheetViews>
    <sheetView tabSelected="1" workbookViewId="0">
      <selection activeCell="B8" sqref="B8"/>
    </sheetView>
  </sheetViews>
  <sheetFormatPr defaultColWidth="10.875" defaultRowHeight="15" x14ac:dyDescent="0.25"/>
  <cols>
    <col min="1" max="1" width="7.25" style="1" customWidth="1"/>
    <col min="2" max="2" width="53.25" style="1" customWidth="1"/>
    <col min="3" max="3" width="5.375" style="1" customWidth="1"/>
    <col min="4" max="4" width="6.125" style="1" customWidth="1"/>
    <col min="5" max="5" width="11.375" style="1" customWidth="1"/>
    <col min="6" max="6" width="10.625" style="1" customWidth="1"/>
    <col min="7" max="7" width="25.5" style="1" customWidth="1"/>
    <col min="8" max="8" width="42"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69"/>
      <c r="C12" s="26"/>
      <c r="D12" s="70"/>
      <c r="E12" s="70"/>
      <c r="F12" s="71"/>
    </row>
    <row r="13" spans="1:6" ht="15.95" customHeight="1" x14ac:dyDescent="0.25">
      <c r="A13" s="30" t="s">
        <v>8</v>
      </c>
      <c r="B13" s="72"/>
      <c r="C13" s="26"/>
      <c r="D13" s="70"/>
      <c r="E13" s="70"/>
      <c r="F13" s="71"/>
    </row>
    <row r="14" spans="1:6" ht="15.95" customHeight="1" x14ac:dyDescent="0.25">
      <c r="A14" s="30" t="s">
        <v>9</v>
      </c>
      <c r="B14" s="72"/>
      <c r="C14" s="26"/>
      <c r="D14" s="70"/>
      <c r="E14" s="70"/>
      <c r="F14" s="71"/>
    </row>
    <row r="15" spans="1:6" ht="15.95" customHeight="1" x14ac:dyDescent="0.25">
      <c r="A15" s="27" t="s">
        <v>10</v>
      </c>
      <c r="B15" s="69"/>
      <c r="C15" s="26"/>
      <c r="D15" s="70"/>
      <c r="E15" s="70"/>
      <c r="F15" s="71"/>
    </row>
    <row r="16" spans="1:6" ht="63" customHeight="1" x14ac:dyDescent="0.25">
      <c r="A16" s="30" t="s">
        <v>11</v>
      </c>
      <c r="B16" s="72"/>
      <c r="C16" s="26"/>
      <c r="D16" s="70"/>
      <c r="E16" s="70"/>
      <c r="F16" s="71"/>
    </row>
    <row r="17" spans="1:7" ht="15.95" customHeight="1" x14ac:dyDescent="0.25">
      <c r="A17" s="27" t="s">
        <v>12</v>
      </c>
      <c r="B17" s="69"/>
      <c r="C17" s="26"/>
      <c r="D17" s="70"/>
      <c r="E17" s="70"/>
      <c r="F17" s="71"/>
    </row>
    <row r="18" spans="1:7" ht="15.95" customHeight="1" x14ac:dyDescent="0.25">
      <c r="A18" s="27" t="s">
        <v>13</v>
      </c>
      <c r="B18" s="69"/>
      <c r="C18" s="26"/>
      <c r="D18" s="70"/>
      <c r="E18" s="70"/>
      <c r="F18" s="71"/>
    </row>
    <row r="19" spans="1:7" ht="48" customHeight="1" x14ac:dyDescent="0.25">
      <c r="A19" s="27" t="s">
        <v>14</v>
      </c>
      <c r="B19" s="69"/>
      <c r="C19" s="26"/>
      <c r="D19" s="70"/>
      <c r="E19" s="70"/>
      <c r="F19" s="71"/>
    </row>
    <row r="20" spans="1:7" ht="54.95" customHeight="1" x14ac:dyDescent="0.25">
      <c r="A20" s="27" t="s">
        <v>15</v>
      </c>
      <c r="B20" s="69"/>
      <c r="C20" s="26"/>
      <c r="D20" s="70"/>
      <c r="E20" s="70"/>
      <c r="F20" s="71"/>
    </row>
    <row r="21" spans="1:7" ht="94.5" customHeight="1" x14ac:dyDescent="0.25">
      <c r="A21" s="32" t="s">
        <v>16</v>
      </c>
      <c r="B21" s="73"/>
      <c r="C21" s="34"/>
      <c r="D21" s="74"/>
      <c r="E21" s="74"/>
      <c r="F21" s="74"/>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9"/>
      <c r="C23" s="29"/>
      <c r="D23" s="29"/>
      <c r="E23" s="29"/>
      <c r="F23" s="29"/>
    </row>
    <row r="24" spans="1:7" x14ac:dyDescent="0.25">
      <c r="A24" s="75" t="s">
        <v>18</v>
      </c>
      <c r="B24" s="75"/>
      <c r="C24" s="75"/>
      <c r="D24" s="75"/>
      <c r="E24" s="75"/>
      <c r="F24" s="75"/>
    </row>
    <row r="25" spans="1:7" x14ac:dyDescent="0.25">
      <c r="A25" s="75" t="s">
        <v>19</v>
      </c>
      <c r="B25" s="75"/>
      <c r="C25" s="75"/>
      <c r="D25" s="75"/>
      <c r="E25" s="75"/>
      <c r="F25" s="75"/>
    </row>
    <row r="26" spans="1:7" x14ac:dyDescent="0.25">
      <c r="A26" s="75" t="s">
        <v>20</v>
      </c>
      <c r="B26" s="75"/>
      <c r="C26" s="75"/>
      <c r="D26" s="75"/>
      <c r="E26" s="75"/>
      <c r="F26" s="75"/>
    </row>
    <row r="27" spans="1:7" ht="28.5" customHeight="1" x14ac:dyDescent="0.25">
      <c r="A27" s="75" t="s">
        <v>21</v>
      </c>
      <c r="B27" s="75"/>
      <c r="C27" s="75"/>
      <c r="D27" s="75"/>
      <c r="E27" s="75"/>
      <c r="F27" s="75"/>
    </row>
    <row r="28" spans="1:7" ht="34.5" customHeight="1" x14ac:dyDescent="0.25">
      <c r="A28" s="33" t="s">
        <v>22</v>
      </c>
      <c r="B28" s="75"/>
      <c r="C28" s="75"/>
      <c r="D28" s="75"/>
      <c r="E28" s="75"/>
      <c r="F28" s="75"/>
    </row>
    <row r="29" spans="1:7" x14ac:dyDescent="0.25">
      <c r="A29" s="75" t="s">
        <v>23</v>
      </c>
      <c r="B29" s="75"/>
      <c r="C29" s="75"/>
      <c r="D29" s="75"/>
      <c r="E29" s="75"/>
      <c r="F29" s="75"/>
    </row>
    <row r="30" spans="1:7" x14ac:dyDescent="0.25">
      <c r="A30" s="15" t="s">
        <v>24</v>
      </c>
      <c r="G30" s="16"/>
    </row>
    <row r="31" spans="1:7" x14ac:dyDescent="0.25">
      <c r="A31" s="15" t="s">
        <v>25</v>
      </c>
    </row>
    <row r="32" spans="1:7" x14ac:dyDescent="0.25">
      <c r="A32" s="13" t="s">
        <v>26</v>
      </c>
    </row>
    <row r="33" spans="1:8" s="12" customFormat="1" ht="60" x14ac:dyDescent="0.25">
      <c r="A33" s="76" t="s">
        <v>27</v>
      </c>
      <c r="B33" s="76" t="s">
        <v>28</v>
      </c>
      <c r="C33" s="76" t="s">
        <v>29</v>
      </c>
      <c r="D33" s="76" t="s">
        <v>435</v>
      </c>
      <c r="E33" s="76" t="s">
        <v>30</v>
      </c>
      <c r="F33" s="76" t="s">
        <v>31</v>
      </c>
      <c r="G33" s="76" t="s">
        <v>32</v>
      </c>
      <c r="H33" s="76" t="s">
        <v>436</v>
      </c>
    </row>
    <row r="34" spans="1:8" x14ac:dyDescent="0.25">
      <c r="A34" s="65" t="s">
        <v>33</v>
      </c>
      <c r="B34" s="66" t="s">
        <v>34</v>
      </c>
      <c r="C34" s="65">
        <v>1</v>
      </c>
      <c r="D34" s="65" t="s">
        <v>35</v>
      </c>
      <c r="E34" s="19"/>
      <c r="F34" s="18" t="str">
        <f>IF(ISBLANK(E34),"", PRODUCT(C34,E34))</f>
        <v/>
      </c>
      <c r="G34" s="68"/>
      <c r="H34" s="67"/>
    </row>
    <row r="35" spans="1:8" x14ac:dyDescent="0.25">
      <c r="A35" s="18" t="s">
        <v>36</v>
      </c>
      <c r="B35" s="67" t="s">
        <v>37</v>
      </c>
      <c r="C35" s="18"/>
      <c r="D35" s="18"/>
      <c r="E35" s="18"/>
      <c r="F35" s="18"/>
      <c r="G35" s="67"/>
      <c r="H35" s="68"/>
    </row>
    <row r="36" spans="1:8" x14ac:dyDescent="0.25">
      <c r="A36" s="18" t="s">
        <v>38</v>
      </c>
      <c r="B36" s="67" t="s">
        <v>39</v>
      </c>
      <c r="C36" s="18"/>
      <c r="D36" s="18"/>
      <c r="E36" s="18"/>
      <c r="F36" s="18"/>
      <c r="G36" s="67"/>
      <c r="H36" s="68"/>
    </row>
    <row r="37" spans="1:8" x14ac:dyDescent="0.25">
      <c r="A37" s="18" t="s">
        <v>40</v>
      </c>
      <c r="B37" s="67" t="s">
        <v>41</v>
      </c>
      <c r="C37" s="18"/>
      <c r="D37" s="18"/>
      <c r="E37" s="18"/>
      <c r="F37" s="18"/>
      <c r="G37" s="67"/>
      <c r="H37" s="68"/>
    </row>
    <row r="38" spans="1:8" x14ac:dyDescent="0.25">
      <c r="A38" s="18" t="s">
        <v>42</v>
      </c>
      <c r="B38" s="67" t="s">
        <v>43</v>
      </c>
      <c r="C38" s="18"/>
      <c r="D38" s="18"/>
      <c r="E38" s="18"/>
      <c r="F38" s="18"/>
      <c r="G38" s="67"/>
      <c r="H38" s="68"/>
    </row>
    <row r="39" spans="1:8" ht="30" x14ac:dyDescent="0.25">
      <c r="A39" s="18" t="s">
        <v>44</v>
      </c>
      <c r="B39" s="67" t="s">
        <v>45</v>
      </c>
      <c r="C39" s="18"/>
      <c r="D39" s="18"/>
      <c r="E39" s="18"/>
      <c r="F39" s="18"/>
      <c r="G39" s="67"/>
      <c r="H39" s="68"/>
    </row>
    <row r="40" spans="1:8" x14ac:dyDescent="0.25">
      <c r="A40" s="18" t="s">
        <v>46</v>
      </c>
      <c r="B40" s="67" t="s">
        <v>47</v>
      </c>
      <c r="C40" s="18"/>
      <c r="D40" s="18"/>
      <c r="E40" s="18"/>
      <c r="F40" s="18"/>
      <c r="G40" s="67"/>
      <c r="H40" s="68"/>
    </row>
    <row r="41" spans="1:8" x14ac:dyDescent="0.25">
      <c r="A41" s="18" t="s">
        <v>48</v>
      </c>
      <c r="B41" s="67" t="s">
        <v>49</v>
      </c>
      <c r="C41" s="18"/>
      <c r="D41" s="18"/>
      <c r="E41" s="18"/>
      <c r="F41" s="18"/>
      <c r="G41" s="67"/>
      <c r="H41" s="68"/>
    </row>
    <row r="42" spans="1:8" x14ac:dyDescent="0.25">
      <c r="A42" s="18" t="s">
        <v>50</v>
      </c>
      <c r="B42" s="67" t="s">
        <v>51</v>
      </c>
      <c r="C42" s="18"/>
      <c r="D42" s="18"/>
      <c r="E42" s="18"/>
      <c r="F42" s="18"/>
      <c r="G42" s="67"/>
      <c r="H42" s="68"/>
    </row>
    <row r="43" spans="1:8" ht="45" x14ac:dyDescent="0.25">
      <c r="A43" s="18" t="s">
        <v>52</v>
      </c>
      <c r="B43" s="67" t="s">
        <v>53</v>
      </c>
      <c r="C43" s="18"/>
      <c r="D43" s="18"/>
      <c r="E43" s="18"/>
      <c r="F43" s="18"/>
      <c r="G43" s="67"/>
      <c r="H43" s="68"/>
    </row>
    <row r="44" spans="1:8" ht="30" x14ac:dyDescent="0.25">
      <c r="A44" s="18" t="s">
        <v>54</v>
      </c>
      <c r="B44" s="67" t="s">
        <v>55</v>
      </c>
      <c r="C44" s="18"/>
      <c r="D44" s="18"/>
      <c r="E44" s="18"/>
      <c r="F44" s="18"/>
      <c r="G44" s="67"/>
      <c r="H44" s="68"/>
    </row>
    <row r="45" spans="1:8" ht="30" x14ac:dyDescent="0.25">
      <c r="A45" s="18" t="s">
        <v>56</v>
      </c>
      <c r="B45" s="67" t="s">
        <v>57</v>
      </c>
      <c r="C45" s="18"/>
      <c r="D45" s="18"/>
      <c r="E45" s="18"/>
      <c r="F45" s="18"/>
      <c r="G45" s="67"/>
      <c r="H45" s="68"/>
    </row>
    <row r="46" spans="1:8" x14ac:dyDescent="0.25">
      <c r="A46" s="18" t="s">
        <v>58</v>
      </c>
      <c r="B46" s="67" t="s">
        <v>59</v>
      </c>
      <c r="C46" s="18"/>
      <c r="D46" s="18"/>
      <c r="E46" s="18"/>
      <c r="F46" s="18"/>
      <c r="G46" s="67"/>
      <c r="H46" s="68"/>
    </row>
    <row r="47" spans="1:8" x14ac:dyDescent="0.25">
      <c r="A47" s="65" t="s">
        <v>60</v>
      </c>
      <c r="B47" s="66" t="s">
        <v>61</v>
      </c>
      <c r="C47" s="65">
        <v>16</v>
      </c>
      <c r="D47" s="65" t="s">
        <v>35</v>
      </c>
      <c r="E47" s="19"/>
      <c r="F47" s="18" t="str">
        <f>IF(ISBLANK(E47),"", PRODUCT(C47,E47))</f>
        <v/>
      </c>
      <c r="G47" s="68"/>
      <c r="H47" s="67"/>
    </row>
    <row r="48" spans="1:8" x14ac:dyDescent="0.25">
      <c r="A48" s="18" t="s">
        <v>62</v>
      </c>
      <c r="B48" s="67" t="s">
        <v>37</v>
      </c>
      <c r="C48" s="18"/>
      <c r="D48" s="18"/>
      <c r="E48" s="18"/>
      <c r="F48" s="18"/>
      <c r="G48" s="67"/>
      <c r="H48" s="68"/>
    </row>
    <row r="49" spans="1:8" x14ac:dyDescent="0.25">
      <c r="A49" s="18" t="s">
        <v>63</v>
      </c>
      <c r="B49" s="67" t="s">
        <v>64</v>
      </c>
      <c r="C49" s="18"/>
      <c r="D49" s="18"/>
      <c r="E49" s="18"/>
      <c r="F49" s="18"/>
      <c r="G49" s="67"/>
      <c r="H49" s="68"/>
    </row>
    <row r="50" spans="1:8" x14ac:dyDescent="0.25">
      <c r="A50" s="18" t="s">
        <v>65</v>
      </c>
      <c r="B50" s="67" t="s">
        <v>66</v>
      </c>
      <c r="C50" s="18"/>
      <c r="D50" s="18"/>
      <c r="E50" s="18"/>
      <c r="F50" s="18"/>
      <c r="G50" s="67"/>
      <c r="H50" s="68"/>
    </row>
    <row r="51" spans="1:8" x14ac:dyDescent="0.25">
      <c r="A51" s="18" t="s">
        <v>67</v>
      </c>
      <c r="B51" s="67" t="s">
        <v>68</v>
      </c>
      <c r="C51" s="18"/>
      <c r="D51" s="18"/>
      <c r="E51" s="18"/>
      <c r="F51" s="18"/>
      <c r="G51" s="67"/>
      <c r="H51" s="68"/>
    </row>
    <row r="52" spans="1:8" x14ac:dyDescent="0.25">
      <c r="A52" s="18" t="s">
        <v>69</v>
      </c>
      <c r="B52" s="67" t="s">
        <v>70</v>
      </c>
      <c r="C52" s="18"/>
      <c r="D52" s="18"/>
      <c r="E52" s="18"/>
      <c r="F52" s="18"/>
      <c r="G52" s="67"/>
      <c r="H52" s="68"/>
    </row>
    <row r="53" spans="1:8" x14ac:dyDescent="0.25">
      <c r="A53" s="18" t="s">
        <v>71</v>
      </c>
      <c r="B53" s="67" t="s">
        <v>72</v>
      </c>
      <c r="C53" s="18"/>
      <c r="D53" s="18"/>
      <c r="E53" s="18"/>
      <c r="F53" s="18"/>
      <c r="G53" s="67"/>
      <c r="H53" s="68"/>
    </row>
    <row r="54" spans="1:8" x14ac:dyDescent="0.25">
      <c r="A54" s="18" t="s">
        <v>73</v>
      </c>
      <c r="B54" s="67" t="s">
        <v>74</v>
      </c>
      <c r="C54" s="18"/>
      <c r="D54" s="18"/>
      <c r="E54" s="18"/>
      <c r="F54" s="18"/>
      <c r="G54" s="67"/>
      <c r="H54" s="68"/>
    </row>
    <row r="55" spans="1:8" ht="30" x14ac:dyDescent="0.25">
      <c r="A55" s="18" t="s">
        <v>75</v>
      </c>
      <c r="B55" s="67" t="s">
        <v>76</v>
      </c>
      <c r="C55" s="18"/>
      <c r="D55" s="18"/>
      <c r="E55" s="18"/>
      <c r="F55" s="18"/>
      <c r="G55" s="67"/>
      <c r="H55" s="68"/>
    </row>
    <row r="56" spans="1:8" x14ac:dyDescent="0.25">
      <c r="A56" s="18" t="s">
        <v>77</v>
      </c>
      <c r="B56" s="67" t="s">
        <v>78</v>
      </c>
      <c r="C56" s="18"/>
      <c r="D56" s="18"/>
      <c r="E56" s="18"/>
      <c r="F56" s="18"/>
      <c r="G56" s="67"/>
      <c r="H56" s="68"/>
    </row>
    <row r="57" spans="1:8" ht="30" x14ac:dyDescent="0.25">
      <c r="A57" s="18" t="s">
        <v>79</v>
      </c>
      <c r="B57" s="67" t="s">
        <v>80</v>
      </c>
      <c r="C57" s="18"/>
      <c r="D57" s="18"/>
      <c r="E57" s="18"/>
      <c r="F57" s="18"/>
      <c r="G57" s="67"/>
      <c r="H57" s="68"/>
    </row>
    <row r="58" spans="1:8" ht="30" x14ac:dyDescent="0.25">
      <c r="A58" s="18" t="s">
        <v>81</v>
      </c>
      <c r="B58" s="67" t="s">
        <v>82</v>
      </c>
      <c r="C58" s="18"/>
      <c r="D58" s="18"/>
      <c r="E58" s="18"/>
      <c r="F58" s="18"/>
      <c r="G58" s="67"/>
      <c r="H58" s="68"/>
    </row>
    <row r="59" spans="1:8" x14ac:dyDescent="0.25">
      <c r="A59" s="18" t="s">
        <v>83</v>
      </c>
      <c r="B59" s="67" t="s">
        <v>84</v>
      </c>
      <c r="C59" s="18"/>
      <c r="D59" s="18"/>
      <c r="E59" s="18"/>
      <c r="F59" s="18"/>
      <c r="G59" s="67"/>
      <c r="H59" s="68"/>
    </row>
    <row r="60" spans="1:8" ht="30" x14ac:dyDescent="0.25">
      <c r="A60" s="18" t="s">
        <v>85</v>
      </c>
      <c r="B60" s="67" t="s">
        <v>86</v>
      </c>
      <c r="C60" s="18"/>
      <c r="D60" s="18"/>
      <c r="E60" s="18"/>
      <c r="F60" s="18"/>
      <c r="G60" s="67"/>
      <c r="H60" s="68"/>
    </row>
    <row r="61" spans="1:8" ht="30" x14ac:dyDescent="0.25">
      <c r="A61" s="18" t="s">
        <v>87</v>
      </c>
      <c r="B61" s="67" t="s">
        <v>88</v>
      </c>
      <c r="C61" s="18"/>
      <c r="D61" s="18"/>
      <c r="E61" s="18"/>
      <c r="F61" s="18"/>
      <c r="G61" s="67"/>
      <c r="H61" s="68"/>
    </row>
    <row r="62" spans="1:8" x14ac:dyDescent="0.25">
      <c r="A62" s="18" t="s">
        <v>89</v>
      </c>
      <c r="B62" s="67" t="s">
        <v>90</v>
      </c>
      <c r="C62" s="18"/>
      <c r="D62" s="18"/>
      <c r="E62" s="18"/>
      <c r="F62" s="18"/>
      <c r="G62" s="67"/>
      <c r="H62" s="68"/>
    </row>
    <row r="63" spans="1:8" ht="45" x14ac:dyDescent="0.25">
      <c r="A63" s="18" t="s">
        <v>91</v>
      </c>
      <c r="B63" s="67" t="s">
        <v>92</v>
      </c>
      <c r="C63" s="18"/>
      <c r="D63" s="18"/>
      <c r="E63" s="18"/>
      <c r="F63" s="18"/>
      <c r="G63" s="67"/>
      <c r="H63" s="68"/>
    </row>
    <row r="64" spans="1:8" x14ac:dyDescent="0.25">
      <c r="A64" s="18" t="s">
        <v>93</v>
      </c>
      <c r="B64" s="67" t="s">
        <v>94</v>
      </c>
      <c r="C64" s="18"/>
      <c r="D64" s="18"/>
      <c r="E64" s="18"/>
      <c r="F64" s="18"/>
      <c r="G64" s="67"/>
      <c r="H64" s="68"/>
    </row>
    <row r="65" spans="1:8" x14ac:dyDescent="0.25">
      <c r="A65" s="65" t="s">
        <v>95</v>
      </c>
      <c r="B65" s="66" t="s">
        <v>96</v>
      </c>
      <c r="C65" s="65">
        <v>2</v>
      </c>
      <c r="D65" s="65" t="s">
        <v>35</v>
      </c>
      <c r="E65" s="19"/>
      <c r="F65" s="18" t="str">
        <f>IF(ISBLANK(E65),"", PRODUCT(C65,E65))</f>
        <v/>
      </c>
      <c r="G65" s="68"/>
      <c r="H65" s="67"/>
    </row>
    <row r="66" spans="1:8" x14ac:dyDescent="0.25">
      <c r="A66" s="18" t="s">
        <v>97</v>
      </c>
      <c r="B66" s="67" t="s">
        <v>37</v>
      </c>
      <c r="C66" s="18"/>
      <c r="D66" s="18"/>
      <c r="E66" s="18"/>
      <c r="F66" s="18"/>
      <c r="G66" s="67"/>
      <c r="H66" s="68"/>
    </row>
    <row r="67" spans="1:8" x14ac:dyDescent="0.25">
      <c r="A67" s="18" t="s">
        <v>98</v>
      </c>
      <c r="B67" s="67" t="s">
        <v>99</v>
      </c>
      <c r="C67" s="18"/>
      <c r="D67" s="18"/>
      <c r="E67" s="18"/>
      <c r="F67" s="18"/>
      <c r="G67" s="67"/>
      <c r="H67" s="68"/>
    </row>
    <row r="68" spans="1:8" x14ac:dyDescent="0.25">
      <c r="A68" s="18" t="s">
        <v>100</v>
      </c>
      <c r="B68" s="67" t="s">
        <v>101</v>
      </c>
      <c r="C68" s="18"/>
      <c r="D68" s="18"/>
      <c r="E68" s="18"/>
      <c r="F68" s="18"/>
      <c r="G68" s="67"/>
      <c r="H68" s="68"/>
    </row>
    <row r="69" spans="1:8" x14ac:dyDescent="0.25">
      <c r="A69" s="18" t="s">
        <v>102</v>
      </c>
      <c r="B69" s="67" t="s">
        <v>47</v>
      </c>
      <c r="C69" s="18"/>
      <c r="D69" s="18"/>
      <c r="E69" s="18"/>
      <c r="F69" s="18"/>
      <c r="G69" s="67"/>
      <c r="H69" s="68"/>
    </row>
    <row r="70" spans="1:8" x14ac:dyDescent="0.25">
      <c r="A70" s="18" t="s">
        <v>103</v>
      </c>
      <c r="B70" s="67" t="s">
        <v>104</v>
      </c>
      <c r="C70" s="18"/>
      <c r="D70" s="18"/>
      <c r="E70" s="18"/>
      <c r="F70" s="18"/>
      <c r="G70" s="67"/>
      <c r="H70" s="68"/>
    </row>
    <row r="71" spans="1:8" x14ac:dyDescent="0.25">
      <c r="A71" s="18" t="s">
        <v>105</v>
      </c>
      <c r="B71" s="67" t="s">
        <v>106</v>
      </c>
      <c r="C71" s="18"/>
      <c r="D71" s="18"/>
      <c r="E71" s="18"/>
      <c r="F71" s="18"/>
      <c r="G71" s="67"/>
      <c r="H71" s="68"/>
    </row>
    <row r="72" spans="1:8" x14ac:dyDescent="0.25">
      <c r="A72" s="18" t="s">
        <v>107</v>
      </c>
      <c r="B72" s="67" t="s">
        <v>108</v>
      </c>
      <c r="C72" s="18"/>
      <c r="D72" s="18"/>
      <c r="E72" s="18"/>
      <c r="F72" s="18"/>
      <c r="G72" s="67"/>
      <c r="H72" s="68"/>
    </row>
    <row r="73" spans="1:8" x14ac:dyDescent="0.25">
      <c r="A73" s="18" t="s">
        <v>109</v>
      </c>
      <c r="B73" s="67" t="s">
        <v>51</v>
      </c>
      <c r="C73" s="18"/>
      <c r="D73" s="18"/>
      <c r="E73" s="18"/>
      <c r="F73" s="18"/>
      <c r="G73" s="67"/>
      <c r="H73" s="68"/>
    </row>
    <row r="74" spans="1:8" x14ac:dyDescent="0.25">
      <c r="A74" s="18" t="s">
        <v>110</v>
      </c>
      <c r="B74" s="67" t="s">
        <v>111</v>
      </c>
      <c r="C74" s="18"/>
      <c r="D74" s="18"/>
      <c r="E74" s="18"/>
      <c r="F74" s="18"/>
      <c r="G74" s="67"/>
      <c r="H74" s="68"/>
    </row>
    <row r="75" spans="1:8" x14ac:dyDescent="0.25">
      <c r="A75" s="18" t="s">
        <v>112</v>
      </c>
      <c r="B75" s="67" t="s">
        <v>113</v>
      </c>
      <c r="C75" s="18"/>
      <c r="D75" s="18"/>
      <c r="E75" s="18"/>
      <c r="F75" s="18"/>
      <c r="G75" s="67"/>
      <c r="H75" s="68"/>
    </row>
    <row r="76" spans="1:8" x14ac:dyDescent="0.25">
      <c r="A76" s="18" t="s">
        <v>114</v>
      </c>
      <c r="B76" s="67" t="s">
        <v>115</v>
      </c>
      <c r="C76" s="18"/>
      <c r="D76" s="18"/>
      <c r="E76" s="18"/>
      <c r="F76" s="18"/>
      <c r="G76" s="67"/>
      <c r="H76" s="68"/>
    </row>
    <row r="77" spans="1:8" ht="30" x14ac:dyDescent="0.25">
      <c r="A77" s="18" t="s">
        <v>116</v>
      </c>
      <c r="B77" s="67" t="s">
        <v>117</v>
      </c>
      <c r="C77" s="18"/>
      <c r="D77" s="18"/>
      <c r="E77" s="18"/>
      <c r="F77" s="18"/>
      <c r="G77" s="67"/>
      <c r="H77" s="68"/>
    </row>
    <row r="78" spans="1:8" x14ac:dyDescent="0.25">
      <c r="A78" s="18" t="s">
        <v>118</v>
      </c>
      <c r="B78" s="67" t="s">
        <v>119</v>
      </c>
      <c r="C78" s="18"/>
      <c r="D78" s="18"/>
      <c r="E78" s="18"/>
      <c r="F78" s="18"/>
      <c r="G78" s="67"/>
      <c r="H78" s="68"/>
    </row>
    <row r="79" spans="1:8" ht="30" x14ac:dyDescent="0.25">
      <c r="A79" s="18" t="s">
        <v>120</v>
      </c>
      <c r="B79" s="67" t="s">
        <v>121</v>
      </c>
      <c r="C79" s="18"/>
      <c r="D79" s="18"/>
      <c r="E79" s="18"/>
      <c r="F79" s="18"/>
      <c r="G79" s="67"/>
      <c r="H79" s="68"/>
    </row>
    <row r="80" spans="1:8" ht="45" x14ac:dyDescent="0.25">
      <c r="A80" s="18" t="s">
        <v>122</v>
      </c>
      <c r="B80" s="67" t="s">
        <v>92</v>
      </c>
      <c r="C80" s="18"/>
      <c r="D80" s="18"/>
      <c r="E80" s="18"/>
      <c r="F80" s="18"/>
      <c r="G80" s="67"/>
      <c r="H80" s="68"/>
    </row>
    <row r="81" spans="1:8" x14ac:dyDescent="0.25">
      <c r="A81" s="18" t="s">
        <v>123</v>
      </c>
      <c r="B81" s="67" t="s">
        <v>94</v>
      </c>
      <c r="C81" s="18"/>
      <c r="D81" s="18"/>
      <c r="E81" s="18"/>
      <c r="F81" s="18"/>
      <c r="G81" s="67"/>
      <c r="H81" s="68"/>
    </row>
    <row r="82" spans="1:8" x14ac:dyDescent="0.25">
      <c r="A82" s="65" t="s">
        <v>124</v>
      </c>
      <c r="B82" s="66" t="s">
        <v>125</v>
      </c>
      <c r="C82" s="65">
        <v>3</v>
      </c>
      <c r="D82" s="65" t="s">
        <v>35</v>
      </c>
      <c r="E82" s="19"/>
      <c r="F82" s="18" t="str">
        <f>IF(ISBLANK(E82),"", PRODUCT(C82,E82))</f>
        <v/>
      </c>
      <c r="G82" s="68"/>
      <c r="H82" s="67"/>
    </row>
    <row r="83" spans="1:8" x14ac:dyDescent="0.25">
      <c r="A83" s="18" t="s">
        <v>126</v>
      </c>
      <c r="B83" s="67" t="s">
        <v>37</v>
      </c>
      <c r="C83" s="18"/>
      <c r="D83" s="18"/>
      <c r="E83" s="18"/>
      <c r="F83" s="18"/>
      <c r="G83" s="67"/>
      <c r="H83" s="68"/>
    </row>
    <row r="84" spans="1:8" x14ac:dyDescent="0.25">
      <c r="A84" s="18" t="s">
        <v>127</v>
      </c>
      <c r="B84" s="67" t="s">
        <v>128</v>
      </c>
      <c r="C84" s="18"/>
      <c r="D84" s="18"/>
      <c r="E84" s="18"/>
      <c r="F84" s="18"/>
      <c r="G84" s="67"/>
      <c r="H84" s="68"/>
    </row>
    <row r="85" spans="1:8" x14ac:dyDescent="0.25">
      <c r="A85" s="18" t="s">
        <v>129</v>
      </c>
      <c r="B85" s="67" t="s">
        <v>101</v>
      </c>
      <c r="C85" s="18"/>
      <c r="D85" s="18"/>
      <c r="E85" s="18"/>
      <c r="F85" s="18"/>
      <c r="G85" s="67"/>
      <c r="H85" s="68"/>
    </row>
    <row r="86" spans="1:8" x14ac:dyDescent="0.25">
      <c r="A86" s="18" t="s">
        <v>130</v>
      </c>
      <c r="B86" s="67" t="s">
        <v>47</v>
      </c>
      <c r="C86" s="18"/>
      <c r="D86" s="18"/>
      <c r="E86" s="18"/>
      <c r="F86" s="18"/>
      <c r="G86" s="67"/>
      <c r="H86" s="68"/>
    </row>
    <row r="87" spans="1:8" x14ac:dyDescent="0.25">
      <c r="A87" s="18" t="s">
        <v>131</v>
      </c>
      <c r="B87" s="67" t="s">
        <v>104</v>
      </c>
      <c r="C87" s="18"/>
      <c r="D87" s="18"/>
      <c r="E87" s="18"/>
      <c r="F87" s="18"/>
      <c r="G87" s="67"/>
      <c r="H87" s="68"/>
    </row>
    <row r="88" spans="1:8" x14ac:dyDescent="0.25">
      <c r="A88" s="18" t="s">
        <v>132</v>
      </c>
      <c r="B88" s="67" t="s">
        <v>106</v>
      </c>
      <c r="C88" s="18"/>
      <c r="D88" s="18"/>
      <c r="E88" s="18"/>
      <c r="F88" s="18"/>
      <c r="G88" s="67"/>
      <c r="H88" s="68"/>
    </row>
    <row r="89" spans="1:8" x14ac:dyDescent="0.25">
      <c r="A89" s="18" t="s">
        <v>133</v>
      </c>
      <c r="B89" s="67" t="s">
        <v>108</v>
      </c>
      <c r="C89" s="18"/>
      <c r="D89" s="18"/>
      <c r="E89" s="18"/>
      <c r="F89" s="18"/>
      <c r="G89" s="67"/>
      <c r="H89" s="68"/>
    </row>
    <row r="90" spans="1:8" x14ac:dyDescent="0.25">
      <c r="A90" s="18" t="s">
        <v>134</v>
      </c>
      <c r="B90" s="67" t="s">
        <v>51</v>
      </c>
      <c r="C90" s="18"/>
      <c r="D90" s="18"/>
      <c r="E90" s="18"/>
      <c r="F90" s="18"/>
      <c r="G90" s="67"/>
      <c r="H90" s="68"/>
    </row>
    <row r="91" spans="1:8" x14ac:dyDescent="0.25">
      <c r="A91" s="18" t="s">
        <v>135</v>
      </c>
      <c r="B91" s="67" t="s">
        <v>111</v>
      </c>
      <c r="C91" s="18"/>
      <c r="D91" s="18"/>
      <c r="E91" s="18"/>
      <c r="F91" s="18"/>
      <c r="G91" s="67"/>
      <c r="H91" s="68"/>
    </row>
    <row r="92" spans="1:8" x14ac:dyDescent="0.25">
      <c r="A92" s="18" t="s">
        <v>136</v>
      </c>
      <c r="B92" s="67" t="s">
        <v>113</v>
      </c>
      <c r="C92" s="18"/>
      <c r="D92" s="18"/>
      <c r="E92" s="18"/>
      <c r="F92" s="18"/>
      <c r="G92" s="67"/>
      <c r="H92" s="68"/>
    </row>
    <row r="93" spans="1:8" x14ac:dyDescent="0.25">
      <c r="A93" s="18" t="s">
        <v>137</v>
      </c>
      <c r="B93" s="67" t="s">
        <v>115</v>
      </c>
      <c r="C93" s="18"/>
      <c r="D93" s="18"/>
      <c r="E93" s="18"/>
      <c r="F93" s="18"/>
      <c r="G93" s="67"/>
      <c r="H93" s="68"/>
    </row>
    <row r="94" spans="1:8" ht="30" x14ac:dyDescent="0.25">
      <c r="A94" s="18" t="s">
        <v>138</v>
      </c>
      <c r="B94" s="67" t="s">
        <v>117</v>
      </c>
      <c r="C94" s="18"/>
      <c r="D94" s="18"/>
      <c r="E94" s="18"/>
      <c r="F94" s="18"/>
      <c r="G94" s="67"/>
      <c r="H94" s="68"/>
    </row>
    <row r="95" spans="1:8" x14ac:dyDescent="0.25">
      <c r="A95" s="18" t="s">
        <v>139</v>
      </c>
      <c r="B95" s="67" t="s">
        <v>119</v>
      </c>
      <c r="C95" s="18"/>
      <c r="D95" s="18"/>
      <c r="E95" s="18"/>
      <c r="F95" s="18"/>
      <c r="G95" s="67"/>
      <c r="H95" s="68"/>
    </row>
    <row r="96" spans="1:8" ht="30" x14ac:dyDescent="0.25">
      <c r="A96" s="18" t="s">
        <v>140</v>
      </c>
      <c r="B96" s="67" t="s">
        <v>121</v>
      </c>
      <c r="C96" s="18"/>
      <c r="D96" s="18"/>
      <c r="E96" s="18"/>
      <c r="F96" s="18"/>
      <c r="G96" s="67"/>
      <c r="H96" s="68"/>
    </row>
    <row r="97" spans="1:8" ht="45" x14ac:dyDescent="0.25">
      <c r="A97" s="18" t="s">
        <v>141</v>
      </c>
      <c r="B97" s="67" t="s">
        <v>92</v>
      </c>
      <c r="C97" s="18"/>
      <c r="D97" s="18"/>
      <c r="E97" s="18"/>
      <c r="F97" s="18"/>
      <c r="G97" s="67"/>
      <c r="H97" s="68"/>
    </row>
    <row r="98" spans="1:8" x14ac:dyDescent="0.25">
      <c r="A98" s="18" t="s">
        <v>142</v>
      </c>
      <c r="B98" s="67" t="s">
        <v>94</v>
      </c>
      <c r="C98" s="18"/>
      <c r="D98" s="18"/>
      <c r="E98" s="18"/>
      <c r="F98" s="18"/>
      <c r="G98" s="67"/>
      <c r="H98" s="68"/>
    </row>
    <row r="99" spans="1:8" x14ac:dyDescent="0.25">
      <c r="A99" s="65" t="s">
        <v>143</v>
      </c>
      <c r="B99" s="66" t="s">
        <v>144</v>
      </c>
      <c r="C99" s="65">
        <v>14</v>
      </c>
      <c r="D99" s="65" t="s">
        <v>35</v>
      </c>
      <c r="E99" s="19"/>
      <c r="F99" s="18" t="str">
        <f>IF(ISBLANK(E99),"", PRODUCT(C99,E99))</f>
        <v/>
      </c>
      <c r="G99" s="68"/>
      <c r="H99" s="67"/>
    </row>
    <row r="100" spans="1:8" ht="30" x14ac:dyDescent="0.25">
      <c r="A100" s="18" t="s">
        <v>145</v>
      </c>
      <c r="B100" s="67" t="s">
        <v>146</v>
      </c>
      <c r="C100" s="18"/>
      <c r="D100" s="18"/>
      <c r="E100" s="18"/>
      <c r="F100" s="18"/>
      <c r="G100" s="67"/>
      <c r="H100" s="68"/>
    </row>
    <row r="101" spans="1:8" x14ac:dyDescent="0.25">
      <c r="A101" s="18" t="s">
        <v>147</v>
      </c>
      <c r="B101" s="67" t="s">
        <v>148</v>
      </c>
      <c r="C101" s="18"/>
      <c r="D101" s="18"/>
      <c r="E101" s="18"/>
      <c r="F101" s="18"/>
      <c r="G101" s="67"/>
      <c r="H101" s="68"/>
    </row>
    <row r="102" spans="1:8" ht="30" x14ac:dyDescent="0.25">
      <c r="A102" s="18" t="s">
        <v>149</v>
      </c>
      <c r="B102" s="67" t="s">
        <v>150</v>
      </c>
      <c r="C102" s="18"/>
      <c r="D102" s="18"/>
      <c r="E102" s="18"/>
      <c r="F102" s="18"/>
      <c r="G102" s="67"/>
      <c r="H102" s="68"/>
    </row>
    <row r="103" spans="1:8" x14ac:dyDescent="0.25">
      <c r="A103" s="18" t="s">
        <v>151</v>
      </c>
      <c r="B103" s="67" t="s">
        <v>152</v>
      </c>
      <c r="C103" s="18"/>
      <c r="D103" s="18"/>
      <c r="E103" s="18"/>
      <c r="F103" s="18"/>
      <c r="G103" s="67"/>
      <c r="H103" s="68"/>
    </row>
    <row r="104" spans="1:8" ht="30" x14ac:dyDescent="0.25">
      <c r="A104" s="18" t="s">
        <v>153</v>
      </c>
      <c r="B104" s="67" t="s">
        <v>154</v>
      </c>
      <c r="C104" s="18"/>
      <c r="D104" s="18"/>
      <c r="E104" s="18"/>
      <c r="F104" s="18"/>
      <c r="G104" s="67"/>
      <c r="H104" s="68"/>
    </row>
    <row r="105" spans="1:8" x14ac:dyDescent="0.25">
      <c r="A105" s="18" t="s">
        <v>155</v>
      </c>
      <c r="B105" s="67" t="s">
        <v>156</v>
      </c>
      <c r="C105" s="18"/>
      <c r="D105" s="18"/>
      <c r="E105" s="18"/>
      <c r="F105" s="18"/>
      <c r="G105" s="67"/>
      <c r="H105" s="68"/>
    </row>
    <row r="106" spans="1:8" x14ac:dyDescent="0.25">
      <c r="A106" s="18" t="s">
        <v>157</v>
      </c>
      <c r="B106" s="67" t="s">
        <v>158</v>
      </c>
      <c r="C106" s="18"/>
      <c r="D106" s="18"/>
      <c r="E106" s="18"/>
      <c r="F106" s="18"/>
      <c r="G106" s="67"/>
      <c r="H106" s="68"/>
    </row>
    <row r="107" spans="1:8" ht="30" x14ac:dyDescent="0.25">
      <c r="A107" s="18" t="s">
        <v>159</v>
      </c>
      <c r="B107" s="67" t="s">
        <v>160</v>
      </c>
      <c r="C107" s="18"/>
      <c r="D107" s="18"/>
      <c r="E107" s="18"/>
      <c r="F107" s="18"/>
      <c r="G107" s="67"/>
      <c r="H107" s="68"/>
    </row>
    <row r="108" spans="1:8" x14ac:dyDescent="0.25">
      <c r="A108" s="18" t="s">
        <v>161</v>
      </c>
      <c r="B108" s="67" t="s">
        <v>162</v>
      </c>
      <c r="C108" s="18"/>
      <c r="D108" s="18"/>
      <c r="E108" s="18"/>
      <c r="F108" s="18"/>
      <c r="G108" s="67"/>
      <c r="H108" s="68"/>
    </row>
    <row r="109" spans="1:8" x14ac:dyDescent="0.25">
      <c r="A109" s="18" t="s">
        <v>163</v>
      </c>
      <c r="B109" s="67" t="s">
        <v>164</v>
      </c>
      <c r="C109" s="18"/>
      <c r="D109" s="18"/>
      <c r="E109" s="18"/>
      <c r="F109" s="18"/>
      <c r="G109" s="67"/>
      <c r="H109" s="68"/>
    </row>
    <row r="110" spans="1:8" ht="45" x14ac:dyDescent="0.25">
      <c r="A110" s="18" t="s">
        <v>165</v>
      </c>
      <c r="B110" s="67" t="s">
        <v>166</v>
      </c>
      <c r="C110" s="18"/>
      <c r="D110" s="18"/>
      <c r="E110" s="18"/>
      <c r="F110" s="18"/>
      <c r="G110" s="67"/>
      <c r="H110" s="68"/>
    </row>
    <row r="111" spans="1:8" x14ac:dyDescent="0.25">
      <c r="A111" s="65" t="s">
        <v>167</v>
      </c>
      <c r="B111" s="66" t="s">
        <v>168</v>
      </c>
      <c r="C111" s="65">
        <v>7</v>
      </c>
      <c r="D111" s="65" t="s">
        <v>35</v>
      </c>
      <c r="E111" s="19"/>
      <c r="F111" s="18" t="str">
        <f>IF(ISBLANK(E111),"", PRODUCT(C111,E111))</f>
        <v/>
      </c>
      <c r="G111" s="68"/>
      <c r="H111" s="67"/>
    </row>
    <row r="112" spans="1:8" x14ac:dyDescent="0.25">
      <c r="A112" s="18" t="s">
        <v>169</v>
      </c>
      <c r="B112" s="67" t="s">
        <v>170</v>
      </c>
      <c r="C112" s="18"/>
      <c r="D112" s="18"/>
      <c r="E112" s="18"/>
      <c r="F112" s="18"/>
      <c r="G112" s="67"/>
      <c r="H112" s="68"/>
    </row>
    <row r="113" spans="1:8" x14ac:dyDescent="0.25">
      <c r="A113" s="18" t="s">
        <v>171</v>
      </c>
      <c r="B113" s="67" t="s">
        <v>172</v>
      </c>
      <c r="C113" s="18"/>
      <c r="D113" s="18"/>
      <c r="E113" s="18"/>
      <c r="F113" s="18"/>
      <c r="G113" s="67"/>
      <c r="H113" s="68"/>
    </row>
    <row r="114" spans="1:8" x14ac:dyDescent="0.25">
      <c r="A114" s="18" t="s">
        <v>173</v>
      </c>
      <c r="B114" s="67" t="s">
        <v>174</v>
      </c>
      <c r="C114" s="18"/>
      <c r="D114" s="18"/>
      <c r="E114" s="18"/>
      <c r="F114" s="18"/>
      <c r="G114" s="67"/>
      <c r="H114" s="68"/>
    </row>
    <row r="115" spans="1:8" x14ac:dyDescent="0.25">
      <c r="A115" s="18" t="s">
        <v>175</v>
      </c>
      <c r="B115" s="67" t="s">
        <v>176</v>
      </c>
      <c r="C115" s="18"/>
      <c r="D115" s="18"/>
      <c r="E115" s="18"/>
      <c r="F115" s="18"/>
      <c r="G115" s="67"/>
      <c r="H115" s="68"/>
    </row>
    <row r="116" spans="1:8" ht="30" x14ac:dyDescent="0.25">
      <c r="A116" s="18" t="s">
        <v>177</v>
      </c>
      <c r="B116" s="67" t="s">
        <v>178</v>
      </c>
      <c r="C116" s="18"/>
      <c r="D116" s="18"/>
      <c r="E116" s="18"/>
      <c r="F116" s="18"/>
      <c r="G116" s="67"/>
      <c r="H116" s="68"/>
    </row>
    <row r="117" spans="1:8" x14ac:dyDescent="0.25">
      <c r="A117" s="18" t="s">
        <v>179</v>
      </c>
      <c r="B117" s="67" t="s">
        <v>180</v>
      </c>
      <c r="C117" s="18"/>
      <c r="D117" s="18"/>
      <c r="E117" s="18"/>
      <c r="F117" s="18"/>
      <c r="G117" s="67"/>
      <c r="H117" s="68"/>
    </row>
    <row r="118" spans="1:8" x14ac:dyDescent="0.25">
      <c r="A118" s="18" t="s">
        <v>181</v>
      </c>
      <c r="B118" s="67" t="s">
        <v>182</v>
      </c>
      <c r="C118" s="18"/>
      <c r="D118" s="18"/>
      <c r="E118" s="18"/>
      <c r="F118" s="18"/>
      <c r="G118" s="67"/>
      <c r="H118" s="68"/>
    </row>
    <row r="119" spans="1:8" x14ac:dyDescent="0.25">
      <c r="A119" s="18" t="s">
        <v>183</v>
      </c>
      <c r="B119" s="67" t="s">
        <v>184</v>
      </c>
      <c r="C119" s="18"/>
      <c r="D119" s="18"/>
      <c r="E119" s="18"/>
      <c r="F119" s="18"/>
      <c r="G119" s="67"/>
      <c r="H119" s="68"/>
    </row>
    <row r="120" spans="1:8" x14ac:dyDescent="0.25">
      <c r="A120" s="18" t="s">
        <v>185</v>
      </c>
      <c r="B120" s="67" t="s">
        <v>186</v>
      </c>
      <c r="C120" s="18"/>
      <c r="D120" s="18"/>
      <c r="E120" s="18"/>
      <c r="F120" s="18"/>
      <c r="G120" s="67"/>
      <c r="H120" s="68"/>
    </row>
    <row r="121" spans="1:8" x14ac:dyDescent="0.25">
      <c r="A121" s="18" t="s">
        <v>187</v>
      </c>
      <c r="B121" s="67" t="s">
        <v>188</v>
      </c>
      <c r="C121" s="18"/>
      <c r="D121" s="18"/>
      <c r="E121" s="18"/>
      <c r="F121" s="18"/>
      <c r="G121" s="67"/>
      <c r="H121" s="68"/>
    </row>
    <row r="122" spans="1:8" ht="30" x14ac:dyDescent="0.25">
      <c r="A122" s="18" t="s">
        <v>189</v>
      </c>
      <c r="B122" s="67" t="s">
        <v>190</v>
      </c>
      <c r="C122" s="18"/>
      <c r="D122" s="18"/>
      <c r="E122" s="18"/>
      <c r="F122" s="18"/>
      <c r="G122" s="67"/>
      <c r="H122" s="68"/>
    </row>
    <row r="123" spans="1:8" x14ac:dyDescent="0.25">
      <c r="A123" s="18" t="s">
        <v>191</v>
      </c>
      <c r="B123" s="67" t="s">
        <v>192</v>
      </c>
      <c r="C123" s="18"/>
      <c r="D123" s="18"/>
      <c r="E123" s="18"/>
      <c r="F123" s="18"/>
      <c r="G123" s="67"/>
      <c r="H123" s="68"/>
    </row>
    <row r="124" spans="1:8" x14ac:dyDescent="0.25">
      <c r="A124" s="18" t="s">
        <v>193</v>
      </c>
      <c r="B124" s="67" t="s">
        <v>194</v>
      </c>
      <c r="C124" s="18"/>
      <c r="D124" s="18"/>
      <c r="E124" s="18"/>
      <c r="F124" s="18"/>
      <c r="G124" s="67"/>
      <c r="H124" s="68"/>
    </row>
    <row r="125" spans="1:8" x14ac:dyDescent="0.25">
      <c r="A125" s="18" t="s">
        <v>195</v>
      </c>
      <c r="B125" s="67" t="s">
        <v>196</v>
      </c>
      <c r="C125" s="18"/>
      <c r="D125" s="18"/>
      <c r="E125" s="18"/>
      <c r="F125" s="18"/>
      <c r="G125" s="67"/>
      <c r="H125" s="68"/>
    </row>
    <row r="126" spans="1:8" ht="30" x14ac:dyDescent="0.25">
      <c r="A126" s="18" t="s">
        <v>197</v>
      </c>
      <c r="B126" s="67" t="s">
        <v>198</v>
      </c>
      <c r="C126" s="18"/>
      <c r="D126" s="18"/>
      <c r="E126" s="18"/>
      <c r="F126" s="18"/>
      <c r="G126" s="67"/>
      <c r="H126" s="68"/>
    </row>
    <row r="127" spans="1:8" ht="45" x14ac:dyDescent="0.25">
      <c r="A127" s="18" t="s">
        <v>199</v>
      </c>
      <c r="B127" s="67" t="s">
        <v>166</v>
      </c>
      <c r="C127" s="18"/>
      <c r="D127" s="18"/>
      <c r="E127" s="18"/>
      <c r="F127" s="18"/>
      <c r="G127" s="67"/>
      <c r="H127" s="68"/>
    </row>
    <row r="128" spans="1:8" x14ac:dyDescent="0.25">
      <c r="A128" s="65" t="s">
        <v>200</v>
      </c>
      <c r="B128" s="66" t="s">
        <v>201</v>
      </c>
      <c r="C128" s="65">
        <v>14</v>
      </c>
      <c r="D128" s="65" t="s">
        <v>35</v>
      </c>
      <c r="E128" s="19"/>
      <c r="F128" s="18" t="str">
        <f>IF(ISBLANK(E128),"", PRODUCT(C128,E128))</f>
        <v/>
      </c>
      <c r="G128" s="68"/>
      <c r="H128" s="67"/>
    </row>
    <row r="129" spans="1:8" x14ac:dyDescent="0.25">
      <c r="A129" s="18" t="s">
        <v>202</v>
      </c>
      <c r="B129" s="67" t="s">
        <v>203</v>
      </c>
      <c r="C129" s="18"/>
      <c r="D129" s="18"/>
      <c r="E129" s="18"/>
      <c r="F129" s="18"/>
      <c r="G129" s="67"/>
      <c r="H129" s="68"/>
    </row>
    <row r="130" spans="1:8" x14ac:dyDescent="0.25">
      <c r="A130" s="18" t="s">
        <v>204</v>
      </c>
      <c r="B130" s="67" t="s">
        <v>205</v>
      </c>
      <c r="C130" s="18"/>
      <c r="D130" s="18"/>
      <c r="E130" s="18"/>
      <c r="F130" s="18"/>
      <c r="G130" s="67"/>
      <c r="H130" s="68"/>
    </row>
    <row r="131" spans="1:8" x14ac:dyDescent="0.25">
      <c r="A131" s="18" t="s">
        <v>206</v>
      </c>
      <c r="B131" s="67" t="s">
        <v>207</v>
      </c>
      <c r="C131" s="18"/>
      <c r="D131" s="18"/>
      <c r="E131" s="18"/>
      <c r="F131" s="18"/>
      <c r="G131" s="67"/>
      <c r="H131" s="68"/>
    </row>
    <row r="132" spans="1:8" x14ac:dyDescent="0.25">
      <c r="A132" s="18" t="s">
        <v>208</v>
      </c>
      <c r="B132" s="67" t="s">
        <v>209</v>
      </c>
      <c r="C132" s="18"/>
      <c r="D132" s="18"/>
      <c r="E132" s="18"/>
      <c r="F132" s="18"/>
      <c r="G132" s="67"/>
      <c r="H132" s="68"/>
    </row>
    <row r="133" spans="1:8" x14ac:dyDescent="0.25">
      <c r="A133" s="18" t="s">
        <v>210</v>
      </c>
      <c r="B133" s="67" t="s">
        <v>211</v>
      </c>
      <c r="C133" s="18"/>
      <c r="D133" s="18"/>
      <c r="E133" s="18"/>
      <c r="F133" s="18"/>
      <c r="G133" s="67"/>
      <c r="H133" s="68"/>
    </row>
    <row r="134" spans="1:8" x14ac:dyDescent="0.25">
      <c r="A134" s="18" t="s">
        <v>212</v>
      </c>
      <c r="B134" s="67" t="s">
        <v>213</v>
      </c>
      <c r="C134" s="18"/>
      <c r="D134" s="18"/>
      <c r="E134" s="18"/>
      <c r="F134" s="18"/>
      <c r="G134" s="67"/>
      <c r="H134" s="68"/>
    </row>
    <row r="135" spans="1:8" x14ac:dyDescent="0.25">
      <c r="A135" s="18" t="s">
        <v>214</v>
      </c>
      <c r="B135" s="67" t="s">
        <v>215</v>
      </c>
      <c r="C135" s="18"/>
      <c r="D135" s="18"/>
      <c r="E135" s="18"/>
      <c r="F135" s="18"/>
      <c r="G135" s="67"/>
      <c r="H135" s="68"/>
    </row>
    <row r="136" spans="1:8" ht="60" x14ac:dyDescent="0.25">
      <c r="A136" s="18" t="s">
        <v>216</v>
      </c>
      <c r="B136" s="67" t="s">
        <v>217</v>
      </c>
      <c r="C136" s="18"/>
      <c r="D136" s="18"/>
      <c r="E136" s="18"/>
      <c r="F136" s="18"/>
      <c r="G136" s="67"/>
      <c r="H136" s="68"/>
    </row>
    <row r="137" spans="1:8" x14ac:dyDescent="0.25">
      <c r="A137" s="65" t="s">
        <v>218</v>
      </c>
      <c r="B137" s="66" t="s">
        <v>219</v>
      </c>
      <c r="C137" s="65">
        <v>7</v>
      </c>
      <c r="D137" s="65" t="s">
        <v>35</v>
      </c>
      <c r="E137" s="19"/>
      <c r="F137" s="18" t="str">
        <f>IF(ISBLANK(E137),"", PRODUCT(C137,E137))</f>
        <v/>
      </c>
      <c r="G137" s="68"/>
      <c r="H137" s="67"/>
    </row>
    <row r="138" spans="1:8" ht="30" x14ac:dyDescent="0.25">
      <c r="A138" s="18" t="s">
        <v>220</v>
      </c>
      <c r="B138" s="67" t="s">
        <v>221</v>
      </c>
      <c r="C138" s="18"/>
      <c r="D138" s="18"/>
      <c r="E138" s="18"/>
      <c r="F138" s="18"/>
      <c r="G138" s="67"/>
      <c r="H138" s="68"/>
    </row>
    <row r="139" spans="1:8" x14ac:dyDescent="0.25">
      <c r="A139" s="18" t="s">
        <v>222</v>
      </c>
      <c r="B139" s="67" t="s">
        <v>223</v>
      </c>
      <c r="C139" s="18"/>
      <c r="D139" s="18"/>
      <c r="E139" s="18"/>
      <c r="F139" s="18"/>
      <c r="G139" s="67"/>
      <c r="H139" s="68"/>
    </row>
    <row r="140" spans="1:8" ht="30" x14ac:dyDescent="0.25">
      <c r="A140" s="18" t="s">
        <v>224</v>
      </c>
      <c r="B140" s="67" t="s">
        <v>225</v>
      </c>
      <c r="C140" s="18"/>
      <c r="D140" s="18"/>
      <c r="E140" s="18"/>
      <c r="F140" s="18"/>
      <c r="G140" s="67"/>
      <c r="H140" s="68"/>
    </row>
    <row r="141" spans="1:8" ht="60" x14ac:dyDescent="0.25">
      <c r="A141" s="18" t="s">
        <v>226</v>
      </c>
      <c r="B141" s="67" t="s">
        <v>227</v>
      </c>
      <c r="C141" s="18"/>
      <c r="D141" s="18"/>
      <c r="E141" s="18"/>
      <c r="F141" s="18"/>
      <c r="G141" s="67"/>
      <c r="H141" s="68"/>
    </row>
    <row r="142" spans="1:8" x14ac:dyDescent="0.25">
      <c r="A142" s="65" t="s">
        <v>228</v>
      </c>
      <c r="B142" s="66" t="s">
        <v>229</v>
      </c>
      <c r="C142" s="65">
        <v>3</v>
      </c>
      <c r="D142" s="65" t="s">
        <v>35</v>
      </c>
      <c r="E142" s="19"/>
      <c r="F142" s="18" t="str">
        <f>IF(ISBLANK(E142),"", PRODUCT(C142,E142))</f>
        <v/>
      </c>
      <c r="G142" s="68"/>
      <c r="H142" s="67"/>
    </row>
    <row r="143" spans="1:8" ht="30" x14ac:dyDescent="0.25">
      <c r="A143" s="18" t="s">
        <v>230</v>
      </c>
      <c r="B143" s="67" t="s">
        <v>231</v>
      </c>
      <c r="C143" s="18"/>
      <c r="D143" s="18"/>
      <c r="E143" s="18"/>
      <c r="F143" s="18"/>
      <c r="G143" s="67"/>
      <c r="H143" s="68"/>
    </row>
    <row r="144" spans="1:8" ht="30" x14ac:dyDescent="0.25">
      <c r="A144" s="18" t="s">
        <v>232</v>
      </c>
      <c r="B144" s="67" t="s">
        <v>233</v>
      </c>
      <c r="C144" s="18"/>
      <c r="D144" s="18"/>
      <c r="E144" s="18"/>
      <c r="F144" s="18"/>
      <c r="G144" s="67"/>
      <c r="H144" s="68"/>
    </row>
    <row r="145" spans="1:8" ht="30" x14ac:dyDescent="0.25">
      <c r="A145" s="18" t="s">
        <v>234</v>
      </c>
      <c r="B145" s="67" t="s">
        <v>235</v>
      </c>
      <c r="C145" s="18"/>
      <c r="D145" s="18"/>
      <c r="E145" s="18"/>
      <c r="F145" s="18"/>
      <c r="G145" s="67"/>
      <c r="H145" s="68"/>
    </row>
    <row r="146" spans="1:8" x14ac:dyDescent="0.25">
      <c r="A146" s="18" t="s">
        <v>236</v>
      </c>
      <c r="B146" s="67" t="s">
        <v>237</v>
      </c>
      <c r="C146" s="18"/>
      <c r="D146" s="18"/>
      <c r="E146" s="18"/>
      <c r="F146" s="18"/>
      <c r="G146" s="67"/>
      <c r="H146" s="68"/>
    </row>
    <row r="147" spans="1:8" x14ac:dyDescent="0.25">
      <c r="A147" s="18" t="s">
        <v>238</v>
      </c>
      <c r="B147" s="67" t="s">
        <v>239</v>
      </c>
      <c r="C147" s="18"/>
      <c r="D147" s="18"/>
      <c r="E147" s="18"/>
      <c r="F147" s="18"/>
      <c r="G147" s="67"/>
      <c r="H147" s="68"/>
    </row>
    <row r="148" spans="1:8" x14ac:dyDescent="0.25">
      <c r="A148" s="18" t="s">
        <v>240</v>
      </c>
      <c r="B148" s="67" t="s">
        <v>241</v>
      </c>
      <c r="C148" s="18"/>
      <c r="D148" s="18"/>
      <c r="E148" s="18"/>
      <c r="F148" s="18"/>
      <c r="G148" s="67"/>
      <c r="H148" s="68"/>
    </row>
    <row r="149" spans="1:8" ht="30" x14ac:dyDescent="0.25">
      <c r="A149" s="18" t="s">
        <v>242</v>
      </c>
      <c r="B149" s="67" t="s">
        <v>243</v>
      </c>
      <c r="C149" s="18"/>
      <c r="D149" s="18"/>
      <c r="E149" s="18"/>
      <c r="F149" s="18"/>
      <c r="G149" s="67"/>
      <c r="H149" s="68"/>
    </row>
    <row r="150" spans="1:8" ht="90" x14ac:dyDescent="0.25">
      <c r="A150" s="18" t="s">
        <v>244</v>
      </c>
      <c r="B150" s="67" t="s">
        <v>245</v>
      </c>
      <c r="C150" s="18"/>
      <c r="D150" s="18"/>
      <c r="E150" s="18"/>
      <c r="F150" s="18"/>
      <c r="G150" s="67"/>
      <c r="H150" s="68"/>
    </row>
    <row r="151" spans="1:8" ht="60" x14ac:dyDescent="0.25">
      <c r="A151" s="18" t="s">
        <v>246</v>
      </c>
      <c r="B151" s="67" t="s">
        <v>247</v>
      </c>
      <c r="C151" s="18"/>
      <c r="D151" s="18"/>
      <c r="E151" s="18"/>
      <c r="F151" s="18"/>
      <c r="G151" s="67"/>
      <c r="H151" s="68"/>
    </row>
    <row r="152" spans="1:8" ht="30" x14ac:dyDescent="0.25">
      <c r="A152" s="18" t="s">
        <v>248</v>
      </c>
      <c r="B152" s="67" t="s">
        <v>249</v>
      </c>
      <c r="C152" s="18"/>
      <c r="D152" s="18"/>
      <c r="E152" s="18"/>
      <c r="F152" s="18"/>
      <c r="G152" s="67"/>
      <c r="H152" s="68"/>
    </row>
    <row r="153" spans="1:8" ht="30" x14ac:dyDescent="0.25">
      <c r="A153" s="18" t="s">
        <v>250</v>
      </c>
      <c r="B153" s="67" t="s">
        <v>251</v>
      </c>
      <c r="C153" s="18"/>
      <c r="D153" s="18"/>
      <c r="E153" s="18"/>
      <c r="F153" s="18"/>
      <c r="G153" s="67"/>
      <c r="H153" s="68"/>
    </row>
    <row r="154" spans="1:8" ht="30" x14ac:dyDescent="0.25">
      <c r="A154" s="18" t="s">
        <v>252</v>
      </c>
      <c r="B154" s="67" t="s">
        <v>253</v>
      </c>
      <c r="C154" s="18"/>
      <c r="D154" s="18"/>
      <c r="E154" s="18"/>
      <c r="F154" s="18"/>
      <c r="G154" s="67"/>
      <c r="H154" s="68"/>
    </row>
    <row r="155" spans="1:8" ht="45" x14ac:dyDescent="0.25">
      <c r="A155" s="18" t="s">
        <v>254</v>
      </c>
      <c r="B155" s="67" t="s">
        <v>255</v>
      </c>
      <c r="C155" s="18"/>
      <c r="D155" s="18"/>
      <c r="E155" s="18"/>
      <c r="F155" s="18"/>
      <c r="G155" s="67"/>
      <c r="H155" s="68"/>
    </row>
    <row r="156" spans="1:8" ht="45" x14ac:dyDescent="0.25">
      <c r="A156" s="18" t="s">
        <v>256</v>
      </c>
      <c r="B156" s="67" t="s">
        <v>257</v>
      </c>
      <c r="C156" s="18"/>
      <c r="D156" s="18"/>
      <c r="E156" s="18"/>
      <c r="F156" s="18"/>
      <c r="G156" s="67"/>
      <c r="H156" s="68"/>
    </row>
    <row r="157" spans="1:8" x14ac:dyDescent="0.25">
      <c r="A157" s="18" t="s">
        <v>258</v>
      </c>
      <c r="B157" s="67" t="s">
        <v>259</v>
      </c>
      <c r="C157" s="18"/>
      <c r="D157" s="18"/>
      <c r="E157" s="18"/>
      <c r="F157" s="18"/>
      <c r="G157" s="67"/>
      <c r="H157" s="68"/>
    </row>
    <row r="158" spans="1:8" x14ac:dyDescent="0.25">
      <c r="A158" s="18" t="s">
        <v>260</v>
      </c>
      <c r="B158" s="67" t="s">
        <v>261</v>
      </c>
      <c r="C158" s="18"/>
      <c r="D158" s="18"/>
      <c r="E158" s="18"/>
      <c r="F158" s="18"/>
      <c r="G158" s="67"/>
      <c r="H158" s="68"/>
    </row>
    <row r="159" spans="1:8" x14ac:dyDescent="0.25">
      <c r="A159" s="18" t="s">
        <v>262</v>
      </c>
      <c r="B159" s="67" t="s">
        <v>263</v>
      </c>
      <c r="C159" s="18"/>
      <c r="D159" s="18"/>
      <c r="E159" s="18"/>
      <c r="F159" s="18"/>
      <c r="G159" s="67"/>
      <c r="H159" s="68"/>
    </row>
    <row r="160" spans="1:8" ht="30" x14ac:dyDescent="0.25">
      <c r="A160" s="18" t="s">
        <v>264</v>
      </c>
      <c r="B160" s="67" t="s">
        <v>265</v>
      </c>
      <c r="C160" s="18"/>
      <c r="D160" s="18"/>
      <c r="E160" s="18"/>
      <c r="F160" s="18"/>
      <c r="G160" s="67"/>
      <c r="H160" s="68"/>
    </row>
    <row r="161" spans="1:8" ht="45" x14ac:dyDescent="0.25">
      <c r="A161" s="18" t="s">
        <v>266</v>
      </c>
      <c r="B161" s="67" t="s">
        <v>267</v>
      </c>
      <c r="C161" s="18"/>
      <c r="D161" s="18"/>
      <c r="E161" s="18"/>
      <c r="F161" s="18"/>
      <c r="G161" s="67"/>
      <c r="H161" s="68"/>
    </row>
    <row r="162" spans="1:8" x14ac:dyDescent="0.25">
      <c r="A162" s="18" t="s">
        <v>268</v>
      </c>
      <c r="B162" s="67" t="s">
        <v>269</v>
      </c>
      <c r="C162" s="18"/>
      <c r="D162" s="18"/>
      <c r="E162" s="18"/>
      <c r="F162" s="18"/>
      <c r="G162" s="67"/>
      <c r="H162" s="68"/>
    </row>
    <row r="163" spans="1:8" x14ac:dyDescent="0.25">
      <c r="A163" s="18" t="s">
        <v>270</v>
      </c>
      <c r="B163" s="67" t="s">
        <v>271</v>
      </c>
      <c r="C163" s="18"/>
      <c r="D163" s="18"/>
      <c r="E163" s="18"/>
      <c r="F163" s="18"/>
      <c r="G163" s="67"/>
      <c r="H163" s="68"/>
    </row>
    <row r="164" spans="1:8" ht="45" x14ac:dyDescent="0.25">
      <c r="A164" s="18" t="s">
        <v>272</v>
      </c>
      <c r="B164" s="67" t="s">
        <v>273</v>
      </c>
      <c r="C164" s="18"/>
      <c r="D164" s="18"/>
      <c r="E164" s="18"/>
      <c r="F164" s="18"/>
      <c r="G164" s="67"/>
      <c r="H164" s="68"/>
    </row>
    <row r="165" spans="1:8" ht="30" x14ac:dyDescent="0.25">
      <c r="A165" s="18" t="s">
        <v>274</v>
      </c>
      <c r="B165" s="67" t="s">
        <v>275</v>
      </c>
      <c r="C165" s="18"/>
      <c r="D165" s="18"/>
      <c r="E165" s="18"/>
      <c r="F165" s="18"/>
      <c r="G165" s="67"/>
      <c r="H165" s="68"/>
    </row>
    <row r="166" spans="1:8" x14ac:dyDescent="0.25">
      <c r="A166" s="18" t="s">
        <v>276</v>
      </c>
      <c r="B166" s="67" t="s">
        <v>277</v>
      </c>
      <c r="C166" s="18"/>
      <c r="D166" s="18"/>
      <c r="E166" s="18"/>
      <c r="F166" s="18"/>
      <c r="G166" s="67"/>
      <c r="H166" s="68"/>
    </row>
    <row r="167" spans="1:8" x14ac:dyDescent="0.25">
      <c r="A167" s="18" t="s">
        <v>278</v>
      </c>
      <c r="B167" s="67" t="s">
        <v>279</v>
      </c>
      <c r="C167" s="18"/>
      <c r="D167" s="18"/>
      <c r="E167" s="18"/>
      <c r="F167" s="18"/>
      <c r="G167" s="67"/>
      <c r="H167" s="68"/>
    </row>
    <row r="168" spans="1:8" ht="45" x14ac:dyDescent="0.25">
      <c r="A168" s="18" t="s">
        <v>280</v>
      </c>
      <c r="B168" s="67" t="s">
        <v>281</v>
      </c>
      <c r="C168" s="18"/>
      <c r="D168" s="18"/>
      <c r="E168" s="18"/>
      <c r="F168" s="18"/>
      <c r="G168" s="67"/>
      <c r="H168" s="68"/>
    </row>
    <row r="169" spans="1:8" ht="45" x14ac:dyDescent="0.25">
      <c r="A169" s="18" t="s">
        <v>282</v>
      </c>
      <c r="B169" s="67" t="s">
        <v>166</v>
      </c>
      <c r="C169" s="18"/>
      <c r="D169" s="18"/>
      <c r="E169" s="18"/>
      <c r="F169" s="18"/>
      <c r="G169" s="67"/>
      <c r="H169" s="68"/>
    </row>
    <row r="170" spans="1:8" x14ac:dyDescent="0.25">
      <c r="A170" s="65" t="s">
        <v>283</v>
      </c>
      <c r="B170" s="66" t="s">
        <v>284</v>
      </c>
      <c r="C170" s="65">
        <v>3</v>
      </c>
      <c r="D170" s="65" t="s">
        <v>35</v>
      </c>
      <c r="E170" s="19"/>
      <c r="F170" s="18" t="str">
        <f>IF(ISBLANK(E170),"", PRODUCT(C170,E170))</f>
        <v/>
      </c>
      <c r="G170" s="68"/>
      <c r="H170" s="67"/>
    </row>
    <row r="171" spans="1:8" ht="60" x14ac:dyDescent="0.25">
      <c r="A171" s="18" t="s">
        <v>285</v>
      </c>
      <c r="B171" s="67" t="s">
        <v>286</v>
      </c>
      <c r="C171" s="18"/>
      <c r="D171" s="18"/>
      <c r="E171" s="18"/>
      <c r="F171" s="18"/>
      <c r="G171" s="67"/>
      <c r="H171" s="68"/>
    </row>
    <row r="172" spans="1:8" x14ac:dyDescent="0.25">
      <c r="A172" s="18" t="s">
        <v>287</v>
      </c>
      <c r="B172" s="67" t="s">
        <v>288</v>
      </c>
      <c r="C172" s="18"/>
      <c r="D172" s="18"/>
      <c r="E172" s="18"/>
      <c r="F172" s="18"/>
      <c r="G172" s="67"/>
      <c r="H172" s="68"/>
    </row>
    <row r="173" spans="1:8" ht="45" x14ac:dyDescent="0.25">
      <c r="A173" s="18" t="s">
        <v>289</v>
      </c>
      <c r="B173" s="67" t="s">
        <v>290</v>
      </c>
      <c r="C173" s="18"/>
      <c r="D173" s="18"/>
      <c r="E173" s="18"/>
      <c r="F173" s="18"/>
      <c r="G173" s="67"/>
      <c r="H173" s="68"/>
    </row>
    <row r="174" spans="1:8" ht="30" x14ac:dyDescent="0.25">
      <c r="A174" s="18" t="s">
        <v>291</v>
      </c>
      <c r="B174" s="67" t="s">
        <v>292</v>
      </c>
      <c r="C174" s="18"/>
      <c r="D174" s="18"/>
      <c r="E174" s="18"/>
      <c r="F174" s="18"/>
      <c r="G174" s="67"/>
      <c r="H174" s="68"/>
    </row>
    <row r="175" spans="1:8" ht="30" x14ac:dyDescent="0.25">
      <c r="A175" s="18" t="s">
        <v>293</v>
      </c>
      <c r="B175" s="67" t="s">
        <v>294</v>
      </c>
      <c r="C175" s="18"/>
      <c r="D175" s="18"/>
      <c r="E175" s="18"/>
      <c r="F175" s="18"/>
      <c r="G175" s="67"/>
      <c r="H175" s="68"/>
    </row>
    <row r="176" spans="1:8" x14ac:dyDescent="0.25">
      <c r="A176" s="18" t="s">
        <v>295</v>
      </c>
      <c r="B176" s="67" t="s">
        <v>296</v>
      </c>
      <c r="C176" s="18"/>
      <c r="D176" s="18"/>
      <c r="E176" s="18"/>
      <c r="F176" s="18"/>
      <c r="G176" s="67"/>
      <c r="H176" s="68"/>
    </row>
    <row r="177" spans="1:8" ht="30" x14ac:dyDescent="0.25">
      <c r="A177" s="18" t="s">
        <v>297</v>
      </c>
      <c r="B177" s="67" t="s">
        <v>298</v>
      </c>
      <c r="C177" s="18"/>
      <c r="D177" s="18"/>
      <c r="E177" s="18"/>
      <c r="F177" s="18"/>
      <c r="G177" s="67"/>
      <c r="H177" s="68"/>
    </row>
    <row r="178" spans="1:8" ht="30" x14ac:dyDescent="0.25">
      <c r="A178" s="18" t="s">
        <v>299</v>
      </c>
      <c r="B178" s="67" t="s">
        <v>300</v>
      </c>
      <c r="C178" s="18"/>
      <c r="D178" s="18"/>
      <c r="E178" s="18"/>
      <c r="F178" s="18"/>
      <c r="G178" s="67"/>
      <c r="H178" s="68"/>
    </row>
    <row r="179" spans="1:8" ht="30" x14ac:dyDescent="0.25">
      <c r="A179" s="18" t="s">
        <v>301</v>
      </c>
      <c r="B179" s="67" t="s">
        <v>302</v>
      </c>
      <c r="C179" s="18"/>
      <c r="D179" s="18"/>
      <c r="E179" s="18"/>
      <c r="F179" s="18"/>
      <c r="G179" s="67"/>
      <c r="H179" s="68"/>
    </row>
    <row r="180" spans="1:8" ht="45" x14ac:dyDescent="0.25">
      <c r="A180" s="18" t="s">
        <v>303</v>
      </c>
      <c r="B180" s="67" t="s">
        <v>304</v>
      </c>
      <c r="C180" s="18"/>
      <c r="D180" s="18"/>
      <c r="E180" s="18"/>
      <c r="F180" s="18"/>
      <c r="G180" s="67"/>
      <c r="H180" s="68"/>
    </row>
    <row r="181" spans="1:8" ht="45" x14ac:dyDescent="0.25">
      <c r="A181" s="18" t="s">
        <v>305</v>
      </c>
      <c r="B181" s="67" t="s">
        <v>306</v>
      </c>
      <c r="C181" s="18"/>
      <c r="D181" s="18"/>
      <c r="E181" s="18"/>
      <c r="F181" s="18"/>
      <c r="G181" s="67"/>
      <c r="H181" s="68"/>
    </row>
    <row r="182" spans="1:8" ht="30" x14ac:dyDescent="0.25">
      <c r="A182" s="18" t="s">
        <v>307</v>
      </c>
      <c r="B182" s="67" t="s">
        <v>308</v>
      </c>
      <c r="C182" s="18"/>
      <c r="D182" s="18"/>
      <c r="E182" s="18"/>
      <c r="F182" s="18"/>
      <c r="G182" s="67"/>
      <c r="H182" s="68"/>
    </row>
    <row r="183" spans="1:8" ht="60" x14ac:dyDescent="0.25">
      <c r="A183" s="18" t="s">
        <v>309</v>
      </c>
      <c r="B183" s="67" t="s">
        <v>310</v>
      </c>
      <c r="C183" s="18"/>
      <c r="D183" s="18"/>
      <c r="E183" s="18"/>
      <c r="F183" s="18"/>
      <c r="G183" s="67"/>
      <c r="H183" s="68"/>
    </row>
    <row r="184" spans="1:8" x14ac:dyDescent="0.25">
      <c r="A184" s="18" t="s">
        <v>311</v>
      </c>
      <c r="B184" s="67" t="s">
        <v>312</v>
      </c>
      <c r="C184" s="18"/>
      <c r="D184" s="18"/>
      <c r="E184" s="18"/>
      <c r="F184" s="18"/>
      <c r="G184" s="67"/>
      <c r="H184" s="68"/>
    </row>
    <row r="185" spans="1:8" ht="45" x14ac:dyDescent="0.25">
      <c r="A185" s="18" t="s">
        <v>313</v>
      </c>
      <c r="B185" s="67" t="s">
        <v>314</v>
      </c>
      <c r="C185" s="18"/>
      <c r="D185" s="18"/>
      <c r="E185" s="18"/>
      <c r="F185" s="18"/>
      <c r="G185" s="67"/>
      <c r="H185" s="68"/>
    </row>
    <row r="186" spans="1:8" ht="30" x14ac:dyDescent="0.25">
      <c r="A186" s="18" t="s">
        <v>315</v>
      </c>
      <c r="B186" s="67" t="s">
        <v>316</v>
      </c>
      <c r="C186" s="18"/>
      <c r="D186" s="18"/>
      <c r="E186" s="18"/>
      <c r="F186" s="18"/>
      <c r="G186" s="67"/>
      <c r="H186" s="68"/>
    </row>
    <row r="187" spans="1:8" ht="75" x14ac:dyDescent="0.25">
      <c r="A187" s="18" t="s">
        <v>317</v>
      </c>
      <c r="B187" s="67" t="s">
        <v>318</v>
      </c>
      <c r="C187" s="18"/>
      <c r="D187" s="18"/>
      <c r="E187" s="18"/>
      <c r="F187" s="18"/>
      <c r="G187" s="67"/>
      <c r="H187" s="68"/>
    </row>
    <row r="188" spans="1:8" ht="45" x14ac:dyDescent="0.25">
      <c r="A188" s="18" t="s">
        <v>319</v>
      </c>
      <c r="B188" s="67" t="s">
        <v>166</v>
      </c>
      <c r="C188" s="18"/>
      <c r="D188" s="18"/>
      <c r="E188" s="18"/>
      <c r="F188" s="18"/>
      <c r="G188" s="67"/>
      <c r="H188" s="68"/>
    </row>
    <row r="189" spans="1:8" x14ac:dyDescent="0.25">
      <c r="A189" s="65" t="s">
        <v>320</v>
      </c>
      <c r="B189" s="66" t="s">
        <v>321</v>
      </c>
      <c r="C189" s="65">
        <v>14</v>
      </c>
      <c r="D189" s="65" t="s">
        <v>35</v>
      </c>
      <c r="E189" s="19"/>
      <c r="F189" s="18" t="str">
        <f>IF(ISBLANK(E189),"", PRODUCT(C189,E189))</f>
        <v/>
      </c>
      <c r="G189" s="68"/>
      <c r="H189" s="67"/>
    </row>
    <row r="190" spans="1:8" x14ac:dyDescent="0.25">
      <c r="A190" s="18" t="s">
        <v>322</v>
      </c>
      <c r="B190" s="67" t="s">
        <v>323</v>
      </c>
      <c r="C190" s="18"/>
      <c r="D190" s="18"/>
      <c r="E190" s="18"/>
      <c r="F190" s="18"/>
      <c r="G190" s="67"/>
      <c r="H190" s="68"/>
    </row>
    <row r="191" spans="1:8" x14ac:dyDescent="0.25">
      <c r="A191" s="18" t="s">
        <v>324</v>
      </c>
      <c r="B191" s="67" t="s">
        <v>325</v>
      </c>
      <c r="C191" s="18"/>
      <c r="D191" s="18"/>
      <c r="E191" s="18"/>
      <c r="F191" s="18"/>
      <c r="G191" s="67"/>
      <c r="H191" s="68"/>
    </row>
    <row r="192" spans="1:8" x14ac:dyDescent="0.25">
      <c r="A192" s="18" t="s">
        <v>326</v>
      </c>
      <c r="B192" s="67" t="s">
        <v>327</v>
      </c>
      <c r="C192" s="18"/>
      <c r="D192" s="18"/>
      <c r="E192" s="18"/>
      <c r="F192" s="18"/>
      <c r="G192" s="67"/>
      <c r="H192" s="68"/>
    </row>
    <row r="193" spans="1:8" x14ac:dyDescent="0.25">
      <c r="A193" s="18" t="s">
        <v>328</v>
      </c>
      <c r="B193" s="67" t="s">
        <v>329</v>
      </c>
      <c r="C193" s="18"/>
      <c r="D193" s="18"/>
      <c r="E193" s="18"/>
      <c r="F193" s="18"/>
      <c r="G193" s="67"/>
      <c r="H193" s="68"/>
    </row>
    <row r="194" spans="1:8" x14ac:dyDescent="0.25">
      <c r="A194" s="18" t="s">
        <v>330</v>
      </c>
      <c r="B194" s="67" t="s">
        <v>331</v>
      </c>
      <c r="C194" s="18"/>
      <c r="D194" s="18"/>
      <c r="E194" s="18"/>
      <c r="F194" s="18"/>
      <c r="G194" s="67"/>
      <c r="H194" s="68"/>
    </row>
    <row r="195" spans="1:8" x14ac:dyDescent="0.25">
      <c r="A195" s="18" t="s">
        <v>332</v>
      </c>
      <c r="B195" s="67" t="s">
        <v>333</v>
      </c>
      <c r="C195" s="18"/>
      <c r="D195" s="18"/>
      <c r="E195" s="18"/>
      <c r="F195" s="18"/>
      <c r="G195" s="67"/>
      <c r="H195" s="68"/>
    </row>
    <row r="196" spans="1:8" x14ac:dyDescent="0.25">
      <c r="A196" s="18" t="s">
        <v>334</v>
      </c>
      <c r="B196" s="67" t="s">
        <v>335</v>
      </c>
      <c r="C196" s="18"/>
      <c r="D196" s="18"/>
      <c r="E196" s="18"/>
      <c r="F196" s="18"/>
      <c r="G196" s="67"/>
      <c r="H196" s="68"/>
    </row>
    <row r="197" spans="1:8" ht="30" x14ac:dyDescent="0.25">
      <c r="A197" s="65" t="s">
        <v>336</v>
      </c>
      <c r="B197" s="66" t="s">
        <v>337</v>
      </c>
      <c r="C197" s="65">
        <v>16</v>
      </c>
      <c r="D197" s="65" t="s">
        <v>338</v>
      </c>
      <c r="E197" s="19"/>
      <c r="F197" s="18" t="str">
        <f>IF(ISBLANK(E197),"", PRODUCT(C197,E197))</f>
        <v/>
      </c>
      <c r="G197" s="68"/>
      <c r="H197" s="67"/>
    </row>
    <row r="198" spans="1:8" ht="30" x14ac:dyDescent="0.25">
      <c r="A198" s="18" t="s">
        <v>339</v>
      </c>
      <c r="B198" s="67" t="s">
        <v>337</v>
      </c>
      <c r="C198" s="18"/>
      <c r="D198" s="18"/>
      <c r="E198" s="18"/>
      <c r="F198" s="18"/>
      <c r="G198" s="67"/>
      <c r="H198" s="68"/>
    </row>
    <row r="199" spans="1:8" ht="30" x14ac:dyDescent="0.25">
      <c r="A199" s="65" t="s">
        <v>340</v>
      </c>
      <c r="B199" s="66" t="s">
        <v>341</v>
      </c>
      <c r="C199" s="65">
        <v>2</v>
      </c>
      <c r="D199" s="65" t="s">
        <v>338</v>
      </c>
      <c r="E199" s="19"/>
      <c r="F199" s="18" t="str">
        <f>IF(ISBLANK(E199),"", PRODUCT(C199,E199))</f>
        <v/>
      </c>
      <c r="G199" s="68"/>
      <c r="H199" s="67"/>
    </row>
    <row r="200" spans="1:8" ht="30" x14ac:dyDescent="0.25">
      <c r="A200" s="18" t="s">
        <v>342</v>
      </c>
      <c r="B200" s="67" t="s">
        <v>341</v>
      </c>
      <c r="C200" s="18"/>
      <c r="D200" s="18"/>
      <c r="E200" s="18"/>
      <c r="F200" s="18"/>
      <c r="G200" s="67"/>
      <c r="H200" s="68"/>
    </row>
    <row r="201" spans="1:8" ht="30" x14ac:dyDescent="0.25">
      <c r="A201" s="65" t="s">
        <v>343</v>
      </c>
      <c r="B201" s="66" t="s">
        <v>344</v>
      </c>
      <c r="C201" s="65">
        <v>3</v>
      </c>
      <c r="D201" s="65" t="s">
        <v>338</v>
      </c>
      <c r="E201" s="19"/>
      <c r="F201" s="18" t="str">
        <f>IF(ISBLANK(E201),"", PRODUCT(C201,E201))</f>
        <v/>
      </c>
      <c r="G201" s="68"/>
      <c r="H201" s="67"/>
    </row>
    <row r="202" spans="1:8" ht="30" x14ac:dyDescent="0.25">
      <c r="A202" s="18" t="s">
        <v>345</v>
      </c>
      <c r="B202" s="67" t="s">
        <v>344</v>
      </c>
      <c r="C202" s="18"/>
      <c r="D202" s="18"/>
      <c r="E202" s="18"/>
      <c r="F202" s="18"/>
      <c r="G202" s="67"/>
      <c r="H202" s="68"/>
    </row>
    <row r="203" spans="1:8" x14ac:dyDescent="0.25">
      <c r="A203" s="65" t="s">
        <v>346</v>
      </c>
      <c r="B203" s="66" t="s">
        <v>347</v>
      </c>
      <c r="C203" s="65">
        <v>1</v>
      </c>
      <c r="D203" s="65" t="s">
        <v>35</v>
      </c>
      <c r="E203" s="19"/>
      <c r="F203" s="18" t="str">
        <f>IF(ISBLANK(E203),"", PRODUCT(C203,E203))</f>
        <v/>
      </c>
      <c r="G203" s="68"/>
      <c r="H203" s="67"/>
    </row>
    <row r="204" spans="1:8" ht="45" x14ac:dyDescent="0.25">
      <c r="A204" s="18" t="s">
        <v>348</v>
      </c>
      <c r="B204" s="67" t="s">
        <v>349</v>
      </c>
      <c r="C204" s="18"/>
      <c r="D204" s="18"/>
      <c r="E204" s="18"/>
      <c r="F204" s="18"/>
      <c r="G204" s="67"/>
      <c r="H204" s="68"/>
    </row>
    <row r="205" spans="1:8" x14ac:dyDescent="0.25">
      <c r="A205" s="18" t="s">
        <v>350</v>
      </c>
      <c r="B205" s="67" t="s">
        <v>351</v>
      </c>
      <c r="C205" s="18"/>
      <c r="D205" s="18"/>
      <c r="E205" s="18"/>
      <c r="F205" s="18"/>
      <c r="G205" s="67"/>
      <c r="H205" s="68"/>
    </row>
    <row r="206" spans="1:8" ht="45" x14ac:dyDescent="0.25">
      <c r="A206" s="18" t="s">
        <v>352</v>
      </c>
      <c r="B206" s="67" t="s">
        <v>166</v>
      </c>
      <c r="C206" s="18"/>
      <c r="D206" s="18"/>
      <c r="E206" s="18"/>
      <c r="F206" s="18"/>
      <c r="G206" s="67"/>
      <c r="H206" s="68"/>
    </row>
    <row r="207" spans="1:8" x14ac:dyDescent="0.25">
      <c r="A207" s="65" t="s">
        <v>353</v>
      </c>
      <c r="B207" s="66" t="s">
        <v>354</v>
      </c>
      <c r="C207" s="65">
        <v>1</v>
      </c>
      <c r="D207" s="65" t="s">
        <v>338</v>
      </c>
      <c r="E207" s="19"/>
      <c r="F207" s="18" t="str">
        <f>IF(ISBLANK(E207),"", PRODUCT(C207,E207))</f>
        <v/>
      </c>
      <c r="G207" s="68"/>
      <c r="H207" s="67"/>
    </row>
    <row r="208" spans="1:8" x14ac:dyDescent="0.25">
      <c r="A208" s="18" t="s">
        <v>355</v>
      </c>
      <c r="B208" s="67" t="s">
        <v>356</v>
      </c>
      <c r="C208" s="18"/>
      <c r="D208" s="18"/>
      <c r="E208" s="18"/>
      <c r="F208" s="18"/>
      <c r="G208" s="67"/>
      <c r="H208" s="68"/>
    </row>
    <row r="209" spans="1:8" x14ac:dyDescent="0.25">
      <c r="A209" s="65" t="s">
        <v>357</v>
      </c>
      <c r="B209" s="66" t="s">
        <v>358</v>
      </c>
      <c r="C209" s="65">
        <v>1</v>
      </c>
      <c r="D209" s="65" t="s">
        <v>359</v>
      </c>
      <c r="E209" s="19"/>
      <c r="F209" s="18" t="str">
        <f>IF(ISBLANK(E209),"", PRODUCT(C209,E209))</f>
        <v/>
      </c>
      <c r="G209" s="68"/>
      <c r="H209" s="67"/>
    </row>
    <row r="210" spans="1:8" x14ac:dyDescent="0.25">
      <c r="A210" s="18" t="s">
        <v>360</v>
      </c>
      <c r="B210" s="67" t="s">
        <v>361</v>
      </c>
      <c r="C210" s="18"/>
      <c r="D210" s="18"/>
      <c r="E210" s="18"/>
      <c r="F210" s="18"/>
      <c r="G210" s="67"/>
      <c r="H210" s="68"/>
    </row>
    <row r="211" spans="1:8" x14ac:dyDescent="0.25">
      <c r="A211" s="65" t="s">
        <v>362</v>
      </c>
      <c r="B211" s="66" t="s">
        <v>363</v>
      </c>
      <c r="C211" s="65">
        <v>1</v>
      </c>
      <c r="D211" s="65" t="s">
        <v>338</v>
      </c>
      <c r="E211" s="19"/>
      <c r="F211" s="18" t="str">
        <f>IF(ISBLANK(E211),"", PRODUCT(C211,E211))</f>
        <v/>
      </c>
      <c r="G211" s="68"/>
      <c r="H211" s="67"/>
    </row>
    <row r="212" spans="1:8" x14ac:dyDescent="0.25">
      <c r="A212" s="18" t="s">
        <v>364</v>
      </c>
      <c r="B212" s="67" t="s">
        <v>363</v>
      </c>
      <c r="C212" s="18"/>
      <c r="D212" s="18"/>
      <c r="E212" s="18"/>
      <c r="F212" s="18"/>
      <c r="G212" s="67"/>
      <c r="H212" s="68"/>
    </row>
    <row r="213" spans="1:8" x14ac:dyDescent="0.25">
      <c r="A213" s="65" t="s">
        <v>365</v>
      </c>
      <c r="B213" s="66" t="s">
        <v>366</v>
      </c>
      <c r="C213" s="65">
        <v>1</v>
      </c>
      <c r="D213" s="65" t="s">
        <v>35</v>
      </c>
      <c r="E213" s="19"/>
      <c r="F213" s="18" t="str">
        <f>IF(ISBLANK(E213),"", PRODUCT(C213,E213))</f>
        <v/>
      </c>
      <c r="G213" s="68"/>
      <c r="H213" s="67"/>
    </row>
    <row r="214" spans="1:8" x14ac:dyDescent="0.25">
      <c r="A214" s="18" t="s">
        <v>367</v>
      </c>
      <c r="B214" s="67" t="s">
        <v>366</v>
      </c>
      <c r="C214" s="18"/>
      <c r="D214" s="18"/>
      <c r="E214" s="18"/>
      <c r="F214" s="18"/>
      <c r="G214" s="67"/>
      <c r="H214" s="68"/>
    </row>
    <row r="215" spans="1:8" x14ac:dyDescent="0.25">
      <c r="A215" s="65" t="s">
        <v>368</v>
      </c>
      <c r="B215" s="66" t="s">
        <v>369</v>
      </c>
      <c r="C215" s="65">
        <v>1</v>
      </c>
      <c r="D215" s="65" t="s">
        <v>35</v>
      </c>
      <c r="E215" s="19"/>
      <c r="F215" s="18" t="str">
        <f>IF(ISBLANK(E215),"", PRODUCT(C215,E215))</f>
        <v/>
      </c>
      <c r="G215" s="68"/>
      <c r="H215" s="67"/>
    </row>
    <row r="216" spans="1:8" ht="60" x14ac:dyDescent="0.25">
      <c r="A216" s="18" t="s">
        <v>370</v>
      </c>
      <c r="B216" s="67" t="s">
        <v>371</v>
      </c>
      <c r="C216" s="18"/>
      <c r="D216" s="18"/>
      <c r="E216" s="18"/>
      <c r="F216" s="18"/>
      <c r="G216" s="67"/>
      <c r="H216" s="68"/>
    </row>
    <row r="217" spans="1:8" ht="45" x14ac:dyDescent="0.25">
      <c r="A217" s="18" t="s">
        <v>372</v>
      </c>
      <c r="B217" s="67" t="s">
        <v>373</v>
      </c>
      <c r="C217" s="18"/>
      <c r="D217" s="18"/>
      <c r="E217" s="18"/>
      <c r="F217" s="18"/>
      <c r="G217" s="67"/>
      <c r="H217" s="68"/>
    </row>
    <row r="218" spans="1:8" ht="30" x14ac:dyDescent="0.25">
      <c r="A218" s="18" t="s">
        <v>374</v>
      </c>
      <c r="B218" s="67" t="s">
        <v>375</v>
      </c>
      <c r="C218" s="18"/>
      <c r="D218" s="18"/>
      <c r="E218" s="18"/>
      <c r="F218" s="18"/>
      <c r="G218" s="67"/>
      <c r="H218" s="68"/>
    </row>
    <row r="219" spans="1:8" ht="45" x14ac:dyDescent="0.25">
      <c r="A219" s="18" t="s">
        <v>376</v>
      </c>
      <c r="B219" s="67" t="s">
        <v>377</v>
      </c>
      <c r="C219" s="18"/>
      <c r="D219" s="18"/>
      <c r="E219" s="18"/>
      <c r="F219" s="18"/>
      <c r="G219" s="67"/>
      <c r="H219" s="68"/>
    </row>
    <row r="220" spans="1:8" ht="30" x14ac:dyDescent="0.25">
      <c r="A220" s="18" t="s">
        <v>378</v>
      </c>
      <c r="B220" s="67" t="s">
        <v>379</v>
      </c>
      <c r="C220" s="18"/>
      <c r="D220" s="18"/>
      <c r="E220" s="18"/>
      <c r="F220" s="18"/>
      <c r="G220" s="67"/>
      <c r="H220" s="68"/>
    </row>
    <row r="221" spans="1:8" ht="45" x14ac:dyDescent="0.25">
      <c r="A221" s="18" t="s">
        <v>380</v>
      </c>
      <c r="B221" s="67" t="s">
        <v>381</v>
      </c>
      <c r="C221" s="18"/>
      <c r="D221" s="18"/>
      <c r="E221" s="18"/>
      <c r="F221" s="18"/>
      <c r="G221" s="67"/>
      <c r="H221" s="68"/>
    </row>
    <row r="222" spans="1:8" ht="60" x14ac:dyDescent="0.25">
      <c r="A222" s="18" t="s">
        <v>382</v>
      </c>
      <c r="B222" s="67" t="s">
        <v>383</v>
      </c>
      <c r="C222" s="18"/>
      <c r="D222" s="18"/>
      <c r="E222" s="18"/>
      <c r="F222" s="18"/>
      <c r="G222" s="67"/>
      <c r="H222" s="68"/>
    </row>
    <row r="223" spans="1:8" ht="75" x14ac:dyDescent="0.25">
      <c r="A223" s="18" t="s">
        <v>384</v>
      </c>
      <c r="B223" s="67" t="s">
        <v>385</v>
      </c>
      <c r="C223" s="18"/>
      <c r="D223" s="18"/>
      <c r="E223" s="18"/>
      <c r="F223" s="18"/>
      <c r="G223" s="67"/>
      <c r="H223" s="68"/>
    </row>
    <row r="224" spans="1:8" ht="75" x14ac:dyDescent="0.25">
      <c r="A224" s="18" t="s">
        <v>386</v>
      </c>
      <c r="B224" s="67" t="s">
        <v>387</v>
      </c>
      <c r="C224" s="18"/>
      <c r="D224" s="18"/>
      <c r="E224" s="18"/>
      <c r="F224" s="18"/>
      <c r="G224" s="67"/>
      <c r="H224" s="68"/>
    </row>
    <row r="225" spans="1:8" ht="45" x14ac:dyDescent="0.25">
      <c r="A225" s="18" t="s">
        <v>388</v>
      </c>
      <c r="B225" s="67" t="s">
        <v>389</v>
      </c>
      <c r="C225" s="18"/>
      <c r="D225" s="18"/>
      <c r="E225" s="18"/>
      <c r="F225" s="18"/>
      <c r="G225" s="67"/>
      <c r="H225" s="68"/>
    </row>
    <row r="226" spans="1:8" ht="45" x14ac:dyDescent="0.25">
      <c r="A226" s="18" t="s">
        <v>390</v>
      </c>
      <c r="B226" s="67" t="s">
        <v>391</v>
      </c>
      <c r="C226" s="18"/>
      <c r="D226" s="18"/>
      <c r="E226" s="18"/>
      <c r="F226" s="18"/>
      <c r="G226" s="67"/>
      <c r="H226" s="68"/>
    </row>
    <row r="227" spans="1:8" ht="75" x14ac:dyDescent="0.25">
      <c r="A227" s="18" t="s">
        <v>392</v>
      </c>
      <c r="B227" s="67" t="s">
        <v>393</v>
      </c>
      <c r="C227" s="18"/>
      <c r="D227" s="18"/>
      <c r="E227" s="18"/>
      <c r="F227" s="18"/>
      <c r="G227" s="67"/>
      <c r="H227" s="68"/>
    </row>
    <row r="228" spans="1:8" ht="60" x14ac:dyDescent="0.25">
      <c r="A228" s="18" t="s">
        <v>394</v>
      </c>
      <c r="B228" s="67" t="s">
        <v>395</v>
      </c>
      <c r="C228" s="18"/>
      <c r="D228" s="18"/>
      <c r="E228" s="18"/>
      <c r="F228" s="18"/>
      <c r="G228" s="67"/>
      <c r="H228" s="68"/>
    </row>
    <row r="229" spans="1:8" ht="30" x14ac:dyDescent="0.25">
      <c r="A229" s="18" t="s">
        <v>396</v>
      </c>
      <c r="B229" s="67" t="s">
        <v>397</v>
      </c>
      <c r="C229" s="18"/>
      <c r="D229" s="18"/>
      <c r="E229" s="18"/>
      <c r="F229" s="18"/>
      <c r="G229" s="67"/>
      <c r="H229" s="68"/>
    </row>
    <row r="230" spans="1:8" ht="195" x14ac:dyDescent="0.25">
      <c r="A230" s="18" t="s">
        <v>398</v>
      </c>
      <c r="B230" s="67" t="s">
        <v>399</v>
      </c>
      <c r="C230" s="18"/>
      <c r="D230" s="18"/>
      <c r="E230" s="18"/>
      <c r="F230" s="18"/>
      <c r="G230" s="67"/>
      <c r="H230" s="68"/>
    </row>
    <row r="231" spans="1:8" ht="45" x14ac:dyDescent="0.25">
      <c r="A231" s="18" t="s">
        <v>400</v>
      </c>
      <c r="B231" s="67" t="s">
        <v>401</v>
      </c>
      <c r="C231" s="18"/>
      <c r="D231" s="18"/>
      <c r="E231" s="18"/>
      <c r="F231" s="18"/>
      <c r="G231" s="67"/>
      <c r="H231" s="68"/>
    </row>
    <row r="232" spans="1:8" x14ac:dyDescent="0.25">
      <c r="A232" s="65" t="s">
        <v>402</v>
      </c>
      <c r="B232" s="66" t="s">
        <v>403</v>
      </c>
      <c r="C232" s="65">
        <v>24</v>
      </c>
      <c r="D232" s="65" t="s">
        <v>404</v>
      </c>
      <c r="E232" s="19"/>
      <c r="F232" s="18" t="str">
        <f>IF(ISBLANK(E232),"", PRODUCT(C232,E232))</f>
        <v/>
      </c>
      <c r="G232" s="68"/>
      <c r="H232" s="67"/>
    </row>
    <row r="233" spans="1:8" x14ac:dyDescent="0.25">
      <c r="A233" s="18" t="s">
        <v>405</v>
      </c>
      <c r="B233" s="67" t="s">
        <v>403</v>
      </c>
      <c r="C233" s="18"/>
      <c r="D233" s="18"/>
      <c r="E233" s="18"/>
      <c r="F233" s="18"/>
      <c r="G233" s="67"/>
      <c r="H233" s="68"/>
    </row>
    <row r="234" spans="1:8" x14ac:dyDescent="0.25">
      <c r="E234" s="77" t="s">
        <v>406</v>
      </c>
      <c r="F234" s="17" t="str">
        <f>IF((COUNT(C34:C233)&lt;&gt;COUNT(F34:F233)),"", ROUND(SUM(F34:F233),2))</f>
        <v/>
      </c>
      <c r="G234" s="15" t="str">
        <f>IF((COUNT(C34:C233)&lt;&gt;COUNT(F34:F233)),"Neužpildytos visų objektų kainos", "")</f>
        <v>Neužpildytos visų objektų kainos</v>
      </c>
    </row>
    <row r="235" spans="1:8" x14ac:dyDescent="0.25">
      <c r="C235" s="77" t="s">
        <v>407</v>
      </c>
      <c r="D235" s="20"/>
      <c r="E235" s="77" t="s">
        <v>408</v>
      </c>
      <c r="F235" s="17" t="str">
        <f>IF(OR(F234="",D235=""),"", ROUND(PRODUCT(D235,F234)/100,2))</f>
        <v/>
      </c>
      <c r="G235" s="15" t="str">
        <f>IF(D235="", "Nurodykite taikomą PVM dydį", "")</f>
        <v>Nurodykite taikomą PVM dydį</v>
      </c>
    </row>
    <row r="236" spans="1:8" x14ac:dyDescent="0.25">
      <c r="E236" s="77" t="s">
        <v>409</v>
      </c>
      <c r="F236" s="17">
        <f>IF(ISBLANK(F235), "", ROUND(SUM(F234:F235),2))</f>
        <v>0</v>
      </c>
    </row>
  </sheetData>
  <sheetProtection algorithmName="SHA-512" hashValue="ffGF+bm5ayir536LTdu60SiQFiqoAhdMe60UvkjszfGjmVbNpme4Nn+ZzEiJH4E7+z+R9lAckz1uov7MmKKwow==" saltValue="HBZMdNHtL8libc3ypygo7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31496062992125984"/>
  <pageSetup paperSize="9" scale="7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410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411</v>
      </c>
      <c r="B5" s="39"/>
      <c r="C5" s="37" t="s">
        <v>412</v>
      </c>
      <c r="D5" s="38"/>
      <c r="E5" s="39"/>
      <c r="F5" s="37" t="s">
        <v>413</v>
      </c>
      <c r="G5" s="38"/>
      <c r="H5" s="39"/>
      <c r="I5" s="37" t="s">
        <v>414</v>
      </c>
      <c r="J5" s="39"/>
      <c r="K5" s="9" t="s">
        <v>415</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416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28</v>
      </c>
      <c r="B19" s="39"/>
      <c r="C19" s="37" t="s">
        <v>412</v>
      </c>
      <c r="D19" s="38"/>
      <c r="E19" s="39"/>
      <c r="F19" s="37" t="s">
        <v>417</v>
      </c>
      <c r="G19" s="38"/>
      <c r="H19" s="39"/>
      <c r="I19" s="58" t="s">
        <v>414</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418</v>
      </c>
      <c r="B33" s="29"/>
      <c r="C33" s="29"/>
      <c r="D33" s="29"/>
      <c r="E33" s="29"/>
      <c r="F33" s="29"/>
      <c r="G33" s="29"/>
      <c r="H33" s="29"/>
      <c r="I33" s="29"/>
      <c r="J33" s="29"/>
    </row>
    <row r="34" spans="1:10" ht="15.95" customHeight="1" thickBot="1" x14ac:dyDescent="0.3"/>
    <row r="35" spans="1:10" ht="15.95" customHeight="1" x14ac:dyDescent="0.25">
      <c r="A35" s="8" t="s">
        <v>27</v>
      </c>
      <c r="B35" s="54" t="s">
        <v>419</v>
      </c>
      <c r="C35" s="38"/>
      <c r="D35" s="38"/>
      <c r="E35" s="38"/>
      <c r="F35" s="38"/>
      <c r="G35" s="39"/>
      <c r="H35" s="55" t="s">
        <v>420</v>
      </c>
      <c r="I35" s="38"/>
      <c r="J35" s="56"/>
    </row>
    <row r="36" spans="1:10" ht="48" customHeight="1" x14ac:dyDescent="0.25">
      <c r="A36" s="23" t="s">
        <v>421</v>
      </c>
      <c r="B36" s="46" t="s">
        <v>422</v>
      </c>
      <c r="C36" s="41"/>
      <c r="D36" s="41"/>
      <c r="E36" s="41"/>
      <c r="F36" s="41"/>
      <c r="G36" s="28"/>
      <c r="H36" s="49"/>
      <c r="I36" s="41"/>
      <c r="J36" s="43"/>
    </row>
    <row r="37" spans="1:10" ht="48" customHeight="1" x14ac:dyDescent="0.25">
      <c r="A37" s="23" t="s">
        <v>423</v>
      </c>
      <c r="B37" s="46" t="s">
        <v>424</v>
      </c>
      <c r="C37" s="41"/>
      <c r="D37" s="41"/>
      <c r="E37" s="41"/>
      <c r="F37" s="41"/>
      <c r="G37" s="28"/>
      <c r="H37" s="49"/>
      <c r="I37" s="41"/>
      <c r="J37" s="43"/>
    </row>
    <row r="38" spans="1:10" ht="48" customHeight="1" x14ac:dyDescent="0.25">
      <c r="A38" s="23" t="s">
        <v>425</v>
      </c>
      <c r="B38" s="46" t="s">
        <v>426</v>
      </c>
      <c r="C38" s="41"/>
      <c r="D38" s="41"/>
      <c r="E38" s="41"/>
      <c r="F38" s="41"/>
      <c r="G38" s="28"/>
      <c r="H38" s="49"/>
      <c r="I38" s="41"/>
      <c r="J38" s="43"/>
    </row>
    <row r="39" spans="1:10" ht="48" customHeight="1" x14ac:dyDescent="0.25">
      <c r="A39" s="23" t="s">
        <v>427</v>
      </c>
      <c r="B39" s="46" t="s">
        <v>428</v>
      </c>
      <c r="C39" s="41"/>
      <c r="D39" s="41"/>
      <c r="E39" s="41"/>
      <c r="F39" s="41"/>
      <c r="G39" s="28"/>
      <c r="H39" s="49"/>
      <c r="I39" s="41"/>
      <c r="J39" s="43"/>
    </row>
    <row r="40" spans="1:10" ht="48" customHeight="1" x14ac:dyDescent="0.25">
      <c r="A40" s="23" t="s">
        <v>429</v>
      </c>
      <c r="B40" s="46" t="s">
        <v>430</v>
      </c>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431</v>
      </c>
      <c r="B48" s="29"/>
      <c r="C48" s="29"/>
      <c r="D48" s="29"/>
      <c r="E48" s="29"/>
      <c r="F48" s="29"/>
      <c r="G48" s="29"/>
      <c r="H48" s="29"/>
      <c r="I48" s="29"/>
      <c r="J48" s="29"/>
    </row>
    <row r="51" spans="1:10" x14ac:dyDescent="0.25">
      <c r="A51" s="45" t="s">
        <v>432</v>
      </c>
      <c r="B51" s="29"/>
      <c r="C51" s="29"/>
      <c r="D51" s="29"/>
      <c r="E51" s="51"/>
      <c r="F51" s="29"/>
      <c r="G51" s="29"/>
      <c r="H51" s="29"/>
      <c r="I51" s="29"/>
      <c r="J51" s="29"/>
    </row>
    <row r="53" spans="1:10" x14ac:dyDescent="0.25">
      <c r="A53" s="45" t="s">
        <v>433</v>
      </c>
      <c r="B53" s="29"/>
      <c r="C53" s="29"/>
      <c r="D53" s="29"/>
      <c r="E53" s="51"/>
      <c r="F53" s="29"/>
      <c r="G53" s="29"/>
      <c r="H53" s="29"/>
      <c r="I53" s="29"/>
      <c r="J53" s="29"/>
    </row>
    <row r="100" spans="1:1" ht="15.75" x14ac:dyDescent="0.25">
      <c r="A100" t="s">
        <v>434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2026-03-17T12:14:40Z</cp:lastPrinted>
  <dcterms:created xsi:type="dcterms:W3CDTF">2023-04-04T12:16:45Z</dcterms:created>
  <dcterms:modified xsi:type="dcterms:W3CDTF">2026-03-17T12:28:22Z</dcterms:modified>
</cp:coreProperties>
</file>