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vtpsi2-my.sharepoint.com/personal/j_padvariskiene_vtpsi_lt/Documents/Desktop/J.Juzeliūno g. 27, Vilnius/CVP IS dokumentai/"/>
    </mc:Choice>
  </mc:AlternateContent>
  <xr:revisionPtr revIDLastSave="825" documentId="11_B064FED29606ECD4DA29FB2ADC98AC0B63EA43B1" xr6:coauthVersionLast="47" xr6:coauthVersionMax="47" xr10:uidLastSave="{36E17D11-C7D7-4C8C-834C-519A0F8D9AFA}"/>
  <bookViews>
    <workbookView xWindow="28680" yWindow="-120" windowWidth="29040" windowHeight="15720" xr2:uid="{00000000-000D-0000-FFFF-FFFF00000000}"/>
  </bookViews>
  <sheets>
    <sheet name="Juzeliūno g. 27, Vilniu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H21" i="1"/>
  <c r="J21" i="1" s="1"/>
  <c r="H22" i="1"/>
  <c r="J22" i="1" s="1"/>
  <c r="H23" i="1"/>
  <c r="J23" i="1" s="1"/>
  <c r="H24" i="1"/>
  <c r="J24" i="1" s="1"/>
  <c r="H25" i="1"/>
  <c r="J25" i="1" s="1"/>
  <c r="H28" i="1"/>
  <c r="J28" i="1"/>
  <c r="H29" i="1"/>
  <c r="J29" i="1" s="1"/>
  <c r="I28" i="1"/>
  <c r="I29" i="1"/>
  <c r="H27" i="1"/>
  <c r="J27" i="1" s="1"/>
  <c r="I27" i="1"/>
  <c r="H20" i="1"/>
  <c r="J20" i="1" s="1"/>
  <c r="I20" i="1"/>
  <c r="H12" i="1"/>
  <c r="J12" i="1" s="1"/>
  <c r="I13" i="1"/>
  <c r="I14" i="1"/>
  <c r="I15" i="1"/>
  <c r="I16" i="1"/>
  <c r="I17" i="1"/>
  <c r="I18" i="1"/>
  <c r="I19" i="1"/>
  <c r="I12" i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I30" i="1" l="1"/>
  <c r="J30" i="1"/>
</calcChain>
</file>

<file path=xl/sharedStrings.xml><?xml version="1.0" encoding="utf-8"?>
<sst xmlns="http://schemas.openxmlformats.org/spreadsheetml/2006/main" count="85" uniqueCount="72">
  <si>
    <t>DARBŲ KIEKIŲ ŽINIARAŠTIS</t>
  </si>
  <si>
    <t>Eil. Nr.</t>
  </si>
  <si>
    <t>Darbo kodas</t>
  </si>
  <si>
    <t>Darbų ir išlaidų aprašymai</t>
  </si>
  <si>
    <t>Mato vnt.</t>
  </si>
  <si>
    <t>Preliminarus kiekis</t>
  </si>
  <si>
    <t>1 mato vnt. kaina Eur be PVM</t>
  </si>
  <si>
    <t>1 mato vnt. kaina Eur su PVM</t>
  </si>
  <si>
    <t>Bendra kaina Eur be PVM (5x6)</t>
  </si>
  <si>
    <t>Bendra kaina Eur su PVM (5x7)</t>
  </si>
  <si>
    <t>m3</t>
  </si>
  <si>
    <t>t</t>
  </si>
  <si>
    <t>2.</t>
  </si>
  <si>
    <t>3.</t>
  </si>
  <si>
    <t>4.</t>
  </si>
  <si>
    <t>5.</t>
  </si>
  <si>
    <t>6.</t>
  </si>
  <si>
    <t>7.</t>
  </si>
  <si>
    <t>8.</t>
  </si>
  <si>
    <t>9.</t>
  </si>
  <si>
    <t>IŠ VISO:</t>
  </si>
  <si>
    <t>Pastabos:</t>
  </si>
  <si>
    <t>1) atliktų darbų kiekiai tikslinami faktiškai atlikus darbus;</t>
  </si>
  <si>
    <t>2) pinigų suma, gauta pridavus metalo laužą, turi būti atimta iš bendros griovimų darbų sumos.</t>
  </si>
  <si>
    <t>Rangovo įgalioto atstovo vardas, pavardė, parašas:</t>
  </si>
  <si>
    <t>m</t>
  </si>
  <si>
    <t>m2</t>
  </si>
  <si>
    <t>N46-134</t>
  </si>
  <si>
    <t>N46-137</t>
  </si>
  <si>
    <t>Pirkimo sąlygų 10 priedas</t>
  </si>
  <si>
    <t>N46-154</t>
  </si>
  <si>
    <t>Paprastų ir vidutinio sudėtingumo skardos stogų išardymas</t>
  </si>
  <si>
    <t>N46-158</t>
  </si>
  <si>
    <t>Grebėstų su tarpais išardymas</t>
  </si>
  <si>
    <t>R23-65</t>
  </si>
  <si>
    <t>Statybinių šiukšlių išvežimas 10 km atstumu automobiliais-savivarčiais, pakraunant ekskavatoriais 0,25 m3 talpos kaušais</t>
  </si>
  <si>
    <t>1. Griovimo darbai</t>
  </si>
  <si>
    <t>R62P-5113</t>
  </si>
  <si>
    <t>Plokščių stogų parapetų dangos ardymas</t>
  </si>
  <si>
    <t>R62P-5104-2</t>
  </si>
  <si>
    <t>Šlaitinių stogų gegnių medinių konstrukcijų ardymas (gegnės iš lentų)</t>
  </si>
  <si>
    <t>N46-181</t>
  </si>
  <si>
    <t>Langų angų užpildymo išardymas, kai langai su palangėmis</t>
  </si>
  <si>
    <t>N46-185</t>
  </si>
  <si>
    <t>Medinių durų angų užpildymo išardymas mūro sienose, išlaužiant mūrą / PRITAIKYTAS: METALINIŲ DURŲ ARDYMAS</t>
  </si>
  <si>
    <t>10.</t>
  </si>
  <si>
    <t>11.</t>
  </si>
  <si>
    <t>12.</t>
  </si>
  <si>
    <t>13.</t>
  </si>
  <si>
    <t>14.</t>
  </si>
  <si>
    <t>R9-30</t>
  </si>
  <si>
    <t>Laiptų metalinių turėklų išardymas</t>
  </si>
  <si>
    <t>A5-28-1</t>
  </si>
  <si>
    <t>Laiptų ardymas</t>
  </si>
  <si>
    <t>Mūrinių sienų išardymas be plytų atrinkimo</t>
  </si>
  <si>
    <t>Monolitinių gelžbetoninių perdenginių išardymas</t>
  </si>
  <si>
    <t>N46-171</t>
  </si>
  <si>
    <t>Juodgrindžių išardymas</t>
  </si>
  <si>
    <t>R16-1</t>
  </si>
  <si>
    <t>Skaldos pagrindo, didesnio kaip 5 m2 ploto vienoje vietoje, ardymas pneumoplaktukais</t>
  </si>
  <si>
    <t>R62P-0201-3</t>
  </si>
  <si>
    <t>Pamatų po esamomis sienomis atskirų vietų ardymas, kai pamatai monolitinio betono</t>
  </si>
  <si>
    <t xml:space="preserve">                                2. Sutvarkymo darbai</t>
  </si>
  <si>
    <t>15.</t>
  </si>
  <si>
    <t>16.</t>
  </si>
  <si>
    <t>17.</t>
  </si>
  <si>
    <t>N1P-1101-2</t>
  </si>
  <si>
    <t>Šlaitų užpylimas augalinio grunto sluoksniu, ekskavatoriumi</t>
  </si>
  <si>
    <t>N48-261</t>
  </si>
  <si>
    <t>Dirvos paruošimas gazonams mech.būdu II gr.grunte, užpilant iki 15 cm storio sluoksnį augalinio dirvožemio</t>
  </si>
  <si>
    <t>N48-295</t>
  </si>
  <si>
    <t>Paprastų, parterinių ir mauritaniškų gazonų užsėjimas rankiniu būdu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</si>
</sst>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1"/>
      <color theme="1"/>
      <name val="Times"/>
    </font>
    <font>
      <b/>
      <sz val="11"/>
      <color rgb="FF000000"/>
      <name val="Times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186"/>
    </font>
    <font>
      <sz val="8"/>
      <name val="Calibri"/>
      <family val="2"/>
      <scheme val="minor"/>
    </font>
    <font>
      <sz val="11"/>
      <color rgb="FFFF0000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C0C0C0"/>
      </left>
      <right/>
      <top style="medium">
        <color indexed="64"/>
      </top>
      <bottom/>
      <diagonal/>
    </border>
    <border>
      <left/>
      <right style="thin">
        <color rgb="FFC0C0C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6" fillId="0" borderId="2" xfId="0" applyFont="1" applyBorder="1"/>
    <xf numFmtId="2" fontId="8" fillId="0" borderId="3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2" fontId="8" fillId="0" borderId="18" xfId="0" applyNumberFormat="1" applyFont="1" applyBorder="1" applyAlignment="1">
      <alignment horizontal="center" vertical="center"/>
    </xf>
    <xf numFmtId="164" fontId="12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>
      <alignment horizontal="center" vertical="center"/>
    </xf>
    <xf numFmtId="164" fontId="12" fillId="0" borderId="20" xfId="0" applyNumberFormat="1" applyFont="1" applyBorder="1" applyAlignment="1" applyProtection="1">
      <alignment horizontal="center" vertical="center"/>
      <protection locked="0"/>
    </xf>
    <xf numFmtId="164" fontId="6" fillId="0" borderId="18" xfId="0" applyNumberFormat="1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2" fontId="8" fillId="0" borderId="2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0" fontId="5" fillId="0" borderId="13" xfId="0" applyFont="1" applyBorder="1" applyAlignment="1">
      <alignment horizontal="right" vertical="center" wrapText="1"/>
    </xf>
    <xf numFmtId="0" fontId="7" fillId="0" borderId="10" xfId="0" applyFont="1" applyBorder="1"/>
    <xf numFmtId="0" fontId="7" fillId="0" borderId="9" xfId="0" applyFont="1" applyBorder="1"/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5" fillId="0" borderId="26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27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28"/>
  <sheetViews>
    <sheetView tabSelected="1" topLeftCell="A20" workbookViewId="0">
      <selection activeCell="H15" sqref="H15"/>
    </sheetView>
  </sheetViews>
  <sheetFormatPr defaultColWidth="14.44140625" defaultRowHeight="15" customHeight="1" x14ac:dyDescent="0.3"/>
  <cols>
    <col min="1" max="1" width="4.44140625" customWidth="1"/>
    <col min="2" max="2" width="6.109375" customWidth="1"/>
    <col min="3" max="3" width="11.44140625" customWidth="1"/>
    <col min="4" max="4" width="37.6640625" customWidth="1"/>
    <col min="5" max="5" width="10.109375" customWidth="1"/>
    <col min="6" max="6" width="12.33203125" customWidth="1"/>
    <col min="7" max="7" width="10.44140625" customWidth="1"/>
    <col min="8" max="8" width="10.109375" customWidth="1"/>
    <col min="9" max="10" width="12.109375" customWidth="1"/>
    <col min="11" max="26" width="9.109375" customWidth="1"/>
  </cols>
  <sheetData>
    <row r="1" spans="1:26" ht="13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3">
      <c r="A2" s="1"/>
      <c r="B2" s="1"/>
      <c r="C2" s="1"/>
      <c r="D2" s="1"/>
      <c r="E2" s="1"/>
      <c r="F2" s="1"/>
      <c r="G2" s="1"/>
      <c r="H2" s="58" t="s">
        <v>29</v>
      </c>
      <c r="I2" s="58"/>
      <c r="J2" s="5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3">
      <c r="A5" s="1"/>
      <c r="B5" s="53" t="s">
        <v>0</v>
      </c>
      <c r="C5" s="54"/>
      <c r="D5" s="54"/>
      <c r="E5" s="54"/>
      <c r="F5" s="54"/>
      <c r="G5" s="54"/>
      <c r="H5" s="54"/>
      <c r="I5" s="54"/>
      <c r="J5" s="5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3">
      <c r="A6" s="1"/>
      <c r="B6" s="2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3">
      <c r="A7" s="1"/>
      <c r="B7" s="59"/>
      <c r="C7" s="59"/>
      <c r="D7" s="59"/>
      <c r="E7" s="59"/>
      <c r="F7" s="59"/>
      <c r="G7" s="59"/>
      <c r="H7" s="59"/>
      <c r="I7" s="59"/>
      <c r="J7" s="5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thickBo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8.5" customHeight="1" thickBot="1" x14ac:dyDescent="0.35">
      <c r="A9" s="1"/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8" customHeight="1" thickBot="1" x14ac:dyDescent="0.35">
      <c r="A10" s="1"/>
      <c r="B10" s="14">
        <v>1</v>
      </c>
      <c r="C10" s="15">
        <v>2</v>
      </c>
      <c r="D10" s="16">
        <v>3</v>
      </c>
      <c r="E10" s="17">
        <v>4</v>
      </c>
      <c r="F10" s="18">
        <v>5</v>
      </c>
      <c r="G10" s="19">
        <v>6</v>
      </c>
      <c r="H10" s="15">
        <v>7</v>
      </c>
      <c r="I10" s="15">
        <v>8</v>
      </c>
      <c r="J10" s="20">
        <v>9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2" customHeight="1" thickBot="1" x14ac:dyDescent="0.35">
      <c r="A11" s="1"/>
      <c r="B11" s="28"/>
      <c r="C11" s="16"/>
      <c r="D11" s="29" t="s">
        <v>36</v>
      </c>
      <c r="E11" s="18"/>
      <c r="F11" s="18"/>
      <c r="G11" s="16"/>
      <c r="H11" s="16"/>
      <c r="I11" s="16"/>
      <c r="J11" s="2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6" customHeight="1" x14ac:dyDescent="0.3">
      <c r="A12" s="1"/>
      <c r="B12" s="44">
        <v>1</v>
      </c>
      <c r="C12" s="45" t="s">
        <v>37</v>
      </c>
      <c r="D12" s="32" t="s">
        <v>38</v>
      </c>
      <c r="E12" s="33" t="s">
        <v>25</v>
      </c>
      <c r="F12" s="46">
        <v>16.829999999999998</v>
      </c>
      <c r="G12" s="34"/>
      <c r="H12" s="37">
        <f>(G12*1.21)</f>
        <v>0</v>
      </c>
      <c r="I12" s="37">
        <f t="shared" ref="I12:I29" si="0">(F12*G12)</f>
        <v>0</v>
      </c>
      <c r="J12" s="38">
        <f t="shared" ref="J12:J29" si="1">(H12*F12)</f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9.4" customHeight="1" x14ac:dyDescent="0.3">
      <c r="A13" s="1"/>
      <c r="B13" s="11" t="s">
        <v>12</v>
      </c>
      <c r="C13" s="41" t="s">
        <v>30</v>
      </c>
      <c r="D13" s="21" t="s">
        <v>31</v>
      </c>
      <c r="E13" s="10" t="s">
        <v>26</v>
      </c>
      <c r="F13" s="42">
        <v>93.68</v>
      </c>
      <c r="G13" s="24"/>
      <c r="H13" s="5">
        <f t="shared" ref="H13:H29" si="2">(G13*1.21)</f>
        <v>0</v>
      </c>
      <c r="I13" s="5">
        <f t="shared" si="0"/>
        <v>0</v>
      </c>
      <c r="J13" s="12">
        <f t="shared" si="1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8" customHeight="1" x14ac:dyDescent="0.3">
      <c r="A14" s="1"/>
      <c r="B14" s="11" t="s">
        <v>13</v>
      </c>
      <c r="C14" s="41" t="s">
        <v>32</v>
      </c>
      <c r="D14" s="21" t="s">
        <v>33</v>
      </c>
      <c r="E14" s="10" t="s">
        <v>26</v>
      </c>
      <c r="F14" s="42">
        <v>93.68</v>
      </c>
      <c r="G14" s="24"/>
      <c r="H14" s="5">
        <f t="shared" si="2"/>
        <v>0</v>
      </c>
      <c r="I14" s="5">
        <f t="shared" si="0"/>
        <v>0</v>
      </c>
      <c r="J14" s="12">
        <f t="shared" si="1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3.450000000000003" customHeight="1" x14ac:dyDescent="0.3">
      <c r="A15" s="1"/>
      <c r="B15" s="11" t="s">
        <v>14</v>
      </c>
      <c r="C15" s="41" t="s">
        <v>39</v>
      </c>
      <c r="D15" s="21" t="s">
        <v>40</v>
      </c>
      <c r="E15" s="10" t="s">
        <v>25</v>
      </c>
      <c r="F15" s="42">
        <v>200.26</v>
      </c>
      <c r="G15" s="24"/>
      <c r="H15" s="5">
        <f t="shared" si="2"/>
        <v>0</v>
      </c>
      <c r="I15" s="5">
        <f t="shared" si="0"/>
        <v>0</v>
      </c>
      <c r="J15" s="12">
        <f t="shared" si="1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8" customHeight="1" x14ac:dyDescent="0.3">
      <c r="A16" s="1"/>
      <c r="B16" s="11" t="s">
        <v>15</v>
      </c>
      <c r="C16" s="41" t="s">
        <v>41</v>
      </c>
      <c r="D16" s="21" t="s">
        <v>42</v>
      </c>
      <c r="E16" s="10" t="s">
        <v>26</v>
      </c>
      <c r="F16" s="42">
        <v>7.2</v>
      </c>
      <c r="G16" s="24"/>
      <c r="H16" s="5">
        <f t="shared" si="2"/>
        <v>0</v>
      </c>
      <c r="I16" s="5">
        <f t="shared" si="0"/>
        <v>0</v>
      </c>
      <c r="J16" s="12">
        <f t="shared" si="1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6.4" customHeight="1" x14ac:dyDescent="0.3">
      <c r="A17" s="1"/>
      <c r="B17" s="11" t="s">
        <v>16</v>
      </c>
      <c r="C17" s="41" t="s">
        <v>43</v>
      </c>
      <c r="D17" s="21" t="s">
        <v>44</v>
      </c>
      <c r="E17" s="10" t="s">
        <v>26</v>
      </c>
      <c r="F17" s="42">
        <v>4.8899999999999997</v>
      </c>
      <c r="G17" s="24"/>
      <c r="H17" s="5">
        <f t="shared" si="2"/>
        <v>0</v>
      </c>
      <c r="I17" s="5">
        <f t="shared" si="0"/>
        <v>0</v>
      </c>
      <c r="J17" s="12">
        <f t="shared" si="1"/>
        <v>0</v>
      </c>
      <c r="K17" s="1"/>
      <c r="L17" s="1"/>
      <c r="M17" s="1"/>
      <c r="N17" s="1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2.6" customHeight="1" x14ac:dyDescent="0.3">
      <c r="A18" s="1"/>
      <c r="B18" s="11" t="s">
        <v>17</v>
      </c>
      <c r="C18" s="41" t="s">
        <v>50</v>
      </c>
      <c r="D18" s="21" t="s">
        <v>51</v>
      </c>
      <c r="E18" s="10" t="s">
        <v>25</v>
      </c>
      <c r="F18" s="42">
        <v>3</v>
      </c>
      <c r="G18" s="24"/>
      <c r="H18" s="5">
        <f t="shared" si="2"/>
        <v>0</v>
      </c>
      <c r="I18" s="5">
        <f t="shared" si="0"/>
        <v>0</v>
      </c>
      <c r="J18" s="12">
        <f t="shared" si="1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6.8" customHeight="1" x14ac:dyDescent="0.3">
      <c r="A19" s="1"/>
      <c r="B19" s="11" t="s">
        <v>18</v>
      </c>
      <c r="C19" s="41" t="s">
        <v>52</v>
      </c>
      <c r="D19" s="21" t="s">
        <v>53</v>
      </c>
      <c r="E19" s="10" t="s">
        <v>26</v>
      </c>
      <c r="F19" s="42">
        <v>4.92</v>
      </c>
      <c r="G19" s="24"/>
      <c r="H19" s="5">
        <f t="shared" si="2"/>
        <v>0</v>
      </c>
      <c r="I19" s="5">
        <f t="shared" si="0"/>
        <v>0</v>
      </c>
      <c r="J19" s="12">
        <f t="shared" si="1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0.200000000000003" customHeight="1" x14ac:dyDescent="0.3">
      <c r="A20" s="1"/>
      <c r="B20" s="11" t="s">
        <v>19</v>
      </c>
      <c r="C20" s="41" t="s">
        <v>27</v>
      </c>
      <c r="D20" s="21" t="s">
        <v>54</v>
      </c>
      <c r="E20" s="10" t="s">
        <v>10</v>
      </c>
      <c r="F20" s="42">
        <v>18.664999999999999</v>
      </c>
      <c r="G20" s="43"/>
      <c r="H20" s="5">
        <f t="shared" si="2"/>
        <v>0</v>
      </c>
      <c r="I20" s="5">
        <f t="shared" si="0"/>
        <v>0</v>
      </c>
      <c r="J20" s="12">
        <f t="shared" si="1"/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0.200000000000003" customHeight="1" x14ac:dyDescent="0.3">
      <c r="A21" s="1"/>
      <c r="B21" s="11" t="s">
        <v>45</v>
      </c>
      <c r="C21" s="41" t="s">
        <v>28</v>
      </c>
      <c r="D21" s="21" t="s">
        <v>55</v>
      </c>
      <c r="E21" s="10" t="s">
        <v>10</v>
      </c>
      <c r="F21" s="42">
        <v>28.103999999999999</v>
      </c>
      <c r="G21" s="43"/>
      <c r="H21" s="5">
        <f t="shared" si="2"/>
        <v>0</v>
      </c>
      <c r="I21" s="5">
        <f t="shared" si="0"/>
        <v>0</v>
      </c>
      <c r="J21" s="12">
        <f t="shared" si="1"/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0.200000000000003" customHeight="1" x14ac:dyDescent="0.3">
      <c r="A22" s="1"/>
      <c r="B22" s="11" t="s">
        <v>46</v>
      </c>
      <c r="C22" s="41" t="s">
        <v>56</v>
      </c>
      <c r="D22" s="21" t="s">
        <v>57</v>
      </c>
      <c r="E22" s="10" t="s">
        <v>26</v>
      </c>
      <c r="F22" s="42">
        <v>91.9</v>
      </c>
      <c r="G22" s="43"/>
      <c r="H22" s="5">
        <f t="shared" si="2"/>
        <v>0</v>
      </c>
      <c r="I22" s="5">
        <f t="shared" si="0"/>
        <v>0</v>
      </c>
      <c r="J22" s="12">
        <f t="shared" si="1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0.200000000000003" customHeight="1" x14ac:dyDescent="0.3">
      <c r="A23" s="1"/>
      <c r="B23" s="11" t="s">
        <v>47</v>
      </c>
      <c r="C23" s="41" t="s">
        <v>58</v>
      </c>
      <c r="D23" s="21" t="s">
        <v>59</v>
      </c>
      <c r="E23" s="10" t="s">
        <v>10</v>
      </c>
      <c r="F23" s="42">
        <v>27.57</v>
      </c>
      <c r="G23" s="43"/>
      <c r="H23" s="5">
        <f t="shared" si="2"/>
        <v>0</v>
      </c>
      <c r="I23" s="5">
        <f t="shared" si="0"/>
        <v>0</v>
      </c>
      <c r="J23" s="12">
        <f t="shared" si="1"/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0.200000000000003" customHeight="1" x14ac:dyDescent="0.3">
      <c r="A24" s="1"/>
      <c r="B24" s="11" t="s">
        <v>48</v>
      </c>
      <c r="C24" s="41" t="s">
        <v>60</v>
      </c>
      <c r="D24" s="21" t="s">
        <v>61</v>
      </c>
      <c r="E24" s="10" t="s">
        <v>10</v>
      </c>
      <c r="F24" s="42">
        <v>13.14</v>
      </c>
      <c r="G24" s="43"/>
      <c r="H24" s="5">
        <f t="shared" si="2"/>
        <v>0</v>
      </c>
      <c r="I24" s="5">
        <f t="shared" si="0"/>
        <v>0</v>
      </c>
      <c r="J24" s="12">
        <f t="shared" si="1"/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51" customHeight="1" thickBot="1" x14ac:dyDescent="0.35">
      <c r="A25" s="1"/>
      <c r="B25" s="35" t="s">
        <v>49</v>
      </c>
      <c r="C25" s="47" t="s">
        <v>34</v>
      </c>
      <c r="D25" s="48" t="s">
        <v>35</v>
      </c>
      <c r="E25" s="49" t="s">
        <v>11</v>
      </c>
      <c r="F25" s="50">
        <v>241.67250000000001</v>
      </c>
      <c r="G25" s="36"/>
      <c r="H25" s="39">
        <f t="shared" si="2"/>
        <v>0</v>
      </c>
      <c r="I25" s="39">
        <f t="shared" si="0"/>
        <v>0</v>
      </c>
      <c r="J25" s="40">
        <f t="shared" si="1"/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6" customHeight="1" thickBot="1" x14ac:dyDescent="0.35">
      <c r="A26" s="1"/>
      <c r="B26" s="60" t="s">
        <v>62</v>
      </c>
      <c r="C26" s="61"/>
      <c r="D26" s="61"/>
      <c r="E26" s="61"/>
      <c r="F26" s="61"/>
      <c r="G26" s="61"/>
      <c r="H26" s="61"/>
      <c r="I26" s="61"/>
      <c r="J26" s="6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0.200000000000003" customHeight="1" x14ac:dyDescent="0.3">
      <c r="A27" s="1"/>
      <c r="B27" s="31" t="s">
        <v>63</v>
      </c>
      <c r="C27" s="51" t="s">
        <v>66</v>
      </c>
      <c r="D27" s="32" t="s">
        <v>67</v>
      </c>
      <c r="E27" s="33" t="s">
        <v>26</v>
      </c>
      <c r="F27" s="52">
        <v>112</v>
      </c>
      <c r="G27" s="34"/>
      <c r="H27" s="37">
        <f t="shared" si="2"/>
        <v>0</v>
      </c>
      <c r="I27" s="37">
        <f t="shared" si="0"/>
        <v>0</v>
      </c>
      <c r="J27" s="38">
        <f t="shared" si="1"/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0.200000000000003" customHeight="1" x14ac:dyDescent="0.3">
      <c r="A28" s="1"/>
      <c r="B28" s="30" t="s">
        <v>64</v>
      </c>
      <c r="C28" s="41" t="s">
        <v>68</v>
      </c>
      <c r="D28" s="21" t="s">
        <v>69</v>
      </c>
      <c r="E28" s="10" t="s">
        <v>26</v>
      </c>
      <c r="F28" s="42">
        <v>112</v>
      </c>
      <c r="G28" s="24"/>
      <c r="H28" s="26">
        <f t="shared" si="2"/>
        <v>0</v>
      </c>
      <c r="I28" s="26">
        <f t="shared" si="0"/>
        <v>0</v>
      </c>
      <c r="J28" s="27">
        <f t="shared" si="1"/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0.200000000000003" customHeight="1" thickBot="1" x14ac:dyDescent="0.35">
      <c r="A29" s="1"/>
      <c r="B29" s="30" t="s">
        <v>65</v>
      </c>
      <c r="C29" s="41" t="s">
        <v>70</v>
      </c>
      <c r="D29" s="21" t="s">
        <v>71</v>
      </c>
      <c r="E29" s="10" t="s">
        <v>26</v>
      </c>
      <c r="F29" s="42">
        <v>112</v>
      </c>
      <c r="G29" s="24"/>
      <c r="H29" s="26">
        <f t="shared" si="2"/>
        <v>0</v>
      </c>
      <c r="I29" s="26">
        <f t="shared" si="0"/>
        <v>0</v>
      </c>
      <c r="J29" s="27">
        <f t="shared" si="1"/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thickBot="1" x14ac:dyDescent="0.35">
      <c r="A30" s="1"/>
      <c r="B30" s="55" t="s">
        <v>20</v>
      </c>
      <c r="C30" s="56"/>
      <c r="D30" s="56"/>
      <c r="E30" s="56"/>
      <c r="F30" s="56"/>
      <c r="G30" s="56"/>
      <c r="H30" s="57"/>
      <c r="I30" s="22">
        <f>SUM(I12:I29)</f>
        <v>0</v>
      </c>
      <c r="J30" s="23">
        <f>SUM(J12:J29)</f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3">
      <c r="A31" s="1"/>
      <c r="B31" s="6"/>
      <c r="C31" s="7"/>
      <c r="D31" s="7"/>
      <c r="E31" s="7"/>
      <c r="F31" s="7"/>
      <c r="G31" s="7"/>
      <c r="H31" s="7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">
      <c r="A32" s="1"/>
      <c r="B32" s="8" t="s">
        <v>21</v>
      </c>
      <c r="C32" s="7"/>
      <c r="D32" s="7"/>
      <c r="E32" s="7"/>
      <c r="F32" s="7"/>
      <c r="G32" s="7"/>
      <c r="H32" s="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3">
      <c r="A33" s="1"/>
      <c r="B33" s="6" t="s">
        <v>22</v>
      </c>
      <c r="C33" s="7"/>
      <c r="D33" s="7"/>
      <c r="E33" s="7"/>
      <c r="F33" s="7"/>
      <c r="G33" s="7"/>
      <c r="H33" s="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">
      <c r="A34" s="1"/>
      <c r="B34" s="6" t="s">
        <v>23</v>
      </c>
      <c r="C34" s="7"/>
      <c r="D34" s="7"/>
      <c r="E34" s="7"/>
      <c r="F34" s="7"/>
      <c r="G34" s="7"/>
      <c r="H34" s="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">
      <c r="A35" s="1"/>
      <c r="B35" s="6"/>
      <c r="C35" s="7"/>
      <c r="D35" s="7"/>
      <c r="E35" s="7"/>
      <c r="F35" s="7"/>
      <c r="G35" s="7"/>
      <c r="H35" s="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3">
      <c r="A36" s="1"/>
      <c r="B36" s="7"/>
      <c r="C36" s="7"/>
      <c r="D36" s="7"/>
      <c r="E36" s="7"/>
      <c r="F36" s="7"/>
      <c r="G36" s="7"/>
      <c r="H36" s="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3">
      <c r="A37" s="1"/>
      <c r="B37" s="7"/>
      <c r="C37" s="7" t="s">
        <v>24</v>
      </c>
      <c r="D37" s="7"/>
      <c r="E37" s="9"/>
      <c r="F37" s="9"/>
      <c r="G37" s="9"/>
      <c r="H37" s="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</sheetData>
  <sheetProtection algorithmName="SHA-512" hashValue="Kh9Epz0a57Y/WfIv/BAOQIO84ohI0K8QOiRzkD7CKjZc4dVFDTeGx5DolL4QWJfxZKJYhJ2u+h8gp8Optgii2g==" saltValue="G6Ni9Mfg67TMnvsknD2LOg==" spinCount="100000" sheet="1" objects="1" scenarios="1"/>
  <mergeCells count="5">
    <mergeCell ref="B5:J5"/>
    <mergeCell ref="B30:H30"/>
    <mergeCell ref="H2:J2"/>
    <mergeCell ref="B7:J7"/>
    <mergeCell ref="B26:J26"/>
  </mergeCells>
  <phoneticPr fontId="9" type="noConversion"/>
  <pageMargins left="0.7" right="0.7" top="0.75" bottom="0.75" header="0" footer="0"/>
  <ignoredErrors>
    <ignoredError sqref="B13:B21 B22:B25 B27:B29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Juzeliūno g. 27, Vilnius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Jolanta Padvariškienė</cp:lastModifiedBy>
  <dcterms:modified xsi:type="dcterms:W3CDTF">2026-03-18T16:29:55Z</dcterms:modified>
</cp:coreProperties>
</file>