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kmpmc-my.sharepoint.com/personal/martyna_valackiene_kaupa_lt/Documents/Darbalaukis/NUO DESKTOPO 2025-12-03/Data/Senas PC/Desktop/2026 dokumentai/pirkimai 2026/Irmos/vaizdo/skelbimui/"/>
    </mc:Choice>
  </mc:AlternateContent>
  <xr:revisionPtr revIDLastSave="1" documentId="8_{B3D40506-0E49-4E1D-95CC-7A6EDD6C1B1F}" xr6:coauthVersionLast="47" xr6:coauthVersionMax="47" xr10:uidLastSave="{570D1175-9395-4AA5-91CC-3E08CE3F0C5E}"/>
  <bookViews>
    <workbookView xWindow="-108" yWindow="-108" windowWidth="23256" windowHeight="13896" xr2:uid="{00000000-000D-0000-FFFF-FFFF00000000}"/>
  </bookViews>
  <sheets>
    <sheet name="Šviesa, scena" sheetId="1" r:id="rId1"/>
  </sheets>
  <definedNames>
    <definedName name="_xlnm.Print_Area" localSheetId="0">'Šviesa, scena'!$A$1:$I$54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6" i="1"/>
  <c r="I51" i="1"/>
  <c r="I53" i="1" s="1"/>
  <c r="I52" i="1" s="1"/>
</calcChain>
</file>

<file path=xl/sharedStrings.xml><?xml version="1.0" encoding="utf-8"?>
<sst xmlns="http://schemas.openxmlformats.org/spreadsheetml/2006/main" count="151" uniqueCount="107">
  <si>
    <t>Priedas Nr. 1-1</t>
  </si>
  <si>
    <t xml:space="preserve">„Techninė specifikacija ir kainos pasiūlymas“  (Excel formatu) </t>
  </si>
  <si>
    <t>Eil. Nr.</t>
  </si>
  <si>
    <t>Prekės pavadinimas</t>
  </si>
  <si>
    <t>Perkančiosios organizacijos prekei nustatyti parametrai</t>
  </si>
  <si>
    <t>Tiekėjo siūlomų prekių charakteristikos (šioje skiltyje tiekėjas įrašo konkrečias charakteristikas, nepalikdamas „ne mažiau“, „ne daugiau“, „ne platesniame“, „±“, „ne anksčiau“, „ne ilgiau“ ir pan., nepalieka sąvokos „arba lygiavertis“) Vietose, kuriuose yra „_____“ - tiekėjas turi nurodyti konkretų skaičių ar reikšmę,  
 (pildo tiekėjas)</t>
  </si>
  <si>
    <t>Siūlomų prekių pavadinimas (jei prekė turi pavadinimą) gamintojas (pildo tiekėjas)</t>
  </si>
  <si>
    <t>Mato vnt.</t>
  </si>
  <si>
    <t>Kiekis</t>
  </si>
  <si>
    <t>Vieneto kaina, EUR be PVM</t>
  </si>
  <si>
    <t>Bendra kaina, EUR be PVM (7*8)</t>
  </si>
  <si>
    <t>Santvarų pakėlimo mechanizmai/santvarų keltuvai</t>
  </si>
  <si>
    <t xml:space="preserve">Teleskopinis santvarų kėlimo mechanizmas, skirtas vertikaliam krovinių kėlimui renginių, scenos ar panašiai techninei įrangai. 
Keliamoji galia – ne mažiau kaip 100 kg. 
Maksimalus kėlimo aukštis – ne mažiau kaip 5,0 m. 
Minimalus transportavimo / sandėliavimo aukštis – ne daugiau kaip 2,10 m. 
Konstrukcija – plieninė. 
Sekcijų skaičius – ne mažiau kaip 3, ištraukiamų pakopų – ne mažiau kaip 2. 
Pagrindo atramos išskleistos būsenos matmenys – ne mažesni kaip 2,0 x 2,0 m, užtikrinantys stabilumą darbo metu. 
Sulankstyto įrenginio pagrindo plotas – ne didesnis kaip 0,40 x 0,40 m. 
Savasis svoris – ne didesnis kaip 40 kg. 
Kėlimas vykdomas trosiniu mechanizmu su rankine gerve. 
Turi būti automatinė aukščio fiksavimo / saugos sistema, neleidžianti nekontroliuojamam nusileidimui. 
Turi būti atramos su neslystančiomis pėdomis. </t>
  </si>
  <si>
    <t xml:space="preserve">vnt. </t>
  </si>
  <si>
    <t xml:space="preserve">Elektrinis grandininis kėlimo mechanizmas, skirtas įrangos kėlimui. 
Kėlimo standartas – ne žemesnis kaip D8 Plus (arba lygiavertis), su papildomu stabdžiu ir sceninei įrangai taikomu saugos lygiu. 
Keliamoji galia – ne mažiau kaip 250 kg. 
Grandinės ilgis – ne mažiau kaip 18,75 m. Kėlimo greitis – apie 4 m/min, bet ne mažesnis kaip 3,5 m/min. 
Vienos grandinės šakos konstrukcija. 
Apkrovos grandinė – pagal EN 818-7 arba lygiavertį standartą. 
Pakabinimas – „hook-to-hook“ tipo, su pasukamu kabliu. 
Variklio galia – ne mažiau kaip 0,18 kW. 
Maitinimas – 3~ 400 V ir / arba 3~ 230 V. 
Apsaugos klasė – ne žemesnė kaip IP55. 
Savasis svoris be grandinės – ne didesnis kaip 18 kg. 
Komplekte turi būti prijungimo kabelis ir grandinės surinkimo / laikymo sprendimas. </t>
  </si>
  <si>
    <t>Santvarų pakėlimo tvirtinimo elementai 2 m</t>
  </si>
  <si>
    <t>Tekstilinis kėlimo stropas su vidine plieninio lyno šerdimi, skirtas scenos, santvarų ir kitos kabinamos įrangos tvirtinimui bei kėlimui. 
Leistinoji darbinė apkrova – ne mažesnė kaip 2 000 kg. 
Ilgis – 2,0 m ± 5 %. 
Konstrukcija – plieninio lyno šerdis su apsauginiu tekstiliniu apvalkalu. 
Turi būti atsparus dilimui, o jo būklė turi būti vizualiai patikrinama pagal gamintojo numatytą sprendinį. 
Atsparumas temperatūrai – ne mažesnis kaip iki +150 °C.</t>
  </si>
  <si>
    <t>Santvarų pakėlimo tvirtinimo elementai 4 m</t>
  </si>
  <si>
    <t>Tekstilinis kėlimo stropas su vidine plieninio lyno šerdimi, skirtas scenos, santvarų ir kitos kabinamos įrangos tvirtinimui bei kėlimui. 
Leistinoji darbinė apkrova – ne mažesnė kaip 2 000 kg. 
Ilgis – 4,0 m ± 5 %. 
Konstrukcija – plieninio lyno šerdis su apsauginiu tekstiliniu apvalkalu. 
Turi būti atsparus dilimui, o jo būklė turi būti vizualiai patikrinama pagal gamintojo numatytą sprendinį. 
Atsparumas temperatūrai – ne mažesnis kaip iki +150 °C.</t>
  </si>
  <si>
    <t>Santvarų pakėlimo tvirtinimo elementai</t>
  </si>
  <si>
    <t>Plieninė lankinė šaklė, skirta scenos konstrukcijų, santvarų ir kėlimo įrangos tvirtinimui. 
Leistinoji darbinė apkrova – ne mažesnė kaip 3,25 t. 
Šaklė turi būti su varžtiniu kaiščiu arba lygiaverčiu saugiu fiksavimo sprendimu. 
Paviršius turi būti apsaugotas nuo korozijos. 
Dydis ir konstrukcija turi būti tinkami profesionaliam sceninės įrangos naudojimui bei suderinami su siūlomais tvirtinimo elementais.</t>
  </si>
  <si>
    <t>4 taškų santvaros apšvietimo kabinimui 2 m</t>
  </si>
  <si>
    <t xml:space="preserve">Aliumininė tiesi 4 taškų santvara, skirta scenos, apšvietimo ir kitos kabinamos įrangos montavimui. 
Ilgis – 2,0 m ± 5 %. 
Išorinis santvaros matmuo – apie 290 mm. 
Pagrindiniai vamzdžiai – ne mažesnio kaip 50 mm skersmens, sienelės storis – ne mažesnis kaip 2 mm. 
Įstrižainės – ne mažesnio kaip 20 mm skersmens, sienelės storis – ne mažesnis kaip 2 mm. 
Medžiaga – aliuminio lydinys, skirtas profesionalioms santvarų sistemoms. 
Santvara turi būti su kūginėmis greito sujungimo jungtimis; jungimo elementų komplektas turi būti įtrauktas. 
Pageidautina TÜV sertifikuota arba lygiaverčiai gamintojo patvirtinti bandymai / atitiktis. </t>
  </si>
  <si>
    <t>4 taškų santvaros apšvietimo kabinimui 1 m</t>
  </si>
  <si>
    <t xml:space="preserve">Aliumininė tiesi 4 taškų santvara, skirta scenos, apšvietimo ir kitos kabinamos įrangos montavimui. 
Ilgis – 1,0 m ± 5 %. 
Išorinis santvaros matmuo – apie 290 mm. 
Pagrindiniai vamzdžiai – ne mažesnio kaip 50 mm skersmens, sienelės storis – ne mažesnis kaip 2 mm. 
Įstrižainės – ne mažesnio kaip 20 mm skersmens, sienelės storis – ne mažesnis kaip 2 mm. 
Medžiaga – aliuminio lydinys, skirtas profesionalioms santvarų sistemoms. 
Santvara turi būti su kūginėmis greito sujungimo jungtimis; jungimo elementų komplektas turi būti įtrauktas. 
Pageidautina TÜV sertifikuota arba lygiaverčiai gamintojo patvirtinti bandymai / atitiktis. </t>
  </si>
  <si>
    <t>Vertikaliai stovinčios santvaros pagrindas</t>
  </si>
  <si>
    <t xml:space="preserve">Plieninė pagrindo plokštė, skirta vertikaliai statomai santvarai arba teleskopinei / kabinimo sistemai. 
Matmenys – ne mažesni kaip 600 × 600 mm, storis – ne mažesnis kaip 5 mm. 
Medžiaga – plienas. 
Spalva – juoda, sidabrinė arba tamsi, tinkama sceniniam naudojimui. 
Svoris – ne mažesnis kaip 12,5 kg ir ne didesnis kaip 14 kg. 
Turi būti suderinama bent su F22–F34 tipo santvarų sistemomis arba lygiaverčiais sprendimais. 
Pagrindo plokštė turi užtikrinti stabilų vertikaliai montuojamos santvaros pastatymą. </t>
  </si>
  <si>
    <t>1 taško santvaros 0,5 m</t>
  </si>
  <si>
    <t xml:space="preserve">Aliumininė tiesi 1 taško (vienvamzdė) santvara, skirta lengvų scenos, ekspozicinių ar apšvietimo elementų montavimui. 
Ilgis – 0,5 m ± 5 %. 
Pagrindinis vamzdis – ne mažesnio kaip 50 mm skersmens, sienelės storis – ne mažesnis kaip 2 mm. 
Medžiaga – aliuminio lydinys, skirtas profesionalioms santvarų sistemoms. 
Turi būti su kūginių greito sujungimo jungčių komplektu. 
Matmenys – apie 500 × 50 × 50 mm. 
Svoris – ne didesnis kaip 1,2 kg. </t>
  </si>
  <si>
    <t>1 taško santvaros 1 m</t>
  </si>
  <si>
    <t xml:space="preserve">Aliumininė tiesi 1 taško (vienvamzdė) santvara, skirta lengvų scenos, ekspozicinių ar apšvietimo elementų montavimui. 
Ilgis – 1,0 m ± 5 %. 
Pagrindinis vamzdis – ne mažesnio kaip 50 mm skersmens, sienelės storis – ne mažesnis kaip 2 mm. 
Medžiaga – aliuminio lydinys, skirtas profesionalioms santvarų sistemoms. 
Turi būti su kūginių greito sujungimo jungčių komplektu. 
Svoris – ne didesnis kaip 1,5 kg. </t>
  </si>
  <si>
    <t>1 taško santvaros 2 m</t>
  </si>
  <si>
    <t xml:space="preserve">Aliumininė tiesi 1 taško (vienvamzdė) santvara, skirta lengvų scenos, ekspozicinių ar apšvietimo elementų montavimui. 
Ilgis – 2,0 m ± 5 %. 
Pagrindinis vamzdis – ne mažesnio kaip 50 mm skersmens, sienelės storis – ne mažesnis kaip 2 mm. 
Medžiaga – aliuminio lydinys, skirtas profesionalioms santvarų sistemoms. 
Turi būti su kūginių greito sujungimo jungčių komplektu. 
Svoris – ne didesnis kaip 2,5 kg. </t>
  </si>
  <si>
    <t>Santvarų jungiamasis elementas, pusinė kūginė jungtis</t>
  </si>
  <si>
    <t xml:space="preserve">Pusinė kūginė jungtis, skirta profesionalių aliumininių santvarų sistemų sujungimui arba tvirtinimui prie suderinamų pagrindo elementų. 
Turi būti tinkama ne mažesnei kaip F31–F44 arba lygiavertei santvarų sistemų klasei. 
Sriegis – M10. 
Komplekte turi būti bent 1 pusinė kūginė jungtis, kaištis ir fiksavimo elementas. 
Jungtis turi būti suderinama su profesionaliomis kūginio sujungimo santvarų sistemomis. </t>
  </si>
  <si>
    <t>Santvarų jungiamasis elementas, jungiamasis kubas</t>
  </si>
  <si>
    <t xml:space="preserve">Jungiamasis kubinis elementas, skirtas profesionalių santvarų sistemų sujungimui ir papildomų konstrukcinių taškų formavimui. 
Turi būti tinkamas ne mažesnei kaip F31–F44 arba lygiavertei santvarų sistemų klasei. 
Matmenys – apie 50 × 50 × 50 mm. 
Sriegis – M10. 
Komplekte turi būti ne mažiau kaip 2 pusinės kūginės jungtys, kūginiai kaiščiai ir fiksavimo elementai. </t>
  </si>
  <si>
    <t>Scenos pakylos (2x1)</t>
  </si>
  <si>
    <t>Modulinė scenos pakyla, skirta profesionaliam naudojimui renginiuose, koncertuose, konferencijose ar lauko scenose. 
Pakylos matmenys – 2,0 × 1,0 m ± 5 %. 
Tinkama naudoti vidaus ir lauko sąlygomis. 
Danga – atmosferos poveikiui atspari, neslidi. 
Leistinoji tolygiai paskirstyta apkrova – ne mažesnė kaip 750 kg/m². 
Pakyla turi būti suderinama su keičiamo arba reguliuojamo aukščio atraminėmis kojomis. 
Kojos į komplektą neįtraukiamos, jei nenurodyta kitaip. 
Konstrukcija turi būti tinkama daugkartiniam profesionaliam montavimui ir demontavimui.</t>
  </si>
  <si>
    <t>Būgnų pakylos (2x1)</t>
  </si>
  <si>
    <t>Modulinė pakyla, skirta būgnų komplektui arba kitai sceninei įrangai pastatyti. 
Bendras pakylos plotas – ne mažesnis kaip 2,0 × 2,0 m. 
Pakylos aukštis – apie 40 cm. Tinkama naudoti vidaus ir lauko sąlygomis. 
Danga – neslidi, atspari atmosferos poveikiui. 
Leistinoji tolygiai paskirstyta apkrova – ne mažesnė kaip 750 kg/m². 
Konstrukcija turi būti sudaryta iš tarpusavyje suderinamų modulių ir atraminių kojų sistemos, tinkamos profesionaliam sceniniam naudojimui.</t>
  </si>
  <si>
    <t>Reguliuojamo aukščio scenos pakylų atraminės kojos 40-60 cm, komplektas</t>
  </si>
  <si>
    <t xml:space="preserve">Reguliuojamo aukščio atraminių kojų komplektas modulinėms scenos pakyloms. 
Komplekte – 4 vnt. atraminių kojų. 
Kojų skerspjūvis – ne mažesnis kaip 60 × 60 mm. 
Reguliuojamas aukštis – nuo 40 cm iki 60 cm. 
Kojos turi būti suderinamos su siūloma pakylų sistema ir užtikrinti stabilų pakylos pastatymą. </t>
  </si>
  <si>
    <t>komplektas</t>
  </si>
  <si>
    <t>Scenos pakylų jungiamasis elementas</t>
  </si>
  <si>
    <t>Metalinis jungiamasis elementas, skirtas dviejų scenos pakylų atraminių kojų sujungimui. 
Turi būti tinkamas 45 × 45 mm skerspjūvis kojoms arba lygiavertei sistemai. 
Paviršius – cinkuotas arba kitu būdu apsaugotas nuo korozijos. 
Tinkamas horizontaliam ir pakopiniam pakylų montavimui. 
Turi būti suderinamas su siūloma scenos pakylų sistema ir skirtas profesionaliam naudojimui.</t>
  </si>
  <si>
    <t>Kabelių apsauginis tiltelis</t>
  </si>
  <si>
    <t>Kabelių apsauginis tiltelis, skirtas kabeliams apsaugoti vietose, kur juda pėstieji, vežimėliai ar lengvasis transportas. 
Kanalų skaičius – ne mažiau kaip 3. 
Kiekvieno kanalo aukštis ir plotis – ne mažesni kaip 35 × 35 mm. 
Leistinoji apkrova – ne mažesnė kaip 2 t, tenkanti 20 × 20 cm plotui. 
Konstrukcija turi būti iš smūgiams atsparios, dilimui atsparios medžiagos, su neslidžiu pagrindu ir kontrastingos spalvos atverčiamu dangčiu. 
Tinkamas naudoti vidaus ir lauko sąlygomis. 
Tiltelio ilgis – apie 1 m.</t>
  </si>
  <si>
    <t>Apšvietimo valdymo pultas</t>
  </si>
  <si>
    <t>Profesionalus apšvietimo valdymo įrenginys, skirtas darbui su kompiuterine apšvietimo valdymo programine įranga. Privalomas CE ženklinimas.
Valdomų parametrų skaičius – ne mažiau kaip 4096. 
Turi turėti ne mažiau kaip 2 DMX512-A išėjimus (5 kontaktų XLR), ne mažiau kaip 1 DMX512-A įėjimą, MIDI įėjimą ir MIDI išėjimą. 
Maitinimas – 100–240 V, 50/60 Hz. 
Didžiausia galia – ne daugiau kaip 50 VA. 
Įrenginys turi būti skirtas profesionaliam scenos apšvietimo valdymui, su fiziniais valdikliais, programuojamais mygtukais ir valdymo ratukais. 
Matmenys – apie 620 × 427 × 102 mm, svoris – ne didesnis kaip 10 kg. 
Siūlomas analogas turi atitikti arba viršyti MA Lighting grandMA3 onPC Command Wing klasės parametrus.</t>
  </si>
  <si>
    <t>Judanti galva BSW tipo</t>
  </si>
  <si>
    <r>
      <rPr>
        <sz val="10"/>
        <color rgb="FF000000"/>
        <rFont val="Times New Roman"/>
      </rPr>
      <t>Profesionalus judantis scenos šviestuvas „Beam / Spot / Wash“ tipo pritaikytas naudoti vidaus.</t>
    </r>
    <r>
      <rPr>
        <sz val="10"/>
        <color rgb="FFFF0000"/>
        <rFont val="Times New Roman"/>
      </rPr>
      <t xml:space="preserve"> 
</t>
    </r>
    <r>
      <rPr>
        <sz val="10"/>
        <color rgb="FF000000"/>
        <rFont val="Times New Roman"/>
      </rPr>
      <t xml:space="preserve">Privalomas CE ženklinimas.
Šviesos šaltinis – ne mažesnės kaip 360 W galios baltos šviesos LED modulis. 
Priartinimo kampas – ne siauresnis kaip nuo 3,6° iki 36°. 
Turi turėti spalvų maišymo sistemą, ne mažiau kaip 1 spalvų ratą, ne mažiau kaip 1 besisukančių gobų ratą, ne mažiau kaip 1 fiksuotų gobų ratą, ne mažiau kaip 1 prizmės efektą ir „frost“ efektą. 
Šviestuvas turi būti pritaikytas profesionaliam sceniniam naudojimui, su mažatriukšmiu veikimu, maitinimo jungtimis „Powercon“ arba lygiavertėmis. 
Tarnavimo laikas – apie 50 000 val. </t>
    </r>
  </si>
  <si>
    <t>Judanti galva WASH tipo</t>
  </si>
  <si>
    <t>Profesionalus judantis scenos šviestuvas „Wash“ tipo, tinkamas naudoti viduje ir lauke. Privalomas CE ženklinimas.
Pageidautina apsaugos klasė – ne žemesnė kaip IP65. 
Šviesos šaltinis – ne mažiau kaip 7 × 60 W RGBW 4-in-1 LED. 
Bendras energijos suvartojimas – ne didesnis kaip 520 W. 
Priartinimo kampas – ne siauresnis kaip nuo 5° iki 50°. 
Turi palaikyti sklandų 0–100 % šviesos reguliavimą, stroboskopinį efektą, kelių kanalų DMX valdymą, RDM arba lygiavertį nuotolinės konfigūracijos sprendimą.
Šviestuvas turi būti su ekranu valdymui, o LED tarnavimo laikas – ne trumpesnis kaip 20 000 val. 
Šviestuvas turi būti pritaikytas profesionaliam sceniniam naudojimui, su mažatriukšmiu veikimu.</t>
  </si>
  <si>
    <t>LED  PAR tipo šviestuvas</t>
  </si>
  <si>
    <t>Profesionalus LED PAR tipo šviestuvas, tinkamas naudoti vidaus ir lauko sąlygomis. Privalomas CE ženklinimas.
Apsaugos klasė – ne žemesnė kaip IP65. 
Šviesos šaltinis – ne mažiau kaip 18 × 18 W RGBWA+UV 6-in-1 LED. 
Energijos suvartojimas – ne didesnis kaip 324 W. 
Spindulio kampas – apie 40°. 
Turi palaikyti DMX512 valdymą, ne mažiau kaip 6 ir 10 kanalų darbo režimus. 
Darbinė aplinkos temperatūra – ne siauresnė kaip nuo -20 °C iki +40 °C. 
Korpusas turi būti metalinis, tinkamas profesionaliam sceniniam naudojimui. 
Šviestuvas turi būti pritaikytas profesionaliam sceniniam naudojimui, su mažatriukšmiu veikimu.</t>
  </si>
  <si>
    <t>LED  BAR tipo šviestuvas</t>
  </si>
  <si>
    <t>Profesionalus linijinis LED BAR tipo šviestuvas, skirtas scenos, sienų ar architektūriniam apšvietimui. Privalomas CE ženklinimas.
Šviesos šaltinis – ne mažiau kaip 18 × 18 W RGBWA+UV 6-in-1 LED. 
Turi palaikyti pikselinį valdymą. 
Valdymo režimai – ne mažiau kaip DMX512, automatinis ir „master/slave“ arba lygiaverčiai. 
Turi palaikyti sklandų 0–100 % šviesos reguliavimą. 
DMX kanalų režimai – ne mažiau kaip 11, 29 ir išplėstinis pikselinio valdymo režimas. 
Šviestuvo ilgis – apie 1 m. 
Šviestuvas turi būti pritaikytas profesionaliam sceniniam naudojimui, su mažatriukšmiu veikimu.</t>
  </si>
  <si>
    <t>Dekoratyvinis scenos apšvietimas</t>
  </si>
  <si>
    <t>Dekoratyvinis scenos šviestuvas, skirtas retro / teatriniam / atmosferiniam apšvietimui. Privalomas CE ženklinimas.
Šviesos šaltinis – ne mažiau kaip 6 × 300 W halogeninės lempos. 
Spalvinė temperatūra – apie 2900 K. 
Turi palaikyti DMX linijinį šviesos reguliavimą, ne mažiau kaip 6 DMX kanalus, taip pat pikselinio valdymo funkciją. 
Tarnavimo laikas – apie 2000 val. 
Matmenys – apie 153 × 32 × 41 cm, svoris – ne didesnis kaip 8 kg. 
Šviestuvas turi būti pritaikytas profesionaliam sceniniam naudojimui, su mažatriukšmiu veikimu.</t>
  </si>
  <si>
    <t>Priekinio apšvietimo Fresnel tipo šviestuvas</t>
  </si>
  <si>
    <t xml:space="preserve">Profesionalus Fresnel tipo scenos / studijinis šviestuvas, skirtas priekiniam apšvietimui. Privalomas CE ženklinimas.
Šviesos šaltinis – šiltai baltos šviesos COB LED, ne mažesnės kaip 100 W galios. 
Spalvinė temperatūra – apie 3200 K. 
Spalvų atkūrimo indeksas – ne mažesnis kaip CRI 92. 
Šviesos kampas – reguliuojamas, ne siauresnis kaip 15°–60°. 
Fokusavimas – rankinis. 
Valdymas – ne mažiau kaip 1 DMX kanalas. 
Įrenginys turi būti mažatriukšmis, tinkamas scenos ir televizinei / studijinei aplinkai. </t>
  </si>
  <si>
    <t>Apšvietimo stovai</t>
  </si>
  <si>
    <t xml:space="preserve">Profesionalus apšvietimo stovas su plieniniu kvadratiniu pagrindu, skirtas šviestuvų, apšvietimo konstrukcijų ar kitų scenos priedų montavimui. 
Medžiaga – plienas, paviršius – milteliniu būdu dažytas. 
Spalva – juoda. 
Reguliuojamas aukštis – ne mažesnis kaip nuo 1430 mm iki 2420 mm. 
Keliamoji galia – ne mažesnė kaip 25 kg. 
Pagrindo matmenys – apie 537 × 20 × 535 mm. 
Bendras svoris – ne didesnis kaip 17 kg. 
Stovas turi turėti stabilų sunkų pagrindą ir saugų aukščio fiksavimo mechanizmą. 
Viršutinė jungtis – suderinama su 35 mm apšvietimo įrangos tvirtinimu arba lygiaverčiu sprendimu. </t>
  </si>
  <si>
    <t>Tvirtinimo elemetas/ pusinė apkaba</t>
  </si>
  <si>
    <t xml:space="preserve">Aliumininė pusinė apkaba, skirta apšvietimo ir scenos įrangos tvirtinimui prie santvarų ar vamzdžių. 
Tinkama vamzdžiams, kurių išorinis skersmuo – nuo 48 mm iki 51 mm. 
Apkabinimo plotis – apie 30 mm. 
Leistina taškinė apkrova – ne mažesnė kaip 100 kg. 
Tvirtinimo anga arba varžtas – M10. 
Spalva – juoda. </t>
  </si>
  <si>
    <t>Tvirtinimo elemetai/ pusinė apkaba</t>
  </si>
  <si>
    <t xml:space="preserve">Aliumininė pusinė apkaba, skirta šviestuvų ar kitos scenos įrangos tvirtinimui prie santvarų ar vamzdžių. 
Tinkama vamzdžiams, kurių išorinis skersmuo – nuo 32 mm iki 35 mm. 
Apkabinimo plotis – apie 30 mm. 
Leistina apkrova – ne mažesnė kaip 75 kg. 
Tvirtinimas – su M8 užveržimo elementu ir M10 montavimo anga arba lygiaverčiu sprendimu. 
Spalva – juoda.
Pageidautina TÜV sertifikuota arba lygiavertė. </t>
  </si>
  <si>
    <t>Tvirtinimo elemetai/ savaime užsifiksuojantis kablio tipo laikiklis</t>
  </si>
  <si>
    <t xml:space="preserve">Metalinis savaime užsifiksuojantis kablio tipo laikiklis, skirtas šviestuvų ir kitos įrangos tvirtinimui prie santvarų ar vamzdžių. 
Tinkamas vamzdžiams, kurių išorinis skersmuo – nuo 48 mm iki 51 mm. 
Leistina apkrova – ne mažesnė kaip 50 kg. 
Tvirtinimo anga – skirta varžtiniam šviestuvo tvirtinimui. 
Spalva – juoda. </t>
  </si>
  <si>
    <t>Apsauginis trosas su stabdymo kilpa</t>
  </si>
  <si>
    <t xml:space="preserve">Plieninis apsauginis trosas, skirtas papildomam šviestuvų ar kitos pakabinamos scenos įrangos apsaugojimui nuo nukritimo. 
Troso ilgis – apie 800 mm. 
Troso skersmuo – ne mažesnis kaip 5 mm. 
Leistina apkrova – ne mažesnė kaip 45 kg. 
Trosas turi būti su stabdymo kilpa ir greito sujungimo elementu su sriegiu arba lygiaverčiu saugiu fiksavimo sprendimu. 
Pageidautina TÜV sertifikuotas arba lygiavertis. </t>
  </si>
  <si>
    <t>Apšvietimo DMX signalo skirstytuvas, 3 kontaktų</t>
  </si>
  <si>
    <t xml:space="preserve">Profesionalus DMX512 signalo skirstytuvas, skirtas vienam DMX signalui paskirstyti į ne mažiau kaip 8 izoliuotus išėjimus. Privalomas CE ženklinimas.
Turi turėti ne mažiau kaip 1 DMX įėjimą ir 8 DMX išėjimus. 
DMX jungtys – 3 kontaktų išėjimai; pageidautina papildomai 3 ir / arba 5 kontaktų įėjimas. 
Tarp įėjimo ir išėjimų turi būti elektrinė izoliacija. 
Turi būti signalo indikacijos šviesos diodai. 
Maitinimas – 100–240 V AC, 50/60 Hz. 
Įrenginys turi būti tinkamas montuoti į 19 colių įrangos spintą arba "rack" tipo sistemą. </t>
  </si>
  <si>
    <t>DMX kabeliai, 3 kontaktų, įvairių ilgių</t>
  </si>
  <si>
    <t>Profesionalūs DMX512 signaliniai kabeliai su 3 kontaktų jungtimis, skirti scenos apšvietimo įrangos signalų perdavimui. Privalomas CE ženklinimas.
Kabeliai turi būti skirti būtent skaitmeniniam DMX / AES-EBU signalui, o ne mikrofoniniam naudojimui. 
Varža – 110 Ω. 
Laidininkai ir ekranavimas turi užtikrinti patikimą signalo perdavimą profesionalioje sceninėje aplinkoje. 
Jungtys – 3 kontaktų, metalinio korpuso, su patikimu fiksavimu. 
Turi būti tiekiami skirtingų ilgių pagal perkančiosios organizacijos poreikį. 
Kabelių išorinis apvalkalas turi būti atsparus dažnam lankstymui ir transportavimui.</t>
  </si>
  <si>
    <t xml:space="preserve">Dūmų generatorius </t>
  </si>
  <si>
    <t xml:space="preserve">Profesionalus DMX valdomas dūmų generatorius, skirtas scenos, renginių ir apšvietimo efektams. Privalomas CE ženklinimas.
Kaitinimo elemento galia – ne mažesnė kaip 1650 W. 
Dūmų išėjimo našumas – ne mažesnis kaip 20 000 kub. pėdų per minutę. 
Įšilimo laikas – ne ilgesnis kaip 3 min. 
Pakartotinio pašildymo laikas – ne ilgesnis kaip 15 s. 
Dūmų skysčio talpa – ne mažesnė kaip 2,3 l. 
Įrenginys turi turėti ne mažiau kaip 3 kontaktų DMX įėjimą ir išėjimą, laidinį valdymo pultelį, belaidį valdymo pultelį, skysčio lygio indikaciją ir apsaugą nuo veikimo be skysčio. 
Turi būti pritaikytas naudoti su vandens pagrindo dūmų skysčiu. 
Matmenys – apie 495 × 355 × 230 mm, svoris – ne didesnis kaip 10 kg. </t>
  </si>
  <si>
    <t>Tinklo kabelis, ne žemesnės kaip Cat 5e/ Cat 6 klasės, 50 m</t>
  </si>
  <si>
    <t xml:space="preserve">Profesionalus tinklo kabelis scenos, apšvietimo ar valdymo signalams perduoti. Privalomas CE ženklinimas.
Kabelio ilgis – 50 m. 
Kabelis turi būti ant tvirtos kabelių ritės su rankena ar pagalbine vyniojimo sistema. 
Jungtys abiejuose galuose – RJ45 tipo su apsauginiu metaliniu etherCON tipo korpusu ir fiksatoriumi arba lygiaverčiu sprendimu, tinkamu profesionaliam naudojimui. 
Kabelis turi būti atsparus dažnam transportavimui ir naudojimui renginių aplinkoje. </t>
  </si>
  <si>
    <t>Sekimo spindulys</t>
  </si>
  <si>
    <t xml:space="preserve">Profesionalus sekimo prožektorius, skirtas scenos atlikėjų ar objektų sekimui vidutiniais atstumais. Privalomas CE ženklinimas.
Šviesos šaltinis – ne mažesnės kaip 300 W galios šaltai baltos šviesos COB LED. 
Spindulio kampas – apie 10°. 
Turi būti rankinis fokusavimas, tolygiai reguliuojama diafragma, elektroninis šviesos reguliavimas ir stroboskopo funkcija. 
Turi turėti spalvų ratą su ne mažiau kaip 5 dichroiniais filtrais ir atvira padėtimi. 
Valdymas – autonominis ir DMX. 
Turi būti valdymo skydelis su mygtukais ir slankikliais arba lygiaverčiu rankiniu valdymu. 
Tinkamas naudoti kabinant arba montuojant ant stovo. 
Rekomenduojamas naudojimo atstumas – iki maždaug 30 m. </t>
  </si>
  <si>
    <t>Art-Net atviras komunikacijos protokolas</t>
  </si>
  <si>
    <t xml:space="preserve">Profesionalus tinklo mazgas / skirstytuvas, skirtas Art-Net, sACN, DMX ir RDM signalų paskirstymui bei konvertavimui. 
Turi veikti kaip ne mažiau kaip 2 visatų Art-Net / sACN mazgas. 
Turi turėti ne mažiau kaip 2 DMX įėjimus, 10 optiškai izoliuotų 5 kontaktų DMX išėjimų, 2 DMX „through“ jungtis ir 2 RJ45 tinklo įėjimus. 
Turi palaikyti RDM, nuotolinį konfigūravimą per vidinę interneto sąsają ir turėti ekraną su valdymo rankenėle / mygtuku. 
Turi būti galimybė konfigūruoti DMX atnaujinimo dažnį. 
Maitinimas – 100–240 V, 50/60 Hz, energijos suvartojimas – ne didesnis kaip 10 W. 
Įrenginys turi būti 19 colių "rack" tipo, 1U aukščio. </t>
  </si>
  <si>
    <t>Elektros srovės skirstytuvas</t>
  </si>
  <si>
    <t xml:space="preserve">Profesionalus trifazis elektros srovės skirstytuvas scenos, apšvietimo ir garso įrangos maitinimui. Privalomas CE ženklinimas.
Įėjimas – 32 A trifazis. 
Turi turėti ne mažiau kaip 12 apsaugotų 230 V „Schuko“ tipo išėjimų, suskirstytų per fazes. 
Turi būti įtampos ir srovės rodmenų stebėsena realiuoju laiku. </t>
  </si>
  <si>
    <t>Transportavimo dėžė judančioms galvoms BSW tipo</t>
  </si>
  <si>
    <t xml:space="preserve">Profesionali transportavimo dėžė („flight case“), skirta ne mažiau kaip 2 vnt. BSW tipo judančių galvų saugiam transportavimui ir sandėliavimui. 
Dėžė turi būti pagaminta iš smūgiams atsparios daugiasluoksnės faneros arba lygiavertės medžiagos, su aliuminio profiliais, metaliniais kampais, įleidžiamomis rankenomis ir fiksuojamomis spynomis. 
Vidus turi būti suformuotas pagal siūlomą šviestuvo modelį arba lygiavertį analogą, su apsauginiais intarpais ir atskirais skyriais priedams. 
Dėžė turi turėti ne mažiau kaip 4 ratukus, iš jų bent 2 su stabdžiais. 
Išoriniai matmenys – apie 56 × 59 × 70 cm. </t>
  </si>
  <si>
    <t>Transportavimo dėžė judančioms galvoms WASH tipo</t>
  </si>
  <si>
    <t xml:space="preserve">Profesionali transportavimo dėžė („flight case“), skirta judančių galvų WASH tipo šviestuvams transportuoti ir sandėliuoti. 
Dėžė turi būti pritaikyta ne mažiau kaip 2 vnt. siūlomų šviestuvų arba lygiaverčiam kiekiui pagal gamintojo sprendinį. 
Konstrukcija – smūgiams atspari daugiasluoksnė fanera arba lygiavertė medžiaga, aliuminio profiliai, metaliniai kampai, įleidžiamos rankenos ir fiksuojamos spynos. 
Vidus turi būti paminkštintas ir suformuotas pagal siūlomų šviestuvų korpusą. 
Dėžė turi turėti transportavimo ratukus, iš jų bent 2 su stabdžiais. </t>
  </si>
  <si>
    <t>Transportavimo dėžė LED PAR tipo šviestuvams</t>
  </si>
  <si>
    <t>Profesionali transportavimo dėžė („flight case“), skirta LED PAR tipo šviestuvų transportavimui ir sandėliavimui. 
Dėžė turi būti pritaikyta ne mažiau kaip 4 vnt. siūlomų IP65 klasės LED PAR šviestuvų arba lygiaverčiam kiekiui. 
Konstrukcija – smūgiams atspari daugiasluoksnė fanera arba lygiavertė medžiaga, aliuminio profiliai, metaliniai kampai, įleidžiamos rankenos ir fiksuojamos spynos. 
Vidus turi būti su atskirais paminkštintais skyriais kiekvienam šviestuvui ir papildoma vieta kabeliams ar smulkiems priedams. 
Dėžė turi turėti ratukus, iš jų bent 2 su stabdžiais. 
Siūlomas sprendinys turi būti suderinamas su siūlomų šviestuvų matmenimis, kurie yra apie 27 × 25 × 14,5 cm vienam šviestuvui.</t>
  </si>
  <si>
    <t>Transportavimo dėžė LED BAR tipo šviestuvams</t>
  </si>
  <si>
    <t>Profesionali transportavimo dėžė („flight case“), skirta linijinių LED BAR tipo šviestuvų transportavimui ir sandėliavimui. 
Dėžė turi būti pritaikyta ne mažiau kaip 4 vnt. siūlomų šviestuvų arba lygiaverčiam kiekiui. 
Konstrukcija – smūgiams atspari daugiasluoksnė fanera arba lygiavertė medžiaga, su aliuminio profiliais, metaliniais kampais, įleidžiamomis rankenomis ir fiksuojamomis spynomis. 
Vidus turi būti su paminkštintais atskirais skyriais kiekvienam šviestuvui ir vieta priedams. 
Dėžė turi turėti transportavimo ratukus, iš jų bent 2 su stabdžiais.</t>
  </si>
  <si>
    <t>Transportavimo dėžė dekoratyviniams scenos šviestuvams</t>
  </si>
  <si>
    <t>Profesionali transportavimo dėžė („flight case“), skirta dekoratyvinių scenos šviestuvų transportavimui ir sandėliavimui. 
Dėžė turi būti pritaikyta ne mažiau kaip 2 vnt. siūlomų šviestuvų arba lygiaverčiam kiekiui. 
Konstrukcija – smūgiams atspari daugiasluoksnė fanera arba lygiavertė medžiaga, aliuminio profiliai, metaliniai kampai, įleidžiamos rankenos ir fiksuojamos spynos. 
Vidus turi būti paminkštintas ir suformuotas pagal siūlomų šviestuvų matmenis. 
Turi būti vieta būtiniems priedams ar kabeliams. 
Siūlomas analogas turi būti suderinamas su šviestuvu, kurio matmenys yra apie 153 × 32 × 41 cm.
Dėžė turi turėti transportavimo ratukus, iš jų bent 2 su stabdžiais.</t>
  </si>
  <si>
    <t>Transportavimo dėžė FRESNEL tipo šviestuvams</t>
  </si>
  <si>
    <t>Profesionali transportavimo dėžė („flight case“), skirta Fresnel tipo scenos / studijiniams šviestuvams transportuoti ir sandėliuoti. 
Dėžė turi būti pritaikyta ne mažiau kaip 2 vnt. siūlomų šviestuvų arba lygiaverčiam kiekiui. 
Konstrukcija – smūgiams atspari daugiasluoksnė fanera arba lygiavertė medžiaga, aliuminio profiliai, metaliniai kampai, įleidžiamos rankenos ir fiksuojamos spynos. 
Vidus turi būti su paminkštintais atskirais skyriais kiekvienam šviestuvui ir vieta kabeliams ar priedams. 
Dėžė turi turėti transportavimo ratukus, iš jų bent 2 su stabdžiais.</t>
  </si>
  <si>
    <t>Transportavimo dėžė kabeliams ir priedams</t>
  </si>
  <si>
    <t>Profesionali universali transportavimo dėžė, skirta kabeliams, adapteriams, tvirtinimo elementams ir kitiems scenos priedams laikyti bei transportuoti. 
Dėžė turi būti smūgiams ir drėgmei atspari, su patvariu korpusu, rankenomis ir ratukais. 
Pageidautina apsaugos klasė – ne žemesnė kaip IP67, jei siūlomas plastikinis korpusas, arba lygiavertė apsauga. 
Viduje turi būti pertvaros, išpjautos putos arba kitas sprendinys įrangos ir priedų organizavimui. 
Turi būti sulankstoma arba patogi transportavimo rankena.
Dėžė turi turėti transportavimo ratukus, iš jų bent 2 su stabdžiais.</t>
  </si>
  <si>
    <t>Transportavimo dėžė 19 colių "rack" tipo, 4U</t>
  </si>
  <si>
    <t xml:space="preserve">Profesionali 19 colių "rack" tipo transportavimo dėžė, skirta garso, tinklo ar apšvietimo įrangai montuoti ir transportuoti. 
Rack aukštis – 4U. 
Konstrukcija – smūgiams atspari daugiasluoksnė fanera arba lygiavertė medžiaga, su aliuminio profiliais, metaliniais kampais, įleidžiamomis rankenomis ir fiksuojamais dangčiais. 
Turi būti standartiniai 19 colių montavimo bėgeliai. 
Pageidautina priekinis ir galinis dangtis. </t>
  </si>
  <si>
    <t>Bendra pasiūlymo  kaina eurais be PVM</t>
  </si>
  <si>
    <t>PVM mokestis</t>
  </si>
  <si>
    <t xml:space="preserve">Bendra pasiūlymo  kaina eurais su PVM </t>
  </si>
  <si>
    <t>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kaina turi atitikti sudėtinių dalių sumą.</t>
  </si>
  <si>
    <t>Vaizdo įranga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</si>
</sst>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8" x14ac:knownFonts="1">
    <font>
      <sz val="10"/>
      <color rgb="FF000000"/>
      <name val="Arial"/>
      <scheme val="minor"/>
    </font>
    <font>
      <b/>
      <sz val="9"/>
      <color theme="1"/>
      <name val="Times New Roman"/>
    </font>
    <font>
      <sz val="10"/>
      <color theme="1"/>
      <name val="Times New Roman"/>
    </font>
    <font>
      <sz val="10"/>
      <color theme="1"/>
      <name val="Arial"/>
      <scheme val="minor"/>
    </font>
    <font>
      <sz val="10"/>
      <color rgb="FFFF0000"/>
      <name val="Times New Roman"/>
    </font>
    <font>
      <sz val="10"/>
      <color rgb="FF000000"/>
      <name val="Arial"/>
      <scheme val="minor"/>
    </font>
    <font>
      <sz val="12"/>
      <name val="Times New Roman"/>
      <family val="1"/>
    </font>
    <font>
      <sz val="12"/>
      <name val="Times New Roman"/>
      <family val="1"/>
      <charset val="186"/>
    </font>
    <font>
      <b/>
      <sz val="10"/>
      <name val="Times New Roman"/>
      <family val="1"/>
      <charset val="186"/>
    </font>
    <font>
      <sz val="10"/>
      <name val="Times New Roman"/>
      <family val="1"/>
    </font>
    <font>
      <b/>
      <sz val="14"/>
      <color theme="1"/>
      <name val="Times New Roman"/>
      <family val="1"/>
    </font>
    <font>
      <b/>
      <sz val="12"/>
      <name val="Times New Roman"/>
      <family val="1"/>
    </font>
    <font>
      <sz val="10"/>
      <name val="Arial"/>
      <family val="2"/>
      <charset val="186"/>
    </font>
    <font>
      <b/>
      <sz val="11"/>
      <name val="Times New Roman"/>
      <family val="1"/>
      <charset val="186"/>
    </font>
    <font>
      <b/>
      <sz val="11"/>
      <name val="Times New Roman"/>
      <family val="1"/>
    </font>
    <font>
      <sz val="11"/>
      <name val="Times New Roman"/>
      <family val="1"/>
    </font>
    <font>
      <sz val="10"/>
      <color rgb="FF000000"/>
      <name val="Times New Roman"/>
      <family val="1"/>
      <charset val="186"/>
    </font>
    <font>
      <sz val="10"/>
      <color rgb="FF000000"/>
      <name val="Times New Roman"/>
    </font>
  </fonts>
  <fills count="5">
    <fill>
      <patternFill patternType="none"/>
    </fill>
    <fill>
      <patternFill patternType="gray125"/>
    </fill>
    <fill>
      <patternFill patternType="solid">
        <fgColor rgb="FFC6E0B4"/>
        <bgColor rgb="FFC6E0B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5" fillId="0" borderId="0" applyFont="0" applyFill="0" applyBorder="0" applyAlignment="0" applyProtection="0"/>
    <xf numFmtId="0" fontId="12" fillId="0" borderId="0"/>
  </cellStyleXfs>
  <cellXfs count="32">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0" fillId="0" borderId="0" xfId="0"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vertical="center"/>
    </xf>
    <xf numFmtId="0" fontId="0" fillId="0" borderId="0" xfId="0"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6"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44" fontId="9" fillId="0" borderId="0" xfId="1" applyFont="1" applyAlignment="1">
      <alignment horizontal="center" vertical="center"/>
    </xf>
    <xf numFmtId="44" fontId="10" fillId="0" borderId="0" xfId="1" applyFont="1" applyAlignment="1">
      <alignment horizontal="center" vertical="center"/>
    </xf>
    <xf numFmtId="44" fontId="11" fillId="0" borderId="0" xfId="1" applyFont="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44" fontId="9" fillId="3" borderId="5" xfId="0" applyNumberFormat="1" applyFont="1" applyFill="1" applyBorder="1" applyAlignment="1">
      <alignment horizontal="center" vertical="center"/>
    </xf>
    <xf numFmtId="44" fontId="9" fillId="3" borderId="5" xfId="1" applyFont="1" applyFill="1" applyBorder="1" applyAlignment="1">
      <alignment horizontal="center" vertical="center"/>
    </xf>
    <xf numFmtId="0" fontId="8" fillId="4" borderId="0" xfId="0" applyFont="1" applyFill="1" applyAlignment="1">
      <alignment horizontal="center" vertical="center"/>
    </xf>
    <xf numFmtId="0" fontId="16" fillId="0" borderId="6" xfId="0" applyFont="1" applyBorder="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3" fillId="3" borderId="2" xfId="2" applyFont="1" applyFill="1" applyBorder="1" applyAlignment="1">
      <alignment horizontal="right" vertical="center"/>
    </xf>
    <xf numFmtId="0" fontId="13" fillId="3" borderId="3" xfId="2" applyFont="1" applyFill="1" applyBorder="1" applyAlignment="1">
      <alignment horizontal="right" vertical="center"/>
    </xf>
    <xf numFmtId="0" fontId="13" fillId="3" borderId="4" xfId="2" applyFont="1" applyFill="1" applyBorder="1" applyAlignment="1">
      <alignment horizontal="right" vertical="center"/>
    </xf>
    <xf numFmtId="0" fontId="14" fillId="3" borderId="5" xfId="2" applyFont="1" applyFill="1" applyBorder="1" applyAlignment="1">
      <alignment horizontal="right" vertical="center"/>
    </xf>
    <xf numFmtId="0" fontId="15" fillId="3" borderId="5" xfId="2" applyFont="1" applyFill="1" applyBorder="1" applyAlignment="1">
      <alignment horizontal="right" vertical="center"/>
    </xf>
  </cellXfs>
  <cellStyles count="3">
    <cellStyle name="Currency" xfId="1" builtinId="4"/>
    <cellStyle name="Normal" xfId="0" builtinId="0"/>
    <cellStyle name="Normal 2" xfId="2" xr:uid="{21CDFB75-5417-4C65-A690-08BF7AC7ED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54"/>
  <sheetViews>
    <sheetView tabSelected="1" view="pageBreakPreview" zoomScale="85" zoomScaleNormal="55" zoomScaleSheetLayoutView="85" workbookViewId="0">
      <selection activeCell="C6" sqref="C6"/>
    </sheetView>
  </sheetViews>
  <sheetFormatPr defaultColWidth="12.5546875" defaultRowHeight="15.75" customHeight="1" x14ac:dyDescent="0.25"/>
  <cols>
    <col min="1" max="1" width="3.44140625" style="5" customWidth="1"/>
    <col min="2" max="2" width="28.109375" style="10" customWidth="1"/>
    <col min="3" max="3" width="56.33203125" style="5" customWidth="1"/>
    <col min="4" max="4" width="38.5546875" style="5" customWidth="1"/>
    <col min="5" max="5" width="14" style="5" customWidth="1"/>
    <col min="6" max="6" width="9.5546875" style="5" customWidth="1"/>
    <col min="7" max="7" width="6.5546875" style="5" customWidth="1"/>
    <col min="8" max="8" width="10.6640625" style="5" customWidth="1"/>
    <col min="9" max="9" width="10.44140625" style="5" customWidth="1"/>
    <col min="10" max="16384" width="12.5546875" style="5"/>
  </cols>
  <sheetData>
    <row r="1" spans="1:19" s="13" customFormat="1" ht="15.6" x14ac:dyDescent="0.3">
      <c r="A1" s="11"/>
      <c r="B1" s="12"/>
      <c r="D1" s="14"/>
      <c r="E1" s="14"/>
      <c r="F1" s="15"/>
      <c r="G1" s="23" t="s">
        <v>0</v>
      </c>
      <c r="H1" s="16"/>
      <c r="I1" s="14"/>
    </row>
    <row r="2" spans="1:19" s="13" customFormat="1" ht="17.399999999999999" x14ac:dyDescent="0.3">
      <c r="A2" s="11"/>
      <c r="B2" s="25" t="s">
        <v>1</v>
      </c>
      <c r="C2" s="25"/>
      <c r="D2" s="25"/>
      <c r="E2" s="25"/>
      <c r="F2" s="25"/>
      <c r="G2" s="25"/>
      <c r="H2" s="17"/>
      <c r="I2" s="14"/>
    </row>
    <row r="3" spans="1:19" s="13" customFormat="1" ht="15.6" x14ac:dyDescent="0.3">
      <c r="A3" s="11"/>
      <c r="B3" s="26" t="s">
        <v>106</v>
      </c>
      <c r="C3" s="26"/>
      <c r="D3" s="26"/>
      <c r="E3" s="26"/>
      <c r="F3" s="26"/>
      <c r="G3" s="26"/>
      <c r="H3" s="18"/>
      <c r="I3" s="14"/>
    </row>
    <row r="4" spans="1:19" customFormat="1" ht="15.75" customHeight="1" x14ac:dyDescent="0.25">
      <c r="A4" s="5"/>
      <c r="B4" s="10"/>
      <c r="E4" s="5"/>
      <c r="F4" s="19"/>
      <c r="G4" s="5"/>
      <c r="H4" s="5"/>
      <c r="I4" s="5"/>
    </row>
    <row r="5" spans="1:19" ht="91.2" x14ac:dyDescent="0.25">
      <c r="A5" s="1" t="s">
        <v>2</v>
      </c>
      <c r="B5" s="2" t="s">
        <v>3</v>
      </c>
      <c r="C5" s="3" t="s">
        <v>4</v>
      </c>
      <c r="D5" s="1" t="s">
        <v>5</v>
      </c>
      <c r="E5" s="1" t="s">
        <v>6</v>
      </c>
      <c r="F5" s="4" t="s">
        <v>7</v>
      </c>
      <c r="G5" s="4" t="s">
        <v>8</v>
      </c>
      <c r="H5" s="1" t="s">
        <v>9</v>
      </c>
      <c r="I5" s="1" t="s">
        <v>10</v>
      </c>
      <c r="J5" s="20"/>
      <c r="K5" s="20"/>
      <c r="L5" s="20"/>
      <c r="M5" s="20"/>
      <c r="N5" s="20"/>
      <c r="O5" s="20"/>
      <c r="P5" s="20"/>
      <c r="Q5" s="20"/>
      <c r="R5" s="20"/>
      <c r="S5" s="20"/>
    </row>
    <row r="6" spans="1:19" ht="216" customHeight="1" x14ac:dyDescent="0.25">
      <c r="A6" s="6">
        <v>1</v>
      </c>
      <c r="B6" s="7" t="s">
        <v>11</v>
      </c>
      <c r="C6" s="7" t="s">
        <v>12</v>
      </c>
      <c r="D6" s="6"/>
      <c r="E6" s="6"/>
      <c r="F6" s="6" t="s">
        <v>13</v>
      </c>
      <c r="G6" s="8">
        <v>2</v>
      </c>
      <c r="H6" s="8"/>
      <c r="I6" s="8">
        <f>G6*H6</f>
        <v>0</v>
      </c>
    </row>
    <row r="7" spans="1:19" ht="198" x14ac:dyDescent="0.25">
      <c r="A7" s="6">
        <v>2</v>
      </c>
      <c r="B7" s="7" t="s">
        <v>11</v>
      </c>
      <c r="C7" s="7" t="s">
        <v>14</v>
      </c>
      <c r="D7" s="6"/>
      <c r="E7" s="6"/>
      <c r="F7" s="6" t="s">
        <v>13</v>
      </c>
      <c r="G7" s="8">
        <v>2</v>
      </c>
      <c r="H7" s="8"/>
      <c r="I7" s="8">
        <f t="shared" ref="I7:I50" si="0">G7*H7</f>
        <v>0</v>
      </c>
    </row>
    <row r="8" spans="1:19" ht="105.6" x14ac:dyDescent="0.25">
      <c r="A8" s="6">
        <v>3</v>
      </c>
      <c r="B8" s="7" t="s">
        <v>15</v>
      </c>
      <c r="C8" s="7" t="s">
        <v>16</v>
      </c>
      <c r="D8" s="6"/>
      <c r="E8" s="6"/>
      <c r="F8" s="6" t="s">
        <v>13</v>
      </c>
      <c r="G8" s="8">
        <v>6</v>
      </c>
      <c r="H8" s="8"/>
      <c r="I8" s="8">
        <f t="shared" si="0"/>
        <v>0</v>
      </c>
    </row>
    <row r="9" spans="1:19" ht="105.6" x14ac:dyDescent="0.25">
      <c r="A9" s="6">
        <v>4</v>
      </c>
      <c r="B9" s="7" t="s">
        <v>17</v>
      </c>
      <c r="C9" s="7" t="s">
        <v>18</v>
      </c>
      <c r="D9" s="6"/>
      <c r="E9" s="6"/>
      <c r="F9" s="6" t="s">
        <v>13</v>
      </c>
      <c r="G9" s="8">
        <v>6</v>
      </c>
      <c r="H9" s="8"/>
      <c r="I9" s="8">
        <f t="shared" si="0"/>
        <v>0</v>
      </c>
    </row>
    <row r="10" spans="1:19" ht="105" customHeight="1" x14ac:dyDescent="0.25">
      <c r="A10" s="6">
        <v>5</v>
      </c>
      <c r="B10" s="7" t="s">
        <v>19</v>
      </c>
      <c r="C10" s="7" t="s">
        <v>20</v>
      </c>
      <c r="D10" s="6"/>
      <c r="E10" s="6"/>
      <c r="F10" s="6" t="s">
        <v>13</v>
      </c>
      <c r="G10" s="8">
        <v>12</v>
      </c>
      <c r="H10" s="8"/>
      <c r="I10" s="8">
        <f t="shared" si="0"/>
        <v>0</v>
      </c>
    </row>
    <row r="11" spans="1:19" ht="174" customHeight="1" x14ac:dyDescent="0.25">
      <c r="A11" s="6">
        <v>6</v>
      </c>
      <c r="B11" s="7" t="s">
        <v>21</v>
      </c>
      <c r="C11" s="7" t="s">
        <v>22</v>
      </c>
      <c r="D11" s="6"/>
      <c r="E11" s="6"/>
      <c r="F11" s="6" t="s">
        <v>13</v>
      </c>
      <c r="G11" s="8">
        <v>6</v>
      </c>
      <c r="H11" s="8"/>
      <c r="I11" s="8">
        <f t="shared" si="0"/>
        <v>0</v>
      </c>
    </row>
    <row r="12" spans="1:19" ht="183.75" customHeight="1" x14ac:dyDescent="0.25">
      <c r="A12" s="6">
        <v>7</v>
      </c>
      <c r="B12" s="7" t="s">
        <v>23</v>
      </c>
      <c r="C12" s="7" t="s">
        <v>24</v>
      </c>
      <c r="D12" s="6"/>
      <c r="E12" s="6"/>
      <c r="F12" s="6" t="s">
        <v>13</v>
      </c>
      <c r="G12" s="8">
        <v>4</v>
      </c>
      <c r="H12" s="8"/>
      <c r="I12" s="8">
        <f t="shared" si="0"/>
        <v>0</v>
      </c>
    </row>
    <row r="13" spans="1:19" ht="134.25" customHeight="1" x14ac:dyDescent="0.25">
      <c r="A13" s="6">
        <v>8</v>
      </c>
      <c r="B13" s="7" t="s">
        <v>25</v>
      </c>
      <c r="C13" s="7" t="s">
        <v>26</v>
      </c>
      <c r="D13" s="6"/>
      <c r="E13" s="6"/>
      <c r="F13" s="6" t="s">
        <v>13</v>
      </c>
      <c r="G13" s="8">
        <v>6</v>
      </c>
      <c r="H13" s="8"/>
      <c r="I13" s="8">
        <f t="shared" si="0"/>
        <v>0</v>
      </c>
    </row>
    <row r="14" spans="1:19" ht="132" x14ac:dyDescent="0.25">
      <c r="A14" s="6">
        <v>9</v>
      </c>
      <c r="B14" s="7" t="s">
        <v>27</v>
      </c>
      <c r="C14" s="7" t="s">
        <v>28</v>
      </c>
      <c r="D14" s="6"/>
      <c r="E14" s="6"/>
      <c r="F14" s="6" t="s">
        <v>13</v>
      </c>
      <c r="G14" s="8">
        <v>10</v>
      </c>
      <c r="H14" s="8"/>
      <c r="I14" s="8">
        <f t="shared" si="0"/>
        <v>0</v>
      </c>
    </row>
    <row r="15" spans="1:19" ht="118.8" x14ac:dyDescent="0.25">
      <c r="A15" s="6">
        <v>10</v>
      </c>
      <c r="B15" s="7" t="s">
        <v>29</v>
      </c>
      <c r="C15" s="7" t="s">
        <v>30</v>
      </c>
      <c r="D15" s="6"/>
      <c r="E15" s="6"/>
      <c r="F15" s="6" t="s">
        <v>13</v>
      </c>
      <c r="G15" s="8">
        <v>10</v>
      </c>
      <c r="H15" s="8"/>
      <c r="I15" s="8">
        <f t="shared" si="0"/>
        <v>0</v>
      </c>
    </row>
    <row r="16" spans="1:19" ht="118.8" x14ac:dyDescent="0.25">
      <c r="A16" s="6">
        <v>11</v>
      </c>
      <c r="B16" s="7" t="s">
        <v>31</v>
      </c>
      <c r="C16" s="7" t="s">
        <v>32</v>
      </c>
      <c r="D16" s="6"/>
      <c r="E16" s="6"/>
      <c r="F16" s="6" t="s">
        <v>13</v>
      </c>
      <c r="G16" s="8">
        <v>6</v>
      </c>
      <c r="H16" s="8"/>
      <c r="I16" s="8">
        <f t="shared" si="0"/>
        <v>0</v>
      </c>
    </row>
    <row r="17" spans="1:9" ht="110.25" customHeight="1" x14ac:dyDescent="0.25">
      <c r="A17" s="6">
        <v>12</v>
      </c>
      <c r="B17" s="7" t="s">
        <v>33</v>
      </c>
      <c r="C17" s="7" t="s">
        <v>34</v>
      </c>
      <c r="D17" s="6"/>
      <c r="E17" s="6"/>
      <c r="F17" s="6" t="s">
        <v>13</v>
      </c>
      <c r="G17" s="8">
        <v>80</v>
      </c>
      <c r="H17" s="8"/>
      <c r="I17" s="8">
        <f t="shared" si="0"/>
        <v>0</v>
      </c>
    </row>
    <row r="18" spans="1:9" ht="104.25" customHeight="1" x14ac:dyDescent="0.25">
      <c r="A18" s="6">
        <v>13</v>
      </c>
      <c r="B18" s="7" t="s">
        <v>35</v>
      </c>
      <c r="C18" s="7" t="s">
        <v>36</v>
      </c>
      <c r="D18" s="6"/>
      <c r="E18" s="6"/>
      <c r="F18" s="6" t="s">
        <v>13</v>
      </c>
      <c r="G18" s="8">
        <v>24</v>
      </c>
      <c r="H18" s="8"/>
      <c r="I18" s="8">
        <f t="shared" si="0"/>
        <v>0</v>
      </c>
    </row>
    <row r="19" spans="1:9" ht="139.5" customHeight="1" x14ac:dyDescent="0.25">
      <c r="A19" s="6">
        <v>14</v>
      </c>
      <c r="B19" s="7" t="s">
        <v>37</v>
      </c>
      <c r="C19" s="7" t="s">
        <v>38</v>
      </c>
      <c r="D19" s="6"/>
      <c r="E19" s="6"/>
      <c r="F19" s="6" t="s">
        <v>13</v>
      </c>
      <c r="G19" s="8">
        <v>12</v>
      </c>
      <c r="H19" s="8"/>
      <c r="I19" s="8">
        <f t="shared" si="0"/>
        <v>0</v>
      </c>
    </row>
    <row r="20" spans="1:9" ht="131.25" customHeight="1" x14ac:dyDescent="0.25">
      <c r="A20" s="6">
        <v>15</v>
      </c>
      <c r="B20" s="7" t="s">
        <v>39</v>
      </c>
      <c r="C20" s="7" t="s">
        <v>40</v>
      </c>
      <c r="D20" s="6"/>
      <c r="E20" s="6"/>
      <c r="F20" s="6" t="s">
        <v>13</v>
      </c>
      <c r="G20" s="8">
        <v>1</v>
      </c>
      <c r="H20" s="8"/>
      <c r="I20" s="8">
        <f t="shared" si="0"/>
        <v>0</v>
      </c>
    </row>
    <row r="21" spans="1:9" ht="101.25" customHeight="1" x14ac:dyDescent="0.25">
      <c r="A21" s="6">
        <v>16</v>
      </c>
      <c r="B21" s="7" t="s">
        <v>41</v>
      </c>
      <c r="C21" s="7" t="s">
        <v>42</v>
      </c>
      <c r="D21" s="6"/>
      <c r="E21" s="6"/>
      <c r="F21" s="6" t="s">
        <v>43</v>
      </c>
      <c r="G21" s="8">
        <v>12</v>
      </c>
      <c r="H21" s="8"/>
      <c r="I21" s="8">
        <f t="shared" si="0"/>
        <v>0</v>
      </c>
    </row>
    <row r="22" spans="1:9" ht="106.5" customHeight="1" x14ac:dyDescent="0.25">
      <c r="A22" s="6">
        <v>17</v>
      </c>
      <c r="B22" s="7" t="s">
        <v>44</v>
      </c>
      <c r="C22" s="7" t="s">
        <v>45</v>
      </c>
      <c r="D22" s="6"/>
      <c r="E22" s="6"/>
      <c r="F22" s="6" t="s">
        <v>13</v>
      </c>
      <c r="G22" s="8">
        <v>40</v>
      </c>
      <c r="H22" s="8"/>
      <c r="I22" s="8">
        <f t="shared" si="0"/>
        <v>0</v>
      </c>
    </row>
    <row r="23" spans="1:9" ht="132" customHeight="1" x14ac:dyDescent="0.25">
      <c r="A23" s="6">
        <v>18</v>
      </c>
      <c r="B23" s="7" t="s">
        <v>46</v>
      </c>
      <c r="C23" s="7" t="s">
        <v>47</v>
      </c>
      <c r="D23" s="6"/>
      <c r="E23" s="6"/>
      <c r="F23" s="6" t="s">
        <v>13</v>
      </c>
      <c r="G23" s="8">
        <v>20</v>
      </c>
      <c r="H23" s="8"/>
      <c r="I23" s="8">
        <f t="shared" si="0"/>
        <v>0</v>
      </c>
    </row>
    <row r="24" spans="1:9" ht="172.5" customHeight="1" x14ac:dyDescent="0.25">
      <c r="A24" s="6">
        <v>19</v>
      </c>
      <c r="B24" s="7" t="s">
        <v>48</v>
      </c>
      <c r="C24" s="7" t="s">
        <v>49</v>
      </c>
      <c r="D24" s="6"/>
      <c r="E24" s="6"/>
      <c r="F24" s="6" t="s">
        <v>13</v>
      </c>
      <c r="G24" s="8">
        <v>1</v>
      </c>
      <c r="H24" s="8"/>
      <c r="I24" s="8">
        <f t="shared" si="0"/>
        <v>0</v>
      </c>
    </row>
    <row r="25" spans="1:9" ht="171.6" x14ac:dyDescent="0.25">
      <c r="A25" s="6">
        <v>20</v>
      </c>
      <c r="B25" s="7" t="s">
        <v>50</v>
      </c>
      <c r="C25" s="7" t="s">
        <v>51</v>
      </c>
      <c r="D25" s="6"/>
      <c r="E25" s="6"/>
      <c r="F25" s="6" t="s">
        <v>13</v>
      </c>
      <c r="G25" s="8">
        <v>4</v>
      </c>
      <c r="H25" s="8"/>
      <c r="I25" s="8">
        <f t="shared" si="0"/>
        <v>0</v>
      </c>
    </row>
    <row r="26" spans="1:9" ht="163.5" customHeight="1" x14ac:dyDescent="0.25">
      <c r="A26" s="6">
        <v>21</v>
      </c>
      <c r="B26" s="7" t="s">
        <v>52</v>
      </c>
      <c r="C26" s="7" t="s">
        <v>53</v>
      </c>
      <c r="D26" s="6"/>
      <c r="E26" s="6"/>
      <c r="F26" s="6" t="s">
        <v>13</v>
      </c>
      <c r="G26" s="8">
        <v>4</v>
      </c>
      <c r="H26" s="8"/>
      <c r="I26" s="8">
        <f t="shared" si="0"/>
        <v>0</v>
      </c>
    </row>
    <row r="27" spans="1:9" ht="180.75" customHeight="1" x14ac:dyDescent="0.25">
      <c r="A27" s="6">
        <v>22</v>
      </c>
      <c r="B27" s="7" t="s">
        <v>54</v>
      </c>
      <c r="C27" s="7" t="s">
        <v>55</v>
      </c>
      <c r="D27" s="6"/>
      <c r="E27" s="6"/>
      <c r="F27" s="6" t="s">
        <v>13</v>
      </c>
      <c r="G27" s="8">
        <v>6</v>
      </c>
      <c r="H27" s="8"/>
      <c r="I27" s="8">
        <f t="shared" si="0"/>
        <v>0</v>
      </c>
    </row>
    <row r="28" spans="1:9" ht="151.5" customHeight="1" x14ac:dyDescent="0.25">
      <c r="A28" s="6">
        <v>23</v>
      </c>
      <c r="B28" s="7" t="s">
        <v>56</v>
      </c>
      <c r="C28" s="7" t="s">
        <v>57</v>
      </c>
      <c r="D28" s="6"/>
      <c r="E28" s="6"/>
      <c r="F28" s="6" t="s">
        <v>13</v>
      </c>
      <c r="G28" s="8">
        <v>8</v>
      </c>
      <c r="H28" s="8"/>
      <c r="I28" s="8">
        <f t="shared" si="0"/>
        <v>0</v>
      </c>
    </row>
    <row r="29" spans="1:9" ht="132" x14ac:dyDescent="0.25">
      <c r="A29" s="6">
        <v>24</v>
      </c>
      <c r="B29" s="7" t="s">
        <v>58</v>
      </c>
      <c r="C29" s="7" t="s">
        <v>59</v>
      </c>
      <c r="D29" s="6"/>
      <c r="E29" s="6"/>
      <c r="F29" s="6" t="s">
        <v>13</v>
      </c>
      <c r="G29" s="8">
        <v>6</v>
      </c>
      <c r="H29" s="8"/>
      <c r="I29" s="8">
        <f t="shared" si="0"/>
        <v>0</v>
      </c>
    </row>
    <row r="30" spans="1:9" ht="145.19999999999999" x14ac:dyDescent="0.25">
      <c r="A30" s="6">
        <v>25</v>
      </c>
      <c r="B30" s="7" t="s">
        <v>60</v>
      </c>
      <c r="C30" s="7" t="s">
        <v>61</v>
      </c>
      <c r="D30" s="6"/>
      <c r="E30" s="6"/>
      <c r="F30" s="6" t="s">
        <v>13</v>
      </c>
      <c r="G30" s="8">
        <v>4</v>
      </c>
      <c r="H30" s="8"/>
      <c r="I30" s="8">
        <f t="shared" si="0"/>
        <v>0</v>
      </c>
    </row>
    <row r="31" spans="1:9" ht="173.25" customHeight="1" x14ac:dyDescent="0.25">
      <c r="A31" s="6">
        <v>26</v>
      </c>
      <c r="B31" s="7" t="s">
        <v>62</v>
      </c>
      <c r="C31" s="7" t="s">
        <v>63</v>
      </c>
      <c r="D31" s="6"/>
      <c r="E31" s="6"/>
      <c r="F31" s="6" t="s">
        <v>13</v>
      </c>
      <c r="G31" s="8">
        <v>6</v>
      </c>
      <c r="H31" s="8"/>
      <c r="I31" s="8">
        <f t="shared" si="0"/>
        <v>0</v>
      </c>
    </row>
    <row r="32" spans="1:9" ht="92.4" x14ac:dyDescent="0.25">
      <c r="A32" s="6">
        <v>27</v>
      </c>
      <c r="B32" s="7" t="s">
        <v>64</v>
      </c>
      <c r="C32" s="7" t="s">
        <v>65</v>
      </c>
      <c r="D32" s="6"/>
      <c r="E32" s="6"/>
      <c r="F32" s="6" t="s">
        <v>13</v>
      </c>
      <c r="G32" s="8">
        <v>32</v>
      </c>
      <c r="H32" s="8"/>
      <c r="I32" s="8">
        <f t="shared" si="0"/>
        <v>0</v>
      </c>
    </row>
    <row r="33" spans="1:9" ht="118.8" x14ac:dyDescent="0.25">
      <c r="A33" s="6">
        <v>28</v>
      </c>
      <c r="B33" s="7" t="s">
        <v>66</v>
      </c>
      <c r="C33" s="7" t="s">
        <v>67</v>
      </c>
      <c r="D33" s="6"/>
      <c r="E33" s="6"/>
      <c r="F33" s="6" t="s">
        <v>13</v>
      </c>
      <c r="G33" s="8">
        <v>32</v>
      </c>
      <c r="H33" s="8"/>
      <c r="I33" s="8">
        <f t="shared" si="0"/>
        <v>0</v>
      </c>
    </row>
    <row r="34" spans="1:9" ht="92.25" customHeight="1" x14ac:dyDescent="0.25">
      <c r="A34" s="6">
        <v>29</v>
      </c>
      <c r="B34" s="7" t="s">
        <v>68</v>
      </c>
      <c r="C34" s="7" t="s">
        <v>69</v>
      </c>
      <c r="D34" s="6"/>
      <c r="E34" s="6"/>
      <c r="F34" s="6" t="s">
        <v>13</v>
      </c>
      <c r="G34" s="8">
        <v>8</v>
      </c>
      <c r="H34" s="8"/>
      <c r="I34" s="8">
        <f t="shared" si="0"/>
        <v>0</v>
      </c>
    </row>
    <row r="35" spans="1:9" ht="126" customHeight="1" x14ac:dyDescent="0.25">
      <c r="A35" s="6">
        <v>30</v>
      </c>
      <c r="B35" s="7" t="s">
        <v>70</v>
      </c>
      <c r="C35" s="7" t="s">
        <v>71</v>
      </c>
      <c r="D35" s="6"/>
      <c r="E35" s="6"/>
      <c r="F35" s="6" t="s">
        <v>13</v>
      </c>
      <c r="G35" s="8">
        <v>32</v>
      </c>
      <c r="H35" s="8"/>
      <c r="I35" s="8">
        <f t="shared" si="0"/>
        <v>0</v>
      </c>
    </row>
    <row r="36" spans="1:9" ht="147" customHeight="1" x14ac:dyDescent="0.25">
      <c r="A36" s="6">
        <v>31</v>
      </c>
      <c r="B36" s="7" t="s">
        <v>72</v>
      </c>
      <c r="C36" s="7" t="s">
        <v>73</v>
      </c>
      <c r="D36" s="6"/>
      <c r="E36" s="6"/>
      <c r="F36" s="6" t="s">
        <v>13</v>
      </c>
      <c r="G36" s="8">
        <v>2</v>
      </c>
      <c r="H36" s="8"/>
      <c r="I36" s="8">
        <f t="shared" si="0"/>
        <v>0</v>
      </c>
    </row>
    <row r="37" spans="1:9" ht="171.6" x14ac:dyDescent="0.25">
      <c r="A37" s="6">
        <v>32</v>
      </c>
      <c r="B37" s="7" t="s">
        <v>74</v>
      </c>
      <c r="C37" s="7" t="s">
        <v>75</v>
      </c>
      <c r="D37" s="6"/>
      <c r="E37" s="6"/>
      <c r="F37" s="6" t="s">
        <v>13</v>
      </c>
      <c r="G37" s="8">
        <v>1</v>
      </c>
      <c r="H37" s="8"/>
      <c r="I37" s="8">
        <f t="shared" si="0"/>
        <v>0</v>
      </c>
    </row>
    <row r="38" spans="1:9" ht="168" customHeight="1" x14ac:dyDescent="0.25">
      <c r="A38" s="6">
        <v>33</v>
      </c>
      <c r="B38" s="7" t="s">
        <v>76</v>
      </c>
      <c r="C38" s="7" t="s">
        <v>77</v>
      </c>
      <c r="D38" s="6"/>
      <c r="E38" s="6"/>
      <c r="F38" s="6" t="s">
        <v>13</v>
      </c>
      <c r="G38" s="8">
        <v>1</v>
      </c>
      <c r="H38" s="8"/>
      <c r="I38" s="8">
        <f t="shared" si="0"/>
        <v>0</v>
      </c>
    </row>
    <row r="39" spans="1:9" ht="132" x14ac:dyDescent="0.25">
      <c r="A39" s="6">
        <v>34</v>
      </c>
      <c r="B39" s="7" t="s">
        <v>78</v>
      </c>
      <c r="C39" s="7" t="s">
        <v>79</v>
      </c>
      <c r="D39" s="6"/>
      <c r="E39" s="6"/>
      <c r="F39" s="6" t="s">
        <v>13</v>
      </c>
      <c r="G39" s="8">
        <v>1</v>
      </c>
      <c r="H39" s="8"/>
      <c r="I39" s="8">
        <f t="shared" si="0"/>
        <v>0</v>
      </c>
    </row>
    <row r="40" spans="1:9" ht="176.25" customHeight="1" x14ac:dyDescent="0.25">
      <c r="A40" s="6">
        <v>35</v>
      </c>
      <c r="B40" s="7" t="s">
        <v>80</v>
      </c>
      <c r="C40" s="7" t="s">
        <v>81</v>
      </c>
      <c r="D40" s="6"/>
      <c r="E40" s="6"/>
      <c r="F40" s="6" t="s">
        <v>13</v>
      </c>
      <c r="G40" s="8">
        <v>2</v>
      </c>
      <c r="H40" s="8"/>
      <c r="I40" s="8">
        <f t="shared" si="0"/>
        <v>0</v>
      </c>
    </row>
    <row r="41" spans="1:9" ht="165" customHeight="1" x14ac:dyDescent="0.25">
      <c r="A41" s="6">
        <v>36</v>
      </c>
      <c r="B41" s="7" t="s">
        <v>82</v>
      </c>
      <c r="C41" s="7" t="s">
        <v>83</v>
      </c>
      <c r="D41" s="6"/>
      <c r="E41" s="6"/>
      <c r="F41" s="6" t="s">
        <v>13</v>
      </c>
      <c r="G41" s="8">
        <v>1</v>
      </c>
      <c r="H41" s="8"/>
      <c r="I41" s="8">
        <f t="shared" si="0"/>
        <v>0</v>
      </c>
    </row>
    <row r="42" spans="1:9" ht="89.25" customHeight="1" x14ac:dyDescent="0.25">
      <c r="A42" s="6">
        <v>37</v>
      </c>
      <c r="B42" s="7" t="s">
        <v>84</v>
      </c>
      <c r="C42" s="7" t="s">
        <v>85</v>
      </c>
      <c r="D42" s="9"/>
      <c r="E42" s="9"/>
      <c r="F42" s="6" t="s">
        <v>13</v>
      </c>
      <c r="G42" s="8">
        <v>1</v>
      </c>
      <c r="H42" s="8"/>
      <c r="I42" s="8">
        <f t="shared" si="0"/>
        <v>0</v>
      </c>
    </row>
    <row r="43" spans="1:9" ht="133.5" customHeight="1" x14ac:dyDescent="0.25">
      <c r="A43" s="6">
        <v>38</v>
      </c>
      <c r="B43" s="7" t="s">
        <v>86</v>
      </c>
      <c r="C43" s="7" t="s">
        <v>87</v>
      </c>
      <c r="D43" s="9"/>
      <c r="E43" s="9"/>
      <c r="F43" s="6" t="s">
        <v>13</v>
      </c>
      <c r="G43" s="8">
        <v>2</v>
      </c>
      <c r="H43" s="8"/>
      <c r="I43" s="8">
        <f t="shared" si="0"/>
        <v>0</v>
      </c>
    </row>
    <row r="44" spans="1:9" ht="126.75" customHeight="1" x14ac:dyDescent="0.25">
      <c r="A44" s="6">
        <v>39</v>
      </c>
      <c r="B44" s="7" t="s">
        <v>88</v>
      </c>
      <c r="C44" s="7" t="s">
        <v>89</v>
      </c>
      <c r="D44" s="9"/>
      <c r="E44" s="9"/>
      <c r="F44" s="6" t="s">
        <v>13</v>
      </c>
      <c r="G44" s="8">
        <v>2</v>
      </c>
      <c r="H44" s="8"/>
      <c r="I44" s="8">
        <f t="shared" si="0"/>
        <v>0</v>
      </c>
    </row>
    <row r="45" spans="1:9" ht="155.25" customHeight="1" x14ac:dyDescent="0.25">
      <c r="A45" s="6">
        <v>40</v>
      </c>
      <c r="B45" s="7" t="s">
        <v>90</v>
      </c>
      <c r="C45" s="7" t="s">
        <v>91</v>
      </c>
      <c r="D45" s="9"/>
      <c r="E45" s="9"/>
      <c r="F45" s="6" t="s">
        <v>13</v>
      </c>
      <c r="G45" s="8">
        <v>1</v>
      </c>
      <c r="H45" s="8"/>
      <c r="I45" s="8">
        <f t="shared" si="0"/>
        <v>0</v>
      </c>
    </row>
    <row r="46" spans="1:9" ht="129" customHeight="1" x14ac:dyDescent="0.25">
      <c r="A46" s="6">
        <v>41</v>
      </c>
      <c r="B46" s="7" t="s">
        <v>92</v>
      </c>
      <c r="C46" s="7" t="s">
        <v>93</v>
      </c>
      <c r="D46" s="9"/>
      <c r="E46" s="9"/>
      <c r="F46" s="6" t="s">
        <v>13</v>
      </c>
      <c r="G46" s="8">
        <v>2</v>
      </c>
      <c r="H46" s="8"/>
      <c r="I46" s="8">
        <f t="shared" si="0"/>
        <v>0</v>
      </c>
    </row>
    <row r="47" spans="1:9" ht="158.25" customHeight="1" x14ac:dyDescent="0.25">
      <c r="A47" s="6">
        <v>42</v>
      </c>
      <c r="B47" s="7" t="s">
        <v>94</v>
      </c>
      <c r="C47" s="7" t="s">
        <v>95</v>
      </c>
      <c r="D47" s="9"/>
      <c r="E47" s="9"/>
      <c r="F47" s="6" t="s">
        <v>13</v>
      </c>
      <c r="G47" s="8">
        <v>1</v>
      </c>
      <c r="H47" s="8"/>
      <c r="I47" s="8">
        <f t="shared" si="0"/>
        <v>0</v>
      </c>
    </row>
    <row r="48" spans="1:9" ht="137.25" customHeight="1" x14ac:dyDescent="0.25">
      <c r="A48" s="6">
        <v>43</v>
      </c>
      <c r="B48" s="7" t="s">
        <v>96</v>
      </c>
      <c r="C48" s="7" t="s">
        <v>97</v>
      </c>
      <c r="D48" s="9"/>
      <c r="E48" s="9"/>
      <c r="F48" s="6" t="s">
        <v>13</v>
      </c>
      <c r="G48" s="8">
        <v>1</v>
      </c>
      <c r="H48" s="8"/>
      <c r="I48" s="8">
        <f t="shared" si="0"/>
        <v>0</v>
      </c>
    </row>
    <row r="49" spans="1:9" ht="145.5" customHeight="1" x14ac:dyDescent="0.25">
      <c r="A49" s="6">
        <v>44</v>
      </c>
      <c r="B49" s="7" t="s">
        <v>98</v>
      </c>
      <c r="C49" s="7" t="s">
        <v>99</v>
      </c>
      <c r="D49" s="9"/>
      <c r="E49" s="9"/>
      <c r="F49" s="6" t="s">
        <v>13</v>
      </c>
      <c r="G49" s="8">
        <v>2</v>
      </c>
      <c r="H49" s="8"/>
      <c r="I49" s="8">
        <f t="shared" si="0"/>
        <v>0</v>
      </c>
    </row>
    <row r="50" spans="1:9" ht="120" customHeight="1" x14ac:dyDescent="0.25">
      <c r="A50" s="6">
        <v>45</v>
      </c>
      <c r="B50" s="7" t="s">
        <v>100</v>
      </c>
      <c r="C50" s="7" t="s">
        <v>101</v>
      </c>
      <c r="D50" s="9"/>
      <c r="E50" s="9"/>
      <c r="F50" s="6" t="s">
        <v>13</v>
      </c>
      <c r="G50" s="8">
        <v>2</v>
      </c>
      <c r="H50" s="8"/>
      <c r="I50" s="8">
        <f t="shared" si="0"/>
        <v>0</v>
      </c>
    </row>
    <row r="51" spans="1:9" s="13" customFormat="1" ht="19.95" customHeight="1" x14ac:dyDescent="0.3">
      <c r="A51" s="27" t="s">
        <v>102</v>
      </c>
      <c r="B51" s="28"/>
      <c r="C51" s="28"/>
      <c r="D51" s="28"/>
      <c r="E51" s="28"/>
      <c r="F51" s="28"/>
      <c r="G51" s="28"/>
      <c r="H51" s="29"/>
      <c r="I51" s="21">
        <f>SUM(I47:I50)</f>
        <v>0</v>
      </c>
    </row>
    <row r="52" spans="1:9" s="13" customFormat="1" ht="15.6" x14ac:dyDescent="0.3">
      <c r="A52" s="30" t="s">
        <v>103</v>
      </c>
      <c r="B52" s="31"/>
      <c r="C52" s="31"/>
      <c r="D52" s="31"/>
      <c r="E52" s="31"/>
      <c r="F52" s="31"/>
      <c r="G52" s="31"/>
      <c r="H52" s="31"/>
      <c r="I52" s="22">
        <f>I53-I51</f>
        <v>0</v>
      </c>
    </row>
    <row r="53" spans="1:9" s="13" customFormat="1" ht="15.6" x14ac:dyDescent="0.3">
      <c r="A53" s="30" t="s">
        <v>104</v>
      </c>
      <c r="B53" s="31"/>
      <c r="C53" s="31"/>
      <c r="D53" s="31"/>
      <c r="E53" s="31"/>
      <c r="F53" s="31"/>
      <c r="G53" s="31"/>
      <c r="H53" s="31"/>
      <c r="I53" s="22">
        <f>I51*1.21</f>
        <v>0</v>
      </c>
    </row>
    <row r="54" spans="1:9" s="13" customFormat="1" ht="81.599999999999994" customHeight="1" x14ac:dyDescent="0.3">
      <c r="A54" s="24" t="s">
        <v>105</v>
      </c>
      <c r="B54" s="24"/>
      <c r="C54" s="24"/>
      <c r="D54" s="24"/>
      <c r="E54" s="24"/>
      <c r="F54" s="24"/>
      <c r="G54" s="24"/>
      <c r="H54" s="24"/>
      <c r="I54" s="24"/>
    </row>
  </sheetData>
  <mergeCells count="6">
    <mergeCell ref="A54:I54"/>
    <mergeCell ref="B2:G2"/>
    <mergeCell ref="B3:G3"/>
    <mergeCell ref="A51:H51"/>
    <mergeCell ref="A52:H52"/>
    <mergeCell ref="A53:H53"/>
  </mergeCells>
  <pageMargins left="0.70866141732283472" right="0.70866141732283472" top="0.74803149606299213" bottom="0.74803149606299213" header="0.31496062992125984" footer="0.31496062992125984"/>
  <pageSetup paperSize="9" scale="50" orientation="landscape" horizontalDpi="0" verticalDpi="0" r:id="rId1"/>
  <rowBreaks count="6" manualBreakCount="6">
    <brk id="9" max="16383" man="1"/>
    <brk id="16" max="16383" man="1"/>
    <brk id="24" max="16383" man="1"/>
    <brk id="30" max="16383" man="1"/>
    <brk id="37" max="16383" man="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Šviesa, scena</vt:lpstr>
      <vt:lpstr>'Šviesa, scena'!Print_Area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Martyna Valackienė</cp:lastModifiedBy>
  <cp:revision/>
  <dcterms:created xsi:type="dcterms:W3CDTF">2026-03-19T15:34:02Z</dcterms:created>
  <dcterms:modified xsi:type="dcterms:W3CDTF">2026-03-19T16:18:16Z</dcterms:modified>
  <cp:category/>
  <cp:contentStatus/>
</cp:coreProperties>
</file>