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vmsa.sharepoint.com/Bendrai naudojami dokumentai/Viešųjų pirkimų skyrius/poskyris - Centralizuotų sveikatos pirkimų/Pirkimai/Paslaugos/ŠP-451_Lab._tyrimu_kokybes_kontroles_paslaugos/2_PD/"/>
    </mc:Choice>
  </mc:AlternateContent>
  <xr:revisionPtr revIDLastSave="74" documentId="13_ncr:1_{3C943080-6F34-4535-9B31-0FB97C2FA892}" xr6:coauthVersionLast="47" xr6:coauthVersionMax="47" xr10:uidLastSave="{4BECC640-7E94-46C6-AE72-F3FD471FE2D4}"/>
  <bookViews>
    <workbookView xWindow="28680" yWindow="-120" windowWidth="29040" windowHeight="1572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5" i="1" l="1"/>
  <c r="I76" i="1" s="1"/>
  <c r="I72" i="1"/>
  <c r="J72" i="1" s="1"/>
  <c r="J73" i="1" s="1"/>
  <c r="I69" i="1"/>
  <c r="J69" i="1" s="1"/>
  <c r="I68" i="1"/>
  <c r="I65" i="1"/>
  <c r="J65" i="1" s="1"/>
  <c r="I64" i="1"/>
  <c r="J64" i="1" s="1"/>
  <c r="I61" i="1"/>
  <c r="J61" i="1" s="1"/>
  <c r="I60" i="1"/>
  <c r="J60" i="1" s="1"/>
  <c r="I59" i="1"/>
  <c r="J59" i="1" s="1"/>
  <c r="I58" i="1"/>
  <c r="I55" i="1"/>
  <c r="J55" i="1" s="1"/>
  <c r="I54" i="1"/>
  <c r="J54" i="1" s="1"/>
  <c r="I53" i="1"/>
  <c r="J53" i="1" s="1"/>
  <c r="I52" i="1"/>
  <c r="J52" i="1" s="1"/>
  <c r="I51" i="1"/>
  <c r="I48" i="1"/>
  <c r="J48" i="1" s="1"/>
  <c r="I47" i="1"/>
  <c r="J47" i="1" s="1"/>
  <c r="I46" i="1"/>
  <c r="J46" i="1" s="1"/>
  <c r="I45" i="1"/>
  <c r="J45" i="1" s="1"/>
  <c r="I44" i="1"/>
  <c r="J44" i="1" s="1"/>
  <c r="I43" i="1"/>
  <c r="J43" i="1" s="1"/>
  <c r="I42" i="1"/>
  <c r="J42" i="1" s="1"/>
  <c r="I41" i="1"/>
  <c r="J41" i="1" s="1"/>
  <c r="I40" i="1"/>
  <c r="I31" i="1"/>
  <c r="J31" i="1" s="1"/>
  <c r="I32" i="1"/>
  <c r="J32" i="1" s="1"/>
  <c r="I33" i="1"/>
  <c r="J33" i="1" s="1"/>
  <c r="I34" i="1"/>
  <c r="J34" i="1" s="1"/>
  <c r="I35" i="1"/>
  <c r="J35" i="1" s="1"/>
  <c r="I36" i="1"/>
  <c r="J36" i="1" s="1"/>
  <c r="I37" i="1"/>
  <c r="J37" i="1" s="1"/>
  <c r="I30" i="1"/>
  <c r="I70" i="1" l="1"/>
  <c r="I56" i="1"/>
  <c r="I49" i="1"/>
  <c r="J75" i="1"/>
  <c r="J76" i="1" s="1"/>
  <c r="I38" i="1"/>
  <c r="I62" i="1"/>
  <c r="I73" i="1"/>
  <c r="J68" i="1"/>
  <c r="J70" i="1" s="1"/>
  <c r="J66" i="1"/>
  <c r="I66" i="1"/>
  <c r="J58" i="1"/>
  <c r="J62" i="1" s="1"/>
  <c r="J51" i="1"/>
  <c r="J56" i="1" s="1"/>
  <c r="J40" i="1"/>
  <c r="J30" i="1"/>
  <c r="J38" i="1" s="1"/>
  <c r="I22" i="1"/>
  <c r="J22" i="1" s="1"/>
  <c r="I23" i="1"/>
  <c r="J23" i="1" s="1"/>
  <c r="I24" i="1"/>
  <c r="J24" i="1" s="1"/>
  <c r="I25" i="1"/>
  <c r="J25" i="1" s="1"/>
  <c r="I26" i="1"/>
  <c r="J26" i="1" s="1"/>
  <c r="I27" i="1"/>
  <c r="J27" i="1" s="1"/>
  <c r="I21" i="1"/>
  <c r="J21" i="1" s="1"/>
  <c r="J49" i="1" l="1"/>
  <c r="J28" i="1"/>
  <c r="I28" i="1"/>
</calcChain>
</file>

<file path=xl/sharedStrings.xml><?xml version="1.0" encoding="utf-8"?>
<sst xmlns="http://schemas.openxmlformats.org/spreadsheetml/2006/main" count="202" uniqueCount="127">
  <si>
    <t>Paslaugų pavadinimas</t>
  </si>
  <si>
    <t>IKV siūloma programa, analitės</t>
  </si>
  <si>
    <t>Vieno karto kaina, Eur be PVM</t>
  </si>
  <si>
    <t>Bendra kaina, Eur be PVM</t>
  </si>
  <si>
    <t>Eil. Nr.</t>
  </si>
  <si>
    <t>1 pirkimo objekto dalis (toliau - p. o. d.) - Hematologija, ląstelių skaičiavimas ir morfologija, krešėjimas, imunohematologija</t>
  </si>
  <si>
    <t>1.1.</t>
  </si>
  <si>
    <t>1.2.</t>
  </si>
  <si>
    <t>1.3.</t>
  </si>
  <si>
    <t>1.4.</t>
  </si>
  <si>
    <t>1.5.</t>
  </si>
  <si>
    <t>1.6.</t>
  </si>
  <si>
    <t>1.7.</t>
  </si>
  <si>
    <t>Leukocitų diferencinis skaičiavimas ir kraujo ląstelių morfologijos įvertinimas</t>
  </si>
  <si>
    <t xml:space="preserve">Leukocitų diferencinis skaičiavimas, 5 - dalių analizatoriui </t>
  </si>
  <si>
    <t>Retikuliocitų nustatymas, rankiniu metodu</t>
  </si>
  <si>
    <t>Eritrocitų nusėdimo greitis</t>
  </si>
  <si>
    <t>ABO kraujo grupės ir Rh faktorius</t>
  </si>
  <si>
    <t>Rh faktoriaus antikūnų paieška ir suderinamumo tyrimas</t>
  </si>
  <si>
    <t>Kraujo krešėjimo tyrimai</t>
  </si>
  <si>
    <t>1 p. o. d. bendra kaina</t>
  </si>
  <si>
    <t>2 p. o. d. - Klinikinė chemija</t>
  </si>
  <si>
    <t>2 p. o. d. bendra kaina</t>
  </si>
  <si>
    <t>2.1.</t>
  </si>
  <si>
    <t>2.2.</t>
  </si>
  <si>
    <t>2.3.</t>
  </si>
  <si>
    <t>2.4.</t>
  </si>
  <si>
    <t>2.5.</t>
  </si>
  <si>
    <t>2.6.</t>
  </si>
  <si>
    <t>2.7.</t>
  </si>
  <si>
    <t>2.8.</t>
  </si>
  <si>
    <t>Bendroji chemija</t>
  </si>
  <si>
    <t xml:space="preserve">Specifiniai baltymai </t>
  </si>
  <si>
    <t>Specifiniai baltymai (POC)</t>
  </si>
  <si>
    <t>Imunologija</t>
  </si>
  <si>
    <t>Širdies žymenys</t>
  </si>
  <si>
    <t>Diabeto diagnostika</t>
  </si>
  <si>
    <t>Diabeto diagnostika (POC)</t>
  </si>
  <si>
    <t>Vėžio žymenys</t>
  </si>
  <si>
    <t>3 p. o. d. bendra kaina</t>
  </si>
  <si>
    <t>3.1.</t>
  </si>
  <si>
    <t>3.2.</t>
  </si>
  <si>
    <t>3.3.</t>
  </si>
  <si>
    <t>3.4.</t>
  </si>
  <si>
    <t>3.5.</t>
  </si>
  <si>
    <t>3.6.</t>
  </si>
  <si>
    <t>3.7.</t>
  </si>
  <si>
    <t>3.8.</t>
  </si>
  <si>
    <t>3.9.</t>
  </si>
  <si>
    <t>3 p. o. d. - Infekcinės serologijos tyrimai</t>
  </si>
  <si>
    <t>Hepatito B ir C serologija (HbsAg, Anti-HCV)</t>
  </si>
  <si>
    <t>Gripo viruso A + B antigenų nustatymas</t>
  </si>
  <si>
    <t>Streptokoko A antigeno nustatymas</t>
  </si>
  <si>
    <t>SARS-CoV-2 antikūnai</t>
  </si>
  <si>
    <t>SARS-CoV-2 antigeno nustatymas</t>
  </si>
  <si>
    <t>Sifilio serologija</t>
  </si>
  <si>
    <t>Žmogaus imunodeficitinio viruso antikūnų ŽIV nustatymas</t>
  </si>
  <si>
    <t>Helicobacter pylori antigeno nustatymas</t>
  </si>
  <si>
    <t xml:space="preserve">Toxoplasma antikūnai </t>
  </si>
  <si>
    <t>4 p. o. d. bendra kaina</t>
  </si>
  <si>
    <t>4.1.</t>
  </si>
  <si>
    <t>4.2.</t>
  </si>
  <si>
    <t>4.3.</t>
  </si>
  <si>
    <t>4.4.</t>
  </si>
  <si>
    <t>4.5.</t>
  </si>
  <si>
    <t>4 p. o. d. - Molekuliniai tyrimai</t>
  </si>
  <si>
    <t>SARS-CoV-2 viruso DNR nustatymas</t>
  </si>
  <si>
    <t>Kvėpavimo takų virusinių patogenų nustatymas skirtas SARS-CoV-2, žmogaus paragripo, gripo A, gripo B virusų, žmogaus adenoviruso, žmogaus rinoviruso, žmogaus metapneumoviruso ir žmogaus respiracinio sincitinio viruso nustatymui</t>
  </si>
  <si>
    <t>Viršutinių, apatinių kvėpavimo takų bakterinių patogenų nustatymas skirtas  bakterinių kvėpavimo takų infekcijų sukėlėjų (Mycoplasma pneumoniae (MP); Chlamydophila pneumoniae (CP); Legionella pneumophila (LP); Haemophilus influenzae (HI); Streptococcus pneumoniae (SP); Bordetella pertussis (BP); Bordetella parapertussis (BPP)) nustatymui</t>
  </si>
  <si>
    <t>Lytiškai plintančių ligų (LPL) sukėlėjų DNR nustatymas. (Trichomonas vaginalis, Mycoplasma hominis, Mycoplasma genitalium, Chlamydia trachomatis, Neisseria gonorrhoeae, Ureaplasma urealyticum, Ureaplasma parvum)</t>
  </si>
  <si>
    <t>Aukštos rizikos žmogaus papilomos viruso (ŽPV) nustatymas. Ne mažiau kaip 14 aukštos rizikos žmogaus papilomos viruso genotipų (16, 18, 31, 33, 35, 39, 45, 51, 52, 56, 58, 59, 66, 68)</t>
  </si>
  <si>
    <t>5 p. o. d. - Bendraklinikiniai tyrimai</t>
  </si>
  <si>
    <t>5 p. o. d. bendra kaina</t>
  </si>
  <si>
    <t>5.1.</t>
  </si>
  <si>
    <t>5.2.</t>
  </si>
  <si>
    <t>5.3.</t>
  </si>
  <si>
    <t>5.4.</t>
  </si>
  <si>
    <t>Šlapimo cheminė analizė</t>
  </si>
  <si>
    <t>Šlapimo nuosėdų analizė</t>
  </si>
  <si>
    <t>Šlapimo biocheminai tyrimai</t>
  </si>
  <si>
    <t>Slaptas kraujas išmatose</t>
  </si>
  <si>
    <t>6 p. o. d. - Ikianalizinis procesas</t>
  </si>
  <si>
    <t>6 p. o. d. bendra kaina</t>
  </si>
  <si>
    <t>6.1.</t>
  </si>
  <si>
    <t>6.2.</t>
  </si>
  <si>
    <t>Ikianalizinis procesas – šlapimo ir kraujo mėginių paėmimas, nustatyti klaidas prieš tyrimų procesą</t>
  </si>
  <si>
    <t>Ikianalizinis procesas – klinikinė biochemija, nustatyti klaidas prieš tyrimų procesą</t>
  </si>
  <si>
    <t>7 p. o. d. - Ląstelių skaičiavimas ir morfologija</t>
  </si>
  <si>
    <t>7 p. o. d. bendra kaina</t>
  </si>
  <si>
    <t>7.1.</t>
  </si>
  <si>
    <t>7.2.</t>
  </si>
  <si>
    <t>Nosies gleivinės ląstelės</t>
  </si>
  <si>
    <t>Skreplių ląstelės</t>
  </si>
  <si>
    <t>8 p. o. d. - Infekcinės serologijos tyrimai</t>
  </si>
  <si>
    <t>8.1.</t>
  </si>
  <si>
    <t>Rota, adeno ir nora virusų antigeno nustatymas</t>
  </si>
  <si>
    <t>9 p. o. d. - Bendraklinikiniai tyrimai</t>
  </si>
  <si>
    <t>9.1.</t>
  </si>
  <si>
    <t>Parazitai išmatose</t>
  </si>
  <si>
    <t>8 p. o. d. bendra kaina</t>
  </si>
  <si>
    <t>9 p. o. d. bendra kaina</t>
  </si>
  <si>
    <t>LABORATORIJOS IŠORINĖS KOKYBĖS VERTINIMO PROGRAMŲ PASLAUGŲ SPECIFIKACIJA</t>
  </si>
  <si>
    <t>Sąvokos ir sutrumpinimai:</t>
  </si>
  <si>
    <t>Bendri reikalavimai:</t>
  </si>
  <si>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</si>
  <si>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</si>
  <si>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t>tiekėjo įrašomi paaiškinimai ir teisinis pagrindas</t>
  </si>
  <si>
    <r>
      <t>IKV</t>
    </r>
    <r>
      <rPr>
        <sz val="12"/>
        <color theme="1"/>
        <rFont val="Times New Roman"/>
        <family val="1"/>
        <charset val="186"/>
      </rPr>
      <t xml:space="preserve"> -  išorinis kokybės vertinimas</t>
    </r>
    <r>
      <rPr>
        <b/>
        <sz val="12"/>
        <color theme="1"/>
        <rFont val="Times New Roman"/>
        <family val="1"/>
        <charset val="186"/>
      </rPr>
      <t>.</t>
    </r>
  </si>
  <si>
    <t>1.    Tyrimų rezultatai pateikiami ir analizuojami tarptautiniais (SI) sistemos matavimo vienetais.</t>
  </si>
  <si>
    <t>2.    Duomenų (rezultatų) apsikeitimas tarp perkančiosios organizacijos ir tiekėjo turi būti vykdomas naudojant internetinę platformą, su suteiktais perkančiosios organizacijos prisijungimo duomenimis.</t>
  </si>
  <si>
    <t>Nurodomos  priežastys ir paaiškinimas:</t>
  </si>
  <si>
    <r>
      <t>*</t>
    </r>
    <r>
      <rPr>
        <i/>
        <sz val="12"/>
        <color theme="1"/>
        <rFont val="Times New Roman"/>
        <family val="1"/>
        <charset val="186"/>
      </rPr>
      <t>Jeigu pagal galiojančius teisės aktus tiekėjui nereikia mokėti PVM ir jis pasiūlyme nurodo bendrą pasiūlymo kainą be PVM;</t>
    </r>
  </si>
  <si>
    <t>2 priedas "Techninė specifikacija"</t>
  </si>
  <si>
    <r>
      <t xml:space="preserve">PVM dydis * </t>
    </r>
    <r>
      <rPr>
        <b/>
        <i/>
        <sz val="12"/>
        <color rgb="FFFF0000"/>
        <rFont val="Times New Roman"/>
        <family val="1"/>
        <charset val="186"/>
      </rPr>
      <t>(tiekėjas turi įrašyti tik skaičių be % ženklo)</t>
    </r>
  </si>
  <si>
    <t>6 kartai (2 kartai per 12 mėn.)</t>
  </si>
  <si>
    <t>3 kartai (1 kartas per 12 mėn.)</t>
  </si>
  <si>
    <r>
      <t xml:space="preserve">7. Paslaugų lentelėje užpildyti </t>
    </r>
    <r>
      <rPr>
        <b/>
        <sz val="12"/>
        <color theme="1"/>
        <rFont val="Times New Roman"/>
        <family val="1"/>
        <charset val="186"/>
      </rPr>
      <t>tik siūlomas pirkimo dalis</t>
    </r>
    <r>
      <rPr>
        <sz val="12"/>
        <color theme="1"/>
        <rFont val="Times New Roman"/>
        <family val="1"/>
        <charset val="186"/>
      </rPr>
      <t>.</t>
    </r>
    <r>
      <rPr>
        <b/>
        <i/>
        <sz val="12"/>
        <color rgb="FFFF0000"/>
        <rFont val="Times New Roman"/>
        <family val="1"/>
        <charset val="186"/>
      </rPr>
      <t xml:space="preserve"> Nesiūlomos dalys gali būti ištrinamos.</t>
    </r>
  </si>
  <si>
    <t>Mato vnt.</t>
  </si>
  <si>
    <t>tyr.</t>
  </si>
  <si>
    <r>
      <t>6.    Paslaugų karto įkainis be ir su PVM parašomas 4 skaitmenų po kablelio tikslumu (</t>
    </r>
    <r>
      <rPr>
        <i/>
        <sz val="12"/>
        <color theme="1"/>
        <rFont val="Times New Roman"/>
        <family val="1"/>
        <charset val="186"/>
      </rPr>
      <t>jeigu reikia</t>
    </r>
    <r>
      <rPr>
        <sz val="12"/>
        <color theme="1"/>
        <rFont val="Times New Roman"/>
        <family val="1"/>
        <charset val="186"/>
      </rPr>
      <t>). Viso kiekio kaina be ir su PVM, visos pirkimo dalies siūloma kaina paskaičiuojama ir pateikiama dviejų skaitmenų po kablelio tikslumu.</t>
    </r>
  </si>
  <si>
    <r>
      <rPr>
        <b/>
        <sz val="12"/>
        <color theme="1"/>
        <rFont val="Times New Roman"/>
        <family val="1"/>
        <charset val="186"/>
      </rPr>
      <t>POC</t>
    </r>
    <r>
      <rPr>
        <sz val="12"/>
        <color theme="1"/>
        <rFont val="Times New Roman"/>
        <family val="1"/>
        <charset val="186"/>
      </rPr>
      <t xml:space="preserve"> - Point of care, tyrimas atliekamas šalia paciento</t>
    </r>
  </si>
  <si>
    <t>3.    Per 10 (dešimt) darbo dienų nuo sutarties įsigaliojimo pagal Tiekėjo kontrolinių programų kalendorių, kuriame nurodyti paslaugos atlikimo terminai, suderinamas kontrolinių mėginių pateikimo grafikas metams. Metams pasibaigus, grafikas derinamas iš naujo sekantiems metams.</t>
  </si>
  <si>
    <t>4.    Turi būti pateikiama dalyvaujančių programoje laboratorijų rezultatų statistinė analizė lietuvių ir anglų kalbomis.</t>
  </si>
  <si>
    <t>5.    Į programos kainą turi būti įtraukta pasirinktos programos siuntimas, mėginių pristatymas pagal abiejų šalių suderintą grafiką, duomenų apdorojimas, rezultatų pateikimas visu programos vykdymo laikotarpiu ir sertifikato apie dalyvavimą išorinėse kokybės vertinimo programose išdavimas.</t>
  </si>
  <si>
    <t>Dalyvavimo IKV maksimalus dažnis (kartais) per 36 mėn.</t>
  </si>
  <si>
    <t>Maksimali priimtina pasiūlymo kaina, Eur be PVM</t>
  </si>
  <si>
    <t>Bendra kaina,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</si>
</sst>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Times New Roman"/>
      <family val="1"/>
      <charset val="186"/>
    </font>
    <font>
      <i/>
      <sz val="12"/>
      <color theme="1"/>
      <name val="Times New Roman"/>
      <family val="1"/>
      <charset val="186"/>
    </font>
    <font>
      <b/>
      <sz val="12"/>
      <color theme="1"/>
      <name val="Times New Roman"/>
      <family val="1"/>
      <charset val="186"/>
    </font>
    <font>
      <b/>
      <i/>
      <sz val="12"/>
      <color rgb="FFFF0000"/>
      <name val="Times New Roman"/>
      <family val="1"/>
      <charset val="186"/>
    </font>
    <font>
      <i/>
      <sz val="12"/>
      <color rgb="FFA02B93"/>
      <name val="Times New Roman"/>
      <family val="1"/>
      <charset val="186"/>
    </font>
    <font>
      <sz val="12"/>
      <name val="Times New Roman"/>
      <family val="1"/>
      <charset val="186"/>
    </font>
    <font>
      <b/>
      <sz val="12"/>
      <name val="Times New Roman"/>
      <family val="1"/>
      <charset val="186"/>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41">
    <xf numFmtId="0" fontId="0" fillId="0" borderId="0" xfId="0"/>
    <xf numFmtId="0" fontId="1" fillId="0" borderId="0" xfId="0" applyFont="1"/>
    <xf numFmtId="0" fontId="1" fillId="0" borderId="1" xfId="0" applyFont="1" applyBorder="1"/>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3" fillId="4" borderId="1" xfId="0" applyFont="1" applyFill="1" applyBorder="1" applyAlignment="1">
      <alignment horizontal="center"/>
    </xf>
    <xf numFmtId="0" fontId="3" fillId="4" borderId="1" xfId="0" applyFont="1" applyFill="1" applyBorder="1" applyAlignment="1">
      <alignment horizontal="center" vertical="center"/>
    </xf>
    <xf numFmtId="0" fontId="1" fillId="0" borderId="1" xfId="0" applyFont="1" applyBorder="1" applyAlignment="1">
      <alignment horizontal="justify" wrapText="1"/>
    </xf>
    <xf numFmtId="0" fontId="1" fillId="0" borderId="1" xfId="0" applyFont="1" applyBorder="1" applyAlignment="1">
      <alignment horizontal="justify" vertical="center" wrapText="1"/>
    </xf>
    <xf numFmtId="0" fontId="1" fillId="0" borderId="0" xfId="0" applyFont="1" applyAlignment="1">
      <alignment horizontal="justify"/>
    </xf>
    <xf numFmtId="0" fontId="3" fillId="0" borderId="0" xfId="0" applyFont="1" applyAlignment="1">
      <alignment horizontal="center"/>
    </xf>
    <xf numFmtId="0" fontId="3" fillId="0" borderId="0" xfId="0" applyFont="1" applyAlignment="1">
      <alignment horizontal="left"/>
    </xf>
    <xf numFmtId="0" fontId="1" fillId="0" borderId="0" xfId="0" applyFont="1" applyAlignment="1">
      <alignment vertical="center"/>
    </xf>
    <xf numFmtId="0" fontId="2" fillId="0" borderId="0" xfId="0" applyFont="1" applyAlignment="1">
      <alignment horizontal="justify" vertical="center" wrapText="1"/>
    </xf>
    <xf numFmtId="49" fontId="1" fillId="0" borderId="1" xfId="0" applyNumberFormat="1" applyFont="1" applyBorder="1" applyAlignment="1">
      <alignment horizontal="center" vertical="center"/>
    </xf>
    <xf numFmtId="0" fontId="3" fillId="0" borderId="0" xfId="0" applyFont="1" applyAlignment="1">
      <alignment horizontal="justify"/>
    </xf>
    <xf numFmtId="0" fontId="2" fillId="0" borderId="0" xfId="0" applyFont="1" applyAlignment="1">
      <alignment horizontal="left" vertical="center" wrapText="1"/>
    </xf>
    <xf numFmtId="0" fontId="5" fillId="0" borderId="8" xfId="0" applyFont="1" applyBorder="1" applyAlignment="1">
      <alignment horizontal="left" vertical="center" wrapText="1"/>
    </xf>
    <xf numFmtId="0" fontId="1" fillId="0" borderId="0" xfId="0" applyFont="1" applyAlignment="1">
      <alignment horizontal="right"/>
    </xf>
    <xf numFmtId="0" fontId="1" fillId="0" borderId="0" xfId="0" applyFont="1" applyAlignment="1">
      <alignment horizontal="justify" wrapText="1"/>
    </xf>
    <xf numFmtId="0" fontId="1" fillId="0" borderId="0" xfId="0" applyFont="1" applyAlignment="1">
      <alignment horizontal="left" vertical="center" wrapText="1"/>
    </xf>
    <xf numFmtId="0" fontId="1" fillId="0" borderId="0" xfId="0" applyFont="1" applyAlignment="1">
      <alignment horizontal="justify" vertical="center" wrapText="1"/>
    </xf>
    <xf numFmtId="0" fontId="3" fillId="3" borderId="2" xfId="0" applyFont="1" applyFill="1" applyBorder="1" applyAlignment="1">
      <alignment horizontal="left"/>
    </xf>
    <xf numFmtId="0" fontId="3" fillId="3" borderId="3" xfId="0" applyFont="1" applyFill="1" applyBorder="1" applyAlignment="1">
      <alignment horizontal="left"/>
    </xf>
    <xf numFmtId="0" fontId="3" fillId="3" borderId="4" xfId="0" applyFont="1" applyFill="1" applyBorder="1" applyAlignment="1">
      <alignment horizontal="left"/>
    </xf>
    <xf numFmtId="0" fontId="3" fillId="4" borderId="1" xfId="0" applyFont="1" applyFill="1" applyBorder="1" applyAlignment="1">
      <alignment horizontal="right"/>
    </xf>
    <xf numFmtId="0" fontId="3" fillId="0" borderId="0" xfId="0" applyFont="1" applyAlignment="1">
      <alignment horizontal="left"/>
    </xf>
    <xf numFmtId="0" fontId="1" fillId="0" borderId="0" xfId="0" applyFont="1" applyAlignment="1">
      <alignment horizontal="justify" vertical="center"/>
    </xf>
    <xf numFmtId="0" fontId="1" fillId="0" borderId="0" xfId="0" applyFont="1" applyFill="1" applyAlignment="1">
      <alignment horizontal="left"/>
    </xf>
    <xf numFmtId="0" fontId="1" fillId="0" borderId="0" xfId="0" applyFont="1" applyFill="1" applyAlignment="1">
      <alignment horizontal="justify" vertical="center"/>
    </xf>
    <xf numFmtId="0" fontId="6" fillId="0" borderId="0" xfId="0" applyFont="1" applyFill="1" applyAlignment="1">
      <alignment horizontal="justify" vertical="center" wrapText="1"/>
    </xf>
    <xf numFmtId="0" fontId="1" fillId="0" borderId="1" xfId="0" applyFont="1" applyFill="1" applyBorder="1" applyAlignment="1">
      <alignment horizontal="justify" wrapText="1"/>
    </xf>
    <xf numFmtId="2" fontId="3" fillId="5" borderId="5" xfId="0" applyNumberFormat="1" applyFont="1" applyFill="1" applyBorder="1" applyAlignment="1">
      <alignment horizontal="center" vertical="center"/>
    </xf>
    <xf numFmtId="2" fontId="3" fillId="5" borderId="6" xfId="0" applyNumberFormat="1" applyFont="1" applyFill="1" applyBorder="1" applyAlignment="1">
      <alignment horizontal="center" vertical="center"/>
    </xf>
    <xf numFmtId="2" fontId="3" fillId="5" borderId="7" xfId="0" applyNumberFormat="1" applyFont="1" applyFill="1" applyBorder="1" applyAlignment="1">
      <alignment horizontal="center" vertical="center"/>
    </xf>
    <xf numFmtId="0" fontId="3" fillId="0" borderId="0" xfId="0" applyFont="1" applyFill="1" applyAlignment="1">
      <alignment horizontal="center"/>
    </xf>
    <xf numFmtId="0" fontId="7" fillId="2" borderId="1"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84"/>
  <sheetViews>
    <sheetView tabSelected="1" workbookViewId="0">
      <selection activeCell="J18" sqref="J18"/>
    </sheetView>
  </sheetViews>
  <sheetFormatPr defaultColWidth="9.140625" defaultRowHeight="15.75" x14ac:dyDescent="0.25"/>
  <cols>
    <col min="1" max="1" width="9.140625" style="1"/>
    <col min="2" max="2" width="5.7109375" style="1" customWidth="1"/>
    <col min="3" max="3" width="53.28515625" style="13" customWidth="1"/>
    <col min="4" max="4" width="19.7109375" style="1" customWidth="1"/>
    <col min="5" max="5" width="12.42578125" style="1" customWidth="1"/>
    <col min="6" max="6" width="27.7109375" style="1" bestFit="1" customWidth="1"/>
    <col min="7" max="7" width="19.5703125" style="1" customWidth="1"/>
    <col min="8" max="8" width="22.28515625" style="1" customWidth="1"/>
    <col min="9" max="10" width="15.7109375" style="1" customWidth="1"/>
    <col min="11" max="11" width="25.5703125" style="1" customWidth="1"/>
    <col min="12" max="16384" width="9.140625" style="1"/>
  </cols>
  <sheetData>
    <row r="1" spans="2:11" x14ac:dyDescent="0.25">
      <c r="J1" s="22" t="s">
        <v>112</v>
      </c>
      <c r="K1" s="22"/>
    </row>
    <row r="3" spans="2:11" x14ac:dyDescent="0.25">
      <c r="B3" s="39" t="s">
        <v>101</v>
      </c>
      <c r="C3" s="39"/>
      <c r="D3" s="39"/>
      <c r="E3" s="39"/>
      <c r="F3" s="39"/>
      <c r="G3" s="39"/>
      <c r="H3" s="39"/>
      <c r="I3" s="39"/>
      <c r="J3" s="39"/>
      <c r="K3" s="39"/>
    </row>
    <row r="4" spans="2:11" x14ac:dyDescent="0.25">
      <c r="B4" s="14"/>
      <c r="C4" s="14"/>
      <c r="D4" s="14"/>
      <c r="E4" s="14"/>
      <c r="F4" s="14"/>
      <c r="G4" s="14"/>
      <c r="H4" s="14"/>
      <c r="I4" s="14"/>
      <c r="J4" s="14"/>
      <c r="K4" s="14"/>
    </row>
    <row r="5" spans="2:11" x14ac:dyDescent="0.25">
      <c r="B5" s="30" t="s">
        <v>102</v>
      </c>
      <c r="C5" s="30"/>
      <c r="D5" s="14"/>
      <c r="E5" s="14"/>
      <c r="F5" s="14"/>
      <c r="G5" s="14"/>
      <c r="H5" s="14"/>
      <c r="I5" s="14"/>
      <c r="J5" s="14"/>
      <c r="K5" s="14"/>
    </row>
    <row r="6" spans="2:11" x14ac:dyDescent="0.25">
      <c r="B6" s="30" t="s">
        <v>107</v>
      </c>
      <c r="C6" s="30"/>
      <c r="D6" s="14"/>
      <c r="E6" s="14"/>
      <c r="F6" s="14"/>
      <c r="G6" s="14"/>
      <c r="H6" s="14"/>
      <c r="I6" s="14"/>
      <c r="J6" s="14"/>
      <c r="K6" s="14"/>
    </row>
    <row r="7" spans="2:11" x14ac:dyDescent="0.25">
      <c r="B7" s="32" t="s">
        <v>120</v>
      </c>
      <c r="C7" s="32"/>
      <c r="D7" s="14"/>
      <c r="E7" s="14"/>
      <c r="F7" s="14"/>
      <c r="G7" s="14"/>
      <c r="H7" s="14"/>
      <c r="I7" s="14"/>
      <c r="J7" s="14"/>
      <c r="K7" s="14"/>
    </row>
    <row r="8" spans="2:11" x14ac:dyDescent="0.25">
      <c r="B8" s="14"/>
      <c r="C8" s="14"/>
      <c r="D8" s="14"/>
      <c r="E8" s="14"/>
      <c r="F8" s="14"/>
      <c r="G8" s="14"/>
      <c r="H8" s="14"/>
      <c r="I8" s="14"/>
      <c r="J8" s="14"/>
      <c r="K8" s="14"/>
    </row>
    <row r="9" spans="2:11" x14ac:dyDescent="0.25">
      <c r="B9" s="30" t="s">
        <v>103</v>
      </c>
      <c r="C9" s="30"/>
      <c r="D9" s="14"/>
      <c r="E9" s="14"/>
      <c r="F9" s="14"/>
      <c r="G9" s="14"/>
      <c r="H9" s="14"/>
      <c r="I9" s="14"/>
      <c r="J9" s="14"/>
      <c r="K9" s="14"/>
    </row>
    <row r="10" spans="2:11" x14ac:dyDescent="0.25">
      <c r="B10" s="31" t="s">
        <v>108</v>
      </c>
      <c r="C10" s="31"/>
      <c r="D10" s="31"/>
      <c r="E10" s="31"/>
      <c r="F10" s="31"/>
      <c r="G10" s="31"/>
      <c r="H10" s="31"/>
      <c r="I10" s="19"/>
      <c r="J10" s="14"/>
      <c r="K10" s="14"/>
    </row>
    <row r="11" spans="2:11" x14ac:dyDescent="0.25">
      <c r="B11" s="25" t="s">
        <v>109</v>
      </c>
      <c r="C11" s="25"/>
      <c r="D11" s="25"/>
      <c r="E11" s="25"/>
      <c r="F11" s="25"/>
      <c r="G11" s="25"/>
      <c r="H11" s="25"/>
      <c r="I11" s="25"/>
      <c r="J11" s="15"/>
      <c r="K11" s="15"/>
    </row>
    <row r="12" spans="2:11" ht="33.75" customHeight="1" x14ac:dyDescent="0.25">
      <c r="B12" s="33" t="s">
        <v>121</v>
      </c>
      <c r="C12" s="33"/>
      <c r="D12" s="33"/>
      <c r="E12" s="33"/>
      <c r="F12" s="33"/>
      <c r="G12" s="33"/>
      <c r="H12" s="33"/>
      <c r="I12" s="33"/>
      <c r="J12" s="16"/>
      <c r="K12" s="16"/>
    </row>
    <row r="13" spans="2:11" x14ac:dyDescent="0.25">
      <c r="B13" s="33" t="s">
        <v>122</v>
      </c>
      <c r="C13" s="33"/>
      <c r="D13" s="33"/>
      <c r="E13" s="33"/>
      <c r="F13" s="33"/>
      <c r="G13" s="33"/>
      <c r="H13" s="33"/>
      <c r="I13" s="33"/>
      <c r="J13" s="14"/>
      <c r="K13" s="14"/>
    </row>
    <row r="14" spans="2:11" ht="32.25" customHeight="1" x14ac:dyDescent="0.25">
      <c r="B14" s="34" t="s">
        <v>123</v>
      </c>
      <c r="C14" s="34"/>
      <c r="D14" s="34"/>
      <c r="E14" s="34"/>
      <c r="F14" s="34"/>
      <c r="G14" s="34"/>
      <c r="H14" s="34"/>
      <c r="I14" s="34"/>
      <c r="J14" s="14"/>
      <c r="K14" s="14"/>
    </row>
    <row r="15" spans="2:11" ht="30.75" customHeight="1" x14ac:dyDescent="0.25">
      <c r="B15" s="25" t="s">
        <v>119</v>
      </c>
      <c r="C15" s="25"/>
      <c r="D15" s="25"/>
      <c r="E15" s="25"/>
      <c r="F15" s="25"/>
      <c r="G15" s="25"/>
      <c r="H15" s="25"/>
      <c r="I15" s="25"/>
      <c r="J15" s="14"/>
      <c r="K15" s="14"/>
    </row>
    <row r="16" spans="2:11" x14ac:dyDescent="0.25">
      <c r="B16" s="23" t="s">
        <v>116</v>
      </c>
      <c r="C16" s="23"/>
      <c r="D16" s="23"/>
      <c r="E16" s="23"/>
      <c r="F16" s="23"/>
      <c r="G16" s="23"/>
      <c r="H16" s="23"/>
      <c r="I16" s="23"/>
      <c r="J16" s="14"/>
      <c r="K16" s="14"/>
    </row>
    <row r="18" spans="2:11" ht="54" customHeight="1" x14ac:dyDescent="0.25">
      <c r="B18" s="5" t="s">
        <v>4</v>
      </c>
      <c r="C18" s="4" t="s">
        <v>0</v>
      </c>
      <c r="D18" s="5" t="s">
        <v>1</v>
      </c>
      <c r="E18" s="5" t="s">
        <v>117</v>
      </c>
      <c r="F18" s="5" t="s">
        <v>124</v>
      </c>
      <c r="G18" s="5" t="s">
        <v>2</v>
      </c>
      <c r="H18" s="5" t="s">
        <v>113</v>
      </c>
      <c r="I18" s="5" t="s">
        <v>3</v>
      </c>
      <c r="J18" s="40" t="s">
        <v>126</v>
      </c>
      <c r="K18" s="7" t="s">
        <v>125</v>
      </c>
    </row>
    <row r="19" spans="2:11" x14ac:dyDescent="0.25">
      <c r="B19" s="6">
        <v>1</v>
      </c>
      <c r="C19" s="6">
        <v>2</v>
      </c>
      <c r="D19" s="6">
        <v>3</v>
      </c>
      <c r="E19" s="6">
        <v>4</v>
      </c>
      <c r="F19" s="6">
        <v>5</v>
      </c>
      <c r="G19" s="6">
        <v>6</v>
      </c>
      <c r="H19" s="6">
        <v>7</v>
      </c>
      <c r="I19" s="6">
        <v>8</v>
      </c>
      <c r="J19" s="6">
        <v>9</v>
      </c>
      <c r="K19" s="8">
        <v>10</v>
      </c>
    </row>
    <row r="20" spans="2:11" x14ac:dyDescent="0.25">
      <c r="B20" s="26" t="s">
        <v>5</v>
      </c>
      <c r="C20" s="27"/>
      <c r="D20" s="27"/>
      <c r="E20" s="27"/>
      <c r="F20" s="27"/>
      <c r="G20" s="27"/>
      <c r="H20" s="27"/>
      <c r="I20" s="27"/>
      <c r="J20" s="27"/>
      <c r="K20" s="28"/>
    </row>
    <row r="21" spans="2:11" ht="31.5" x14ac:dyDescent="0.25">
      <c r="B21" s="3" t="s">
        <v>6</v>
      </c>
      <c r="C21" s="11" t="s">
        <v>13</v>
      </c>
      <c r="D21" s="2"/>
      <c r="E21" s="3" t="s">
        <v>118</v>
      </c>
      <c r="F21" s="18" t="s">
        <v>114</v>
      </c>
      <c r="G21" s="3"/>
      <c r="H21" s="3"/>
      <c r="I21" s="3">
        <f>6*G21</f>
        <v>0</v>
      </c>
      <c r="J21" s="3">
        <f>I21+(I21*H21%)</f>
        <v>0</v>
      </c>
      <c r="K21" s="36">
        <v>9680</v>
      </c>
    </row>
    <row r="22" spans="2:11" x14ac:dyDescent="0.25">
      <c r="B22" s="3" t="s">
        <v>7</v>
      </c>
      <c r="C22" s="12" t="s">
        <v>14</v>
      </c>
      <c r="D22" s="2"/>
      <c r="E22" s="3" t="s">
        <v>118</v>
      </c>
      <c r="F22" s="18" t="s">
        <v>114</v>
      </c>
      <c r="G22" s="3"/>
      <c r="H22" s="3"/>
      <c r="I22" s="3">
        <f t="shared" ref="I22:I27" si="0">6*G22</f>
        <v>0</v>
      </c>
      <c r="J22" s="3">
        <f t="shared" ref="J22:J27" si="1">I22+(I22*H22%)</f>
        <v>0</v>
      </c>
      <c r="K22" s="37"/>
    </row>
    <row r="23" spans="2:11" x14ac:dyDescent="0.25">
      <c r="B23" s="3" t="s">
        <v>8</v>
      </c>
      <c r="C23" s="11" t="s">
        <v>15</v>
      </c>
      <c r="D23" s="2"/>
      <c r="E23" s="3" t="s">
        <v>118</v>
      </c>
      <c r="F23" s="18" t="s">
        <v>114</v>
      </c>
      <c r="G23" s="3"/>
      <c r="H23" s="3"/>
      <c r="I23" s="3">
        <f t="shared" si="0"/>
        <v>0</v>
      </c>
      <c r="J23" s="3">
        <f t="shared" si="1"/>
        <v>0</v>
      </c>
      <c r="K23" s="37"/>
    </row>
    <row r="24" spans="2:11" x14ac:dyDescent="0.25">
      <c r="B24" s="3" t="s">
        <v>9</v>
      </c>
      <c r="C24" s="11" t="s">
        <v>16</v>
      </c>
      <c r="D24" s="2"/>
      <c r="E24" s="3" t="s">
        <v>118</v>
      </c>
      <c r="F24" s="18" t="s">
        <v>114</v>
      </c>
      <c r="G24" s="3"/>
      <c r="H24" s="3"/>
      <c r="I24" s="3">
        <f t="shared" si="0"/>
        <v>0</v>
      </c>
      <c r="J24" s="3">
        <f t="shared" si="1"/>
        <v>0</v>
      </c>
      <c r="K24" s="37"/>
    </row>
    <row r="25" spans="2:11" x14ac:dyDescent="0.25">
      <c r="B25" s="3" t="s">
        <v>10</v>
      </c>
      <c r="C25" s="11" t="s">
        <v>17</v>
      </c>
      <c r="D25" s="2"/>
      <c r="E25" s="3" t="s">
        <v>118</v>
      </c>
      <c r="F25" s="18" t="s">
        <v>114</v>
      </c>
      <c r="G25" s="3"/>
      <c r="H25" s="3"/>
      <c r="I25" s="3">
        <f t="shared" si="0"/>
        <v>0</v>
      </c>
      <c r="J25" s="3">
        <f t="shared" si="1"/>
        <v>0</v>
      </c>
      <c r="K25" s="37"/>
    </row>
    <row r="26" spans="2:11" x14ac:dyDescent="0.25">
      <c r="B26" s="3" t="s">
        <v>11</v>
      </c>
      <c r="C26" s="12" t="s">
        <v>18</v>
      </c>
      <c r="D26" s="2"/>
      <c r="E26" s="3" t="s">
        <v>118</v>
      </c>
      <c r="F26" s="18" t="s">
        <v>114</v>
      </c>
      <c r="G26" s="3"/>
      <c r="H26" s="3"/>
      <c r="I26" s="3">
        <f t="shared" si="0"/>
        <v>0</v>
      </c>
      <c r="J26" s="3">
        <f t="shared" si="1"/>
        <v>0</v>
      </c>
      <c r="K26" s="37"/>
    </row>
    <row r="27" spans="2:11" x14ac:dyDescent="0.25">
      <c r="B27" s="3" t="s">
        <v>12</v>
      </c>
      <c r="C27" s="11" t="s">
        <v>19</v>
      </c>
      <c r="D27" s="2"/>
      <c r="E27" s="3" t="s">
        <v>118</v>
      </c>
      <c r="F27" s="18" t="s">
        <v>114</v>
      </c>
      <c r="G27" s="3"/>
      <c r="H27" s="3"/>
      <c r="I27" s="3">
        <f t="shared" si="0"/>
        <v>0</v>
      </c>
      <c r="J27" s="3">
        <f t="shared" si="1"/>
        <v>0</v>
      </c>
      <c r="K27" s="37"/>
    </row>
    <row r="28" spans="2:11" x14ac:dyDescent="0.25">
      <c r="B28" s="29" t="s">
        <v>20</v>
      </c>
      <c r="C28" s="29"/>
      <c r="D28" s="29"/>
      <c r="E28" s="29"/>
      <c r="F28" s="29"/>
      <c r="G28" s="29"/>
      <c r="H28" s="29"/>
      <c r="I28" s="9">
        <f>SUM(I21:I27)</f>
        <v>0</v>
      </c>
      <c r="J28" s="10">
        <f>SUM(J21:J27)</f>
        <v>0</v>
      </c>
      <c r="K28" s="38"/>
    </row>
    <row r="29" spans="2:11" x14ac:dyDescent="0.25">
      <c r="B29" s="26" t="s">
        <v>21</v>
      </c>
      <c r="C29" s="27"/>
      <c r="D29" s="27"/>
      <c r="E29" s="27"/>
      <c r="F29" s="27"/>
      <c r="G29" s="27"/>
      <c r="H29" s="27"/>
      <c r="I29" s="27"/>
      <c r="J29" s="27"/>
      <c r="K29" s="28"/>
    </row>
    <row r="30" spans="2:11" x14ac:dyDescent="0.25">
      <c r="B30" s="3" t="s">
        <v>23</v>
      </c>
      <c r="C30" s="11" t="s">
        <v>31</v>
      </c>
      <c r="D30" s="2"/>
      <c r="E30" s="3" t="s">
        <v>118</v>
      </c>
      <c r="F30" s="18" t="s">
        <v>114</v>
      </c>
      <c r="G30" s="2"/>
      <c r="H30" s="2"/>
      <c r="I30" s="3">
        <f>6*G30</f>
        <v>0</v>
      </c>
      <c r="J30" s="3">
        <f>I30+(I30*H30%)</f>
        <v>0</v>
      </c>
      <c r="K30" s="36">
        <v>13552</v>
      </c>
    </row>
    <row r="31" spans="2:11" x14ac:dyDescent="0.25">
      <c r="B31" s="3" t="s">
        <v>24</v>
      </c>
      <c r="C31" s="11" t="s">
        <v>32</v>
      </c>
      <c r="D31" s="2"/>
      <c r="E31" s="3" t="s">
        <v>118</v>
      </c>
      <c r="F31" s="18" t="s">
        <v>114</v>
      </c>
      <c r="G31" s="2"/>
      <c r="H31" s="2"/>
      <c r="I31" s="3">
        <f t="shared" ref="I31:I37" si="2">6*G31</f>
        <v>0</v>
      </c>
      <c r="J31" s="3">
        <f t="shared" ref="J31:J37" si="3">I31+(I31*H31%)</f>
        <v>0</v>
      </c>
      <c r="K31" s="37"/>
    </row>
    <row r="32" spans="2:11" x14ac:dyDescent="0.25">
      <c r="B32" s="3" t="s">
        <v>25</v>
      </c>
      <c r="C32" s="35" t="s">
        <v>33</v>
      </c>
      <c r="D32" s="2"/>
      <c r="E32" s="3" t="s">
        <v>118</v>
      </c>
      <c r="F32" s="18" t="s">
        <v>114</v>
      </c>
      <c r="G32" s="2"/>
      <c r="H32" s="2"/>
      <c r="I32" s="3">
        <f t="shared" si="2"/>
        <v>0</v>
      </c>
      <c r="J32" s="3">
        <f t="shared" si="3"/>
        <v>0</v>
      </c>
      <c r="K32" s="37"/>
    </row>
    <row r="33" spans="2:11" x14ac:dyDescent="0.25">
      <c r="B33" s="3" t="s">
        <v>26</v>
      </c>
      <c r="C33" s="11" t="s">
        <v>34</v>
      </c>
      <c r="D33" s="2"/>
      <c r="E33" s="3" t="s">
        <v>118</v>
      </c>
      <c r="F33" s="18" t="s">
        <v>114</v>
      </c>
      <c r="G33" s="2"/>
      <c r="H33" s="2"/>
      <c r="I33" s="3">
        <f t="shared" si="2"/>
        <v>0</v>
      </c>
      <c r="J33" s="3">
        <f t="shared" si="3"/>
        <v>0</v>
      </c>
      <c r="K33" s="37"/>
    </row>
    <row r="34" spans="2:11" x14ac:dyDescent="0.25">
      <c r="B34" s="3" t="s">
        <v>27</v>
      </c>
      <c r="C34" s="11" t="s">
        <v>35</v>
      </c>
      <c r="D34" s="2"/>
      <c r="E34" s="3" t="s">
        <v>118</v>
      </c>
      <c r="F34" s="18" t="s">
        <v>114</v>
      </c>
      <c r="G34" s="2"/>
      <c r="H34" s="2"/>
      <c r="I34" s="3">
        <f t="shared" si="2"/>
        <v>0</v>
      </c>
      <c r="J34" s="3">
        <f t="shared" si="3"/>
        <v>0</v>
      </c>
      <c r="K34" s="37"/>
    </row>
    <row r="35" spans="2:11" x14ac:dyDescent="0.25">
      <c r="B35" s="3" t="s">
        <v>28</v>
      </c>
      <c r="C35" s="11" t="s">
        <v>36</v>
      </c>
      <c r="D35" s="2"/>
      <c r="E35" s="3" t="s">
        <v>118</v>
      </c>
      <c r="F35" s="18" t="s">
        <v>114</v>
      </c>
      <c r="G35" s="2"/>
      <c r="H35" s="2"/>
      <c r="I35" s="3">
        <f t="shared" si="2"/>
        <v>0</v>
      </c>
      <c r="J35" s="3">
        <f t="shared" si="3"/>
        <v>0</v>
      </c>
      <c r="K35" s="37"/>
    </row>
    <row r="36" spans="2:11" x14ac:dyDescent="0.25">
      <c r="B36" s="3" t="s">
        <v>29</v>
      </c>
      <c r="C36" s="35" t="s">
        <v>37</v>
      </c>
      <c r="D36" s="2"/>
      <c r="E36" s="3" t="s">
        <v>118</v>
      </c>
      <c r="F36" s="18" t="s">
        <v>114</v>
      </c>
      <c r="G36" s="2"/>
      <c r="H36" s="2"/>
      <c r="I36" s="3">
        <f t="shared" si="2"/>
        <v>0</v>
      </c>
      <c r="J36" s="3">
        <f t="shared" si="3"/>
        <v>0</v>
      </c>
      <c r="K36" s="37"/>
    </row>
    <row r="37" spans="2:11" x14ac:dyDescent="0.25">
      <c r="B37" s="3" t="s">
        <v>30</v>
      </c>
      <c r="C37" s="11" t="s">
        <v>38</v>
      </c>
      <c r="D37" s="2"/>
      <c r="E37" s="3" t="s">
        <v>118</v>
      </c>
      <c r="F37" s="18" t="s">
        <v>114</v>
      </c>
      <c r="G37" s="2"/>
      <c r="H37" s="2"/>
      <c r="I37" s="3">
        <f t="shared" si="2"/>
        <v>0</v>
      </c>
      <c r="J37" s="3">
        <f t="shared" si="3"/>
        <v>0</v>
      </c>
      <c r="K37" s="37"/>
    </row>
    <row r="38" spans="2:11" x14ac:dyDescent="0.25">
      <c r="B38" s="29" t="s">
        <v>22</v>
      </c>
      <c r="C38" s="29"/>
      <c r="D38" s="29"/>
      <c r="E38" s="29"/>
      <c r="F38" s="29"/>
      <c r="G38" s="29"/>
      <c r="H38" s="29"/>
      <c r="I38" s="10">
        <f>SUM(I30:I37)</f>
        <v>0</v>
      </c>
      <c r="J38" s="10">
        <f>SUM(J30:J37)</f>
        <v>0</v>
      </c>
      <c r="K38" s="38"/>
    </row>
    <row r="39" spans="2:11" x14ac:dyDescent="0.25">
      <c r="B39" s="26" t="s">
        <v>49</v>
      </c>
      <c r="C39" s="27"/>
      <c r="D39" s="27"/>
      <c r="E39" s="27"/>
      <c r="F39" s="27"/>
      <c r="G39" s="27"/>
      <c r="H39" s="27"/>
      <c r="I39" s="27"/>
      <c r="J39" s="27"/>
      <c r="K39" s="28"/>
    </row>
    <row r="40" spans="2:11" x14ac:dyDescent="0.25">
      <c r="B40" s="3" t="s">
        <v>40</v>
      </c>
      <c r="C40" s="12" t="s">
        <v>50</v>
      </c>
      <c r="D40" s="2"/>
      <c r="E40" s="3" t="s">
        <v>118</v>
      </c>
      <c r="F40" s="18" t="s">
        <v>114</v>
      </c>
      <c r="G40" s="2"/>
      <c r="H40" s="2"/>
      <c r="I40" s="3">
        <f>6*G40</f>
        <v>0</v>
      </c>
      <c r="J40" s="3">
        <f>I40+(I40*H40%)</f>
        <v>0</v>
      </c>
      <c r="K40" s="36">
        <v>12100</v>
      </c>
    </row>
    <row r="41" spans="2:11" x14ac:dyDescent="0.25">
      <c r="B41" s="3" t="s">
        <v>41</v>
      </c>
      <c r="C41" s="11" t="s">
        <v>51</v>
      </c>
      <c r="D41" s="2"/>
      <c r="E41" s="3" t="s">
        <v>118</v>
      </c>
      <c r="F41" s="18" t="s">
        <v>114</v>
      </c>
      <c r="G41" s="2"/>
      <c r="H41" s="2"/>
      <c r="I41" s="3">
        <f t="shared" ref="I41:I47" si="4">6*G41</f>
        <v>0</v>
      </c>
      <c r="J41" s="3">
        <f t="shared" ref="J41:J47" si="5">I41+(I41*H41%)</f>
        <v>0</v>
      </c>
      <c r="K41" s="37"/>
    </row>
    <row r="42" spans="2:11" x14ac:dyDescent="0.25">
      <c r="B42" s="3" t="s">
        <v>42</v>
      </c>
      <c r="C42" s="11" t="s">
        <v>52</v>
      </c>
      <c r="D42" s="2"/>
      <c r="E42" s="3" t="s">
        <v>118</v>
      </c>
      <c r="F42" s="18" t="s">
        <v>114</v>
      </c>
      <c r="G42" s="2"/>
      <c r="H42" s="2"/>
      <c r="I42" s="3">
        <f t="shared" si="4"/>
        <v>0</v>
      </c>
      <c r="J42" s="3">
        <f t="shared" si="5"/>
        <v>0</v>
      </c>
      <c r="K42" s="37"/>
    </row>
    <row r="43" spans="2:11" x14ac:dyDescent="0.25">
      <c r="B43" s="3" t="s">
        <v>43</v>
      </c>
      <c r="C43" s="11" t="s">
        <v>53</v>
      </c>
      <c r="D43" s="2"/>
      <c r="E43" s="3" t="s">
        <v>118</v>
      </c>
      <c r="F43" s="18" t="s">
        <v>114</v>
      </c>
      <c r="G43" s="2"/>
      <c r="H43" s="2"/>
      <c r="I43" s="3">
        <f t="shared" si="4"/>
        <v>0</v>
      </c>
      <c r="J43" s="3">
        <f t="shared" si="5"/>
        <v>0</v>
      </c>
      <c r="K43" s="37"/>
    </row>
    <row r="44" spans="2:11" x14ac:dyDescent="0.25">
      <c r="B44" s="3" t="s">
        <v>44</v>
      </c>
      <c r="C44" s="11" t="s">
        <v>54</v>
      </c>
      <c r="D44" s="2"/>
      <c r="E44" s="3" t="s">
        <v>118</v>
      </c>
      <c r="F44" s="18" t="s">
        <v>114</v>
      </c>
      <c r="G44" s="2"/>
      <c r="H44" s="2"/>
      <c r="I44" s="3">
        <f t="shared" si="4"/>
        <v>0</v>
      </c>
      <c r="J44" s="3">
        <f t="shared" si="5"/>
        <v>0</v>
      </c>
      <c r="K44" s="37"/>
    </row>
    <row r="45" spans="2:11" x14ac:dyDescent="0.25">
      <c r="B45" s="3" t="s">
        <v>45</v>
      </c>
      <c r="C45" s="11" t="s">
        <v>55</v>
      </c>
      <c r="D45" s="2"/>
      <c r="E45" s="3" t="s">
        <v>118</v>
      </c>
      <c r="F45" s="18" t="s">
        <v>114</v>
      </c>
      <c r="G45" s="2"/>
      <c r="H45" s="2"/>
      <c r="I45" s="3">
        <f t="shared" si="4"/>
        <v>0</v>
      </c>
      <c r="J45" s="3">
        <f t="shared" si="5"/>
        <v>0</v>
      </c>
      <c r="K45" s="37"/>
    </row>
    <row r="46" spans="2:11" x14ac:dyDescent="0.25">
      <c r="B46" s="3" t="s">
        <v>46</v>
      </c>
      <c r="C46" s="12" t="s">
        <v>56</v>
      </c>
      <c r="D46" s="2"/>
      <c r="E46" s="3" t="s">
        <v>118</v>
      </c>
      <c r="F46" s="18" t="s">
        <v>114</v>
      </c>
      <c r="G46" s="2"/>
      <c r="H46" s="2"/>
      <c r="I46" s="3">
        <f t="shared" si="4"/>
        <v>0</v>
      </c>
      <c r="J46" s="3">
        <f t="shared" si="5"/>
        <v>0</v>
      </c>
      <c r="K46" s="37"/>
    </row>
    <row r="47" spans="2:11" x14ac:dyDescent="0.25">
      <c r="B47" s="3" t="s">
        <v>47</v>
      </c>
      <c r="C47" s="11" t="s">
        <v>57</v>
      </c>
      <c r="D47" s="2"/>
      <c r="E47" s="3" t="s">
        <v>118</v>
      </c>
      <c r="F47" s="18" t="s">
        <v>114</v>
      </c>
      <c r="G47" s="2"/>
      <c r="H47" s="2"/>
      <c r="I47" s="3">
        <f t="shared" si="4"/>
        <v>0</v>
      </c>
      <c r="J47" s="3">
        <f t="shared" si="5"/>
        <v>0</v>
      </c>
      <c r="K47" s="37"/>
    </row>
    <row r="48" spans="2:11" x14ac:dyDescent="0.25">
      <c r="B48" s="3" t="s">
        <v>48</v>
      </c>
      <c r="C48" s="11" t="s">
        <v>58</v>
      </c>
      <c r="D48" s="2"/>
      <c r="E48" s="3" t="s">
        <v>118</v>
      </c>
      <c r="F48" s="18" t="s">
        <v>114</v>
      </c>
      <c r="G48" s="2"/>
      <c r="H48" s="2"/>
      <c r="I48" s="3">
        <f t="shared" ref="I48" si="6">6*G48</f>
        <v>0</v>
      </c>
      <c r="J48" s="3">
        <f t="shared" ref="J48" si="7">I48+(I48*H48%)</f>
        <v>0</v>
      </c>
      <c r="K48" s="37"/>
    </row>
    <row r="49" spans="2:11" x14ac:dyDescent="0.25">
      <c r="B49" s="29" t="s">
        <v>39</v>
      </c>
      <c r="C49" s="29"/>
      <c r="D49" s="29"/>
      <c r="E49" s="29"/>
      <c r="F49" s="29"/>
      <c r="G49" s="29"/>
      <c r="H49" s="29"/>
      <c r="I49" s="10">
        <f>SUM(I40:I48)</f>
        <v>0</v>
      </c>
      <c r="J49" s="10">
        <f>SUM(J40:J48)</f>
        <v>0</v>
      </c>
      <c r="K49" s="38"/>
    </row>
    <row r="50" spans="2:11" x14ac:dyDescent="0.25">
      <c r="B50" s="26" t="s">
        <v>65</v>
      </c>
      <c r="C50" s="27"/>
      <c r="D50" s="27"/>
      <c r="E50" s="27"/>
      <c r="F50" s="27"/>
      <c r="G50" s="27"/>
      <c r="H50" s="27"/>
      <c r="I50" s="27"/>
      <c r="J50" s="27"/>
      <c r="K50" s="28"/>
    </row>
    <row r="51" spans="2:11" x14ac:dyDescent="0.25">
      <c r="B51" s="3" t="s">
        <v>60</v>
      </c>
      <c r="C51" s="11" t="s">
        <v>66</v>
      </c>
      <c r="D51" s="2"/>
      <c r="E51" s="3" t="s">
        <v>118</v>
      </c>
      <c r="F51" s="18" t="s">
        <v>114</v>
      </c>
      <c r="G51" s="2"/>
      <c r="H51" s="2"/>
      <c r="I51" s="3">
        <f>6*G51</f>
        <v>0</v>
      </c>
      <c r="J51" s="3">
        <f>I51+(I51*H51%)</f>
        <v>0</v>
      </c>
      <c r="K51" s="36">
        <v>13310</v>
      </c>
    </row>
    <row r="52" spans="2:11" ht="78.75" x14ac:dyDescent="0.25">
      <c r="B52" s="3" t="s">
        <v>61</v>
      </c>
      <c r="C52" s="11" t="s">
        <v>67</v>
      </c>
      <c r="D52" s="2"/>
      <c r="E52" s="3" t="s">
        <v>118</v>
      </c>
      <c r="F52" s="18" t="s">
        <v>114</v>
      </c>
      <c r="G52" s="2"/>
      <c r="H52" s="2"/>
      <c r="I52" s="3">
        <f t="shared" ref="I52:I55" si="8">6*G52</f>
        <v>0</v>
      </c>
      <c r="J52" s="3">
        <f t="shared" ref="J52:J55" si="9">I52+(I52*H52%)</f>
        <v>0</v>
      </c>
      <c r="K52" s="37"/>
    </row>
    <row r="53" spans="2:11" ht="110.25" x14ac:dyDescent="0.25">
      <c r="B53" s="3" t="s">
        <v>62</v>
      </c>
      <c r="C53" s="11" t="s">
        <v>68</v>
      </c>
      <c r="D53" s="2"/>
      <c r="E53" s="3" t="s">
        <v>118</v>
      </c>
      <c r="F53" s="18" t="s">
        <v>114</v>
      </c>
      <c r="G53" s="2"/>
      <c r="H53" s="2"/>
      <c r="I53" s="3">
        <f t="shared" si="8"/>
        <v>0</v>
      </c>
      <c r="J53" s="3">
        <f t="shared" si="9"/>
        <v>0</v>
      </c>
      <c r="K53" s="37"/>
    </row>
    <row r="54" spans="2:11" ht="70.5" customHeight="1" x14ac:dyDescent="0.25">
      <c r="B54" s="3" t="s">
        <v>63</v>
      </c>
      <c r="C54" s="12" t="s">
        <v>69</v>
      </c>
      <c r="D54" s="2"/>
      <c r="E54" s="3" t="s">
        <v>118</v>
      </c>
      <c r="F54" s="18" t="s">
        <v>114</v>
      </c>
      <c r="G54" s="2"/>
      <c r="H54" s="2"/>
      <c r="I54" s="3">
        <f t="shared" si="8"/>
        <v>0</v>
      </c>
      <c r="J54" s="3">
        <f t="shared" si="9"/>
        <v>0</v>
      </c>
      <c r="K54" s="37"/>
    </row>
    <row r="55" spans="2:11" ht="63" x14ac:dyDescent="0.25">
      <c r="B55" s="3" t="s">
        <v>64</v>
      </c>
      <c r="C55" s="11" t="s">
        <v>70</v>
      </c>
      <c r="D55" s="2"/>
      <c r="E55" s="3" t="s">
        <v>118</v>
      </c>
      <c r="F55" s="18" t="s">
        <v>114</v>
      </c>
      <c r="G55" s="2"/>
      <c r="H55" s="2"/>
      <c r="I55" s="3">
        <f t="shared" si="8"/>
        <v>0</v>
      </c>
      <c r="J55" s="3">
        <f t="shared" si="9"/>
        <v>0</v>
      </c>
      <c r="K55" s="37"/>
    </row>
    <row r="56" spans="2:11" x14ac:dyDescent="0.25">
      <c r="B56" s="29" t="s">
        <v>59</v>
      </c>
      <c r="C56" s="29"/>
      <c r="D56" s="29"/>
      <c r="E56" s="29"/>
      <c r="F56" s="29"/>
      <c r="G56" s="29"/>
      <c r="H56" s="29"/>
      <c r="I56" s="10">
        <f>SUM(I51:I55)</f>
        <v>0</v>
      </c>
      <c r="J56" s="10">
        <f>SUM(J51:J55)</f>
        <v>0</v>
      </c>
      <c r="K56" s="38"/>
    </row>
    <row r="57" spans="2:11" x14ac:dyDescent="0.25">
      <c r="B57" s="26" t="s">
        <v>71</v>
      </c>
      <c r="C57" s="27"/>
      <c r="D57" s="27"/>
      <c r="E57" s="27"/>
      <c r="F57" s="27"/>
      <c r="G57" s="27"/>
      <c r="H57" s="27"/>
      <c r="I57" s="27"/>
      <c r="J57" s="27"/>
      <c r="K57" s="28"/>
    </row>
    <row r="58" spans="2:11" x14ac:dyDescent="0.25">
      <c r="B58" s="3" t="s">
        <v>73</v>
      </c>
      <c r="C58" s="11" t="s">
        <v>77</v>
      </c>
      <c r="D58" s="2"/>
      <c r="E58" s="3" t="s">
        <v>118</v>
      </c>
      <c r="F58" s="18" t="s">
        <v>114</v>
      </c>
      <c r="G58" s="2"/>
      <c r="H58" s="2"/>
      <c r="I58" s="3">
        <f>6*G58</f>
        <v>0</v>
      </c>
      <c r="J58" s="3">
        <f>I58+(I58*H58%)</f>
        <v>0</v>
      </c>
      <c r="K58" s="36">
        <v>3146</v>
      </c>
    </row>
    <row r="59" spans="2:11" x14ac:dyDescent="0.25">
      <c r="B59" s="3" t="s">
        <v>74</v>
      </c>
      <c r="C59" s="11" t="s">
        <v>78</v>
      </c>
      <c r="D59" s="2"/>
      <c r="E59" s="3" t="s">
        <v>118</v>
      </c>
      <c r="F59" s="18" t="s">
        <v>114</v>
      </c>
      <c r="G59" s="2"/>
      <c r="H59" s="2"/>
      <c r="I59" s="3">
        <f t="shared" ref="I59:I61" si="10">6*G59</f>
        <v>0</v>
      </c>
      <c r="J59" s="3">
        <f t="shared" ref="J59:J61" si="11">I59+(I59*H59%)</f>
        <v>0</v>
      </c>
      <c r="K59" s="37"/>
    </row>
    <row r="60" spans="2:11" x14ac:dyDescent="0.25">
      <c r="B60" s="3" t="s">
        <v>75</v>
      </c>
      <c r="C60" s="11" t="s">
        <v>79</v>
      </c>
      <c r="D60" s="2"/>
      <c r="E60" s="3" t="s">
        <v>118</v>
      </c>
      <c r="F60" s="18" t="s">
        <v>114</v>
      </c>
      <c r="G60" s="2"/>
      <c r="H60" s="2"/>
      <c r="I60" s="3">
        <f t="shared" si="10"/>
        <v>0</v>
      </c>
      <c r="J60" s="3">
        <f t="shared" si="11"/>
        <v>0</v>
      </c>
      <c r="K60" s="37"/>
    </row>
    <row r="61" spans="2:11" x14ac:dyDescent="0.25">
      <c r="B61" s="3" t="s">
        <v>76</v>
      </c>
      <c r="C61" s="12" t="s">
        <v>80</v>
      </c>
      <c r="D61" s="2"/>
      <c r="E61" s="3" t="s">
        <v>118</v>
      </c>
      <c r="F61" s="18" t="s">
        <v>114</v>
      </c>
      <c r="G61" s="2"/>
      <c r="H61" s="2"/>
      <c r="I61" s="3">
        <f t="shared" si="10"/>
        <v>0</v>
      </c>
      <c r="J61" s="3">
        <f t="shared" si="11"/>
        <v>0</v>
      </c>
      <c r="K61" s="37"/>
    </row>
    <row r="62" spans="2:11" x14ac:dyDescent="0.25">
      <c r="B62" s="29" t="s">
        <v>72</v>
      </c>
      <c r="C62" s="29"/>
      <c r="D62" s="29"/>
      <c r="E62" s="29"/>
      <c r="F62" s="29"/>
      <c r="G62" s="29"/>
      <c r="H62" s="29"/>
      <c r="I62" s="10">
        <f>SUM(I58:I61)</f>
        <v>0</v>
      </c>
      <c r="J62" s="10">
        <f>SUM(J58:J61)</f>
        <v>0</v>
      </c>
      <c r="K62" s="38"/>
    </row>
    <row r="63" spans="2:11" x14ac:dyDescent="0.25">
      <c r="B63" s="26" t="s">
        <v>81</v>
      </c>
      <c r="C63" s="27"/>
      <c r="D63" s="27"/>
      <c r="E63" s="27"/>
      <c r="F63" s="27"/>
      <c r="G63" s="27"/>
      <c r="H63" s="27"/>
      <c r="I63" s="27"/>
      <c r="J63" s="27"/>
      <c r="K63" s="28"/>
    </row>
    <row r="64" spans="2:11" ht="31.5" x14ac:dyDescent="0.25">
      <c r="B64" s="3" t="s">
        <v>83</v>
      </c>
      <c r="C64" s="11" t="s">
        <v>85</v>
      </c>
      <c r="D64" s="2"/>
      <c r="E64" s="3" t="s">
        <v>118</v>
      </c>
      <c r="F64" s="18" t="s">
        <v>115</v>
      </c>
      <c r="G64" s="2"/>
      <c r="H64" s="2"/>
      <c r="I64" s="3">
        <f>3*G64</f>
        <v>0</v>
      </c>
      <c r="J64" s="3">
        <f>I64+(I64*H64%)</f>
        <v>0</v>
      </c>
      <c r="K64" s="36">
        <v>968</v>
      </c>
    </row>
    <row r="65" spans="2:11" ht="31.5" x14ac:dyDescent="0.25">
      <c r="B65" s="3" t="s">
        <v>84</v>
      </c>
      <c r="C65" s="11" t="s">
        <v>86</v>
      </c>
      <c r="D65" s="2"/>
      <c r="E65" s="3" t="s">
        <v>118</v>
      </c>
      <c r="F65" s="18" t="s">
        <v>115</v>
      </c>
      <c r="G65" s="2"/>
      <c r="H65" s="2"/>
      <c r="I65" s="3">
        <f>3*G65</f>
        <v>0</v>
      </c>
      <c r="J65" s="3">
        <f t="shared" ref="J65" si="12">I65+(I65*H65%)</f>
        <v>0</v>
      </c>
      <c r="K65" s="37"/>
    </row>
    <row r="66" spans="2:11" x14ac:dyDescent="0.25">
      <c r="B66" s="29" t="s">
        <v>82</v>
      </c>
      <c r="C66" s="29"/>
      <c r="D66" s="29"/>
      <c r="E66" s="29"/>
      <c r="F66" s="29"/>
      <c r="G66" s="29"/>
      <c r="H66" s="29"/>
      <c r="I66" s="10">
        <f>SUM(I64:I65)</f>
        <v>0</v>
      </c>
      <c r="J66" s="10">
        <f>SUM(J64:J65)</f>
        <v>0</v>
      </c>
      <c r="K66" s="38"/>
    </row>
    <row r="67" spans="2:11" x14ac:dyDescent="0.25">
      <c r="B67" s="26" t="s">
        <v>87</v>
      </c>
      <c r="C67" s="27"/>
      <c r="D67" s="27"/>
      <c r="E67" s="27"/>
      <c r="F67" s="27"/>
      <c r="G67" s="27"/>
      <c r="H67" s="27"/>
      <c r="I67" s="27"/>
      <c r="J67" s="27"/>
      <c r="K67" s="28"/>
    </row>
    <row r="68" spans="2:11" x14ac:dyDescent="0.25">
      <c r="B68" s="3" t="s">
        <v>89</v>
      </c>
      <c r="C68" s="11" t="s">
        <v>91</v>
      </c>
      <c r="D68" s="2"/>
      <c r="E68" s="3" t="s">
        <v>118</v>
      </c>
      <c r="F68" s="18" t="s">
        <v>115</v>
      </c>
      <c r="G68" s="2"/>
      <c r="H68" s="2"/>
      <c r="I68" s="3">
        <f>3*G68</f>
        <v>0</v>
      </c>
      <c r="J68" s="3">
        <f>I68+(I68*H68%)</f>
        <v>0</v>
      </c>
      <c r="K68" s="36">
        <v>726</v>
      </c>
    </row>
    <row r="69" spans="2:11" x14ac:dyDescent="0.25">
      <c r="B69" s="3" t="s">
        <v>90</v>
      </c>
      <c r="C69" s="11" t="s">
        <v>92</v>
      </c>
      <c r="D69" s="2"/>
      <c r="E69" s="3" t="s">
        <v>118</v>
      </c>
      <c r="F69" s="18" t="s">
        <v>115</v>
      </c>
      <c r="G69" s="2"/>
      <c r="H69" s="2"/>
      <c r="I69" s="3">
        <f>3*G69</f>
        <v>0</v>
      </c>
      <c r="J69" s="3">
        <f t="shared" ref="J69" si="13">I69+(I69*H69%)</f>
        <v>0</v>
      </c>
      <c r="K69" s="37"/>
    </row>
    <row r="70" spans="2:11" x14ac:dyDescent="0.25">
      <c r="B70" s="29" t="s">
        <v>88</v>
      </c>
      <c r="C70" s="29"/>
      <c r="D70" s="29"/>
      <c r="E70" s="29"/>
      <c r="F70" s="29"/>
      <c r="G70" s="29"/>
      <c r="H70" s="29"/>
      <c r="I70" s="10">
        <f>SUM(I68:I69)</f>
        <v>0</v>
      </c>
      <c r="J70" s="10">
        <f>SUM(J68:J69)</f>
        <v>0</v>
      </c>
      <c r="K70" s="38"/>
    </row>
    <row r="71" spans="2:11" x14ac:dyDescent="0.25">
      <c r="B71" s="26" t="s">
        <v>93</v>
      </c>
      <c r="C71" s="27"/>
      <c r="D71" s="27"/>
      <c r="E71" s="27"/>
      <c r="F71" s="27"/>
      <c r="G71" s="27"/>
      <c r="H71" s="27"/>
      <c r="I71" s="27"/>
      <c r="J71" s="27"/>
      <c r="K71" s="28"/>
    </row>
    <row r="72" spans="2:11" x14ac:dyDescent="0.25">
      <c r="B72" s="3" t="s">
        <v>94</v>
      </c>
      <c r="C72" s="11" t="s">
        <v>95</v>
      </c>
      <c r="D72" s="2"/>
      <c r="E72" s="3" t="s">
        <v>118</v>
      </c>
      <c r="F72" s="18" t="s">
        <v>114</v>
      </c>
      <c r="G72" s="2"/>
      <c r="H72" s="2"/>
      <c r="I72" s="3">
        <f>6*G72</f>
        <v>0</v>
      </c>
      <c r="J72" s="3">
        <f>I72+(I72*H72%)</f>
        <v>0</v>
      </c>
      <c r="K72" s="36">
        <v>1089</v>
      </c>
    </row>
    <row r="73" spans="2:11" x14ac:dyDescent="0.25">
      <c r="B73" s="29" t="s">
        <v>99</v>
      </c>
      <c r="C73" s="29"/>
      <c r="D73" s="29"/>
      <c r="E73" s="29"/>
      <c r="F73" s="29"/>
      <c r="G73" s="29"/>
      <c r="H73" s="29"/>
      <c r="I73" s="10">
        <f>SUM(I72:I72)</f>
        <v>0</v>
      </c>
      <c r="J73" s="10">
        <f>SUM(J72:J72)</f>
        <v>0</v>
      </c>
      <c r="K73" s="38"/>
    </row>
    <row r="74" spans="2:11" x14ac:dyDescent="0.25">
      <c r="B74" s="26" t="s">
        <v>96</v>
      </c>
      <c r="C74" s="27"/>
      <c r="D74" s="27"/>
      <c r="E74" s="27"/>
      <c r="F74" s="27"/>
      <c r="G74" s="27"/>
      <c r="H74" s="27"/>
      <c r="I74" s="27"/>
      <c r="J74" s="27"/>
      <c r="K74" s="28"/>
    </row>
    <row r="75" spans="2:11" x14ac:dyDescent="0.25">
      <c r="B75" s="3" t="s">
        <v>97</v>
      </c>
      <c r="C75" s="11" t="s">
        <v>98</v>
      </c>
      <c r="D75" s="2"/>
      <c r="E75" s="3" t="s">
        <v>118</v>
      </c>
      <c r="F75" s="18" t="s">
        <v>114</v>
      </c>
      <c r="G75" s="2"/>
      <c r="H75" s="2"/>
      <c r="I75" s="3">
        <f>6*G75</f>
        <v>0</v>
      </c>
      <c r="J75" s="3">
        <f>I75+(I75*H75%)</f>
        <v>0</v>
      </c>
      <c r="K75" s="36">
        <v>1089</v>
      </c>
    </row>
    <row r="76" spans="2:11" x14ac:dyDescent="0.25">
      <c r="B76" s="29" t="s">
        <v>100</v>
      </c>
      <c r="C76" s="29"/>
      <c r="D76" s="29"/>
      <c r="E76" s="29"/>
      <c r="F76" s="29"/>
      <c r="G76" s="29"/>
      <c r="H76" s="29"/>
      <c r="I76" s="10">
        <f>SUM(I75:I75)</f>
        <v>0</v>
      </c>
      <c r="J76" s="10">
        <f>SUM(J75:J75)</f>
        <v>0</v>
      </c>
      <c r="K76" s="38"/>
    </row>
    <row r="79" spans="2:11" x14ac:dyDescent="0.25">
      <c r="B79" s="24" t="s">
        <v>110</v>
      </c>
      <c r="C79" s="24"/>
      <c r="D79" s="24"/>
      <c r="E79" s="24"/>
      <c r="F79" s="24"/>
      <c r="G79" s="24"/>
      <c r="H79" s="24"/>
      <c r="I79" s="24"/>
      <c r="J79" s="24"/>
      <c r="K79" s="24"/>
    </row>
    <row r="80" spans="2:11" x14ac:dyDescent="0.25">
      <c r="B80" s="24" t="s">
        <v>111</v>
      </c>
      <c r="C80" s="24"/>
      <c r="D80" s="24"/>
      <c r="E80" s="24"/>
      <c r="F80" s="24"/>
      <c r="G80" s="24"/>
      <c r="H80" s="24"/>
      <c r="I80" s="24"/>
      <c r="J80" s="24"/>
      <c r="K80" s="24"/>
    </row>
    <row r="81" spans="2:11" x14ac:dyDescent="0.25">
      <c r="B81" s="20" t="s">
        <v>104</v>
      </c>
      <c r="C81" s="20"/>
      <c r="D81" s="20"/>
      <c r="E81" s="20"/>
      <c r="F81" s="20"/>
      <c r="G81" s="20"/>
      <c r="H81" s="20"/>
      <c r="I81" s="20"/>
      <c r="J81" s="20"/>
      <c r="K81" s="20"/>
    </row>
    <row r="82" spans="2:11" x14ac:dyDescent="0.25">
      <c r="B82" s="20" t="s">
        <v>105</v>
      </c>
      <c r="C82" s="20"/>
      <c r="D82" s="20"/>
      <c r="E82" s="20"/>
      <c r="F82" s="20"/>
      <c r="G82" s="20"/>
      <c r="H82" s="20"/>
      <c r="I82" s="20"/>
      <c r="J82" s="20"/>
      <c r="K82" s="20"/>
    </row>
    <row r="83" spans="2:11" x14ac:dyDescent="0.25">
      <c r="B83" s="17"/>
    </row>
    <row r="84" spans="2:11" x14ac:dyDescent="0.25">
      <c r="B84" s="21" t="s">
        <v>106</v>
      </c>
      <c r="C84" s="21"/>
      <c r="D84" s="21"/>
      <c r="E84" s="21"/>
      <c r="F84" s="21"/>
      <c r="G84" s="21"/>
      <c r="H84" s="21"/>
      <c r="I84" s="21"/>
      <c r="J84" s="21"/>
      <c r="K84" s="21"/>
    </row>
  </sheetData>
  <mergeCells count="45">
    <mergeCell ref="B20:K20"/>
    <mergeCell ref="B28:H28"/>
    <mergeCell ref="B29:K29"/>
    <mergeCell ref="B38:H38"/>
    <mergeCell ref="K21:K28"/>
    <mergeCell ref="K30:K38"/>
    <mergeCell ref="B39:K39"/>
    <mergeCell ref="K40:K49"/>
    <mergeCell ref="B49:H49"/>
    <mergeCell ref="B50:K50"/>
    <mergeCell ref="K51:K56"/>
    <mergeCell ref="B56:H56"/>
    <mergeCell ref="B57:K57"/>
    <mergeCell ref="K58:K62"/>
    <mergeCell ref="B62:H62"/>
    <mergeCell ref="B63:K63"/>
    <mergeCell ref="K64:K66"/>
    <mergeCell ref="B66:H66"/>
    <mergeCell ref="B67:K67"/>
    <mergeCell ref="K68:K70"/>
    <mergeCell ref="B70:H70"/>
    <mergeCell ref="B71:K71"/>
    <mergeCell ref="K72:K73"/>
    <mergeCell ref="B73:H73"/>
    <mergeCell ref="B6:C6"/>
    <mergeCell ref="B7:C7"/>
    <mergeCell ref="B9:C9"/>
    <mergeCell ref="B10:H10"/>
    <mergeCell ref="B11:I11"/>
    <mergeCell ref="B82:K82"/>
    <mergeCell ref="B84:K84"/>
    <mergeCell ref="J1:K1"/>
    <mergeCell ref="B16:I16"/>
    <mergeCell ref="B79:K79"/>
    <mergeCell ref="B80:K80"/>
    <mergeCell ref="B81:K81"/>
    <mergeCell ref="B12:I12"/>
    <mergeCell ref="B13:I13"/>
    <mergeCell ref="B14:I14"/>
    <mergeCell ref="B15:I15"/>
    <mergeCell ref="B74:K74"/>
    <mergeCell ref="K75:K76"/>
    <mergeCell ref="B76:H76"/>
    <mergeCell ref="B3:K3"/>
    <mergeCell ref="B5:C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F4A427-9299-463E-81F9-66305F8E62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FF7D20-8138-4C3D-9420-A299654BC02C}">
  <ds:schemaRefs>
    <ds:schemaRef ds:uri="http://schemas.microsoft.com/office/2006/metadata/properties"/>
    <ds:schemaRef ds:uri="http://schemas.microsoft.com/office/infopath/2007/PartnerControls"/>
    <ds:schemaRef ds:uri="bd76807b-7035-44a2-93ee-9bb18f0b649c"/>
    <ds:schemaRef ds:uri="07609231-acae-40b1-8992-26d1ec8f8073"/>
  </ds:schemaRefs>
</ds:datastoreItem>
</file>

<file path=customXml/itemProps3.xml><?xml version="1.0" encoding="utf-8"?>
<ds:datastoreItem xmlns:ds="http://schemas.openxmlformats.org/officeDocument/2006/customXml" ds:itemID="{83B4A151-8E0F-4BC3-8888-0484D4ECA2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Čiukšytė-Nagienė</dc:creator>
  <cp:lastModifiedBy>Sandra Čiukšytė-Nagienė</cp:lastModifiedBy>
  <dcterms:created xsi:type="dcterms:W3CDTF">2015-06-05T18:19:34Z</dcterms:created>
  <dcterms:modified xsi:type="dcterms:W3CDTF">2026-03-23T08:52:45Z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