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Skelbiamos kelių sąlygos\"/>
    </mc:Choice>
  </mc:AlternateContent>
  <bookViews>
    <workbookView xWindow="0" yWindow="0" windowWidth="20490" windowHeight="7650" tabRatio="500"/>
  </bookViews>
  <sheets>
    <sheet name="Lapas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7" i="1" l="1"/>
  <c r="F38" i="1"/>
  <c r="F70" i="1"/>
  <c r="F215" i="1" l="1"/>
  <c r="F207" i="1"/>
  <c r="F206" i="1"/>
  <c r="F205" i="1"/>
  <c r="F204" i="1"/>
  <c r="F203" i="1"/>
  <c r="F202" i="1"/>
  <c r="F201" i="1"/>
  <c r="F198" i="1"/>
  <c r="F197" i="1"/>
  <c r="F195" i="1"/>
  <c r="F194" i="1"/>
  <c r="F82" i="1"/>
  <c r="F42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8" i="1"/>
  <c r="F29" i="1"/>
  <c r="F30" i="1"/>
  <c r="F31" i="1"/>
  <c r="F32" i="1"/>
  <c r="F33" i="1"/>
  <c r="F34" i="1"/>
  <c r="F35" i="1"/>
  <c r="F36" i="1"/>
  <c r="F37" i="1"/>
  <c r="F39" i="1"/>
  <c r="F40" i="1"/>
  <c r="F41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1" i="1"/>
  <c r="F72" i="1"/>
  <c r="F73" i="1"/>
  <c r="F74" i="1"/>
  <c r="F75" i="1"/>
  <c r="F76" i="1"/>
  <c r="F77" i="1"/>
  <c r="F78" i="1"/>
  <c r="F79" i="1"/>
  <c r="F80" i="1"/>
  <c r="F81" i="1"/>
  <c r="F83" i="1"/>
  <c r="F84" i="1"/>
  <c r="F85" i="1"/>
  <c r="F86" i="1"/>
  <c r="F87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10" i="1"/>
  <c r="F111" i="1"/>
  <c r="F112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7" i="1"/>
  <c r="F128" i="1"/>
  <c r="F129" i="1"/>
  <c r="F130" i="1"/>
  <c r="F131" i="1"/>
  <c r="F132" i="1"/>
  <c r="F135" i="1"/>
  <c r="F136" i="1"/>
  <c r="F137" i="1"/>
  <c r="F138" i="1"/>
  <c r="F139" i="1"/>
  <c r="F140" i="1"/>
  <c r="F141" i="1"/>
  <c r="F142" i="1"/>
  <c r="F143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6" i="1"/>
  <c r="F199" i="1"/>
  <c r="F200" i="1"/>
  <c r="F208" i="1"/>
  <c r="F209" i="1"/>
  <c r="F210" i="1"/>
  <c r="F211" i="1"/>
  <c r="F212" i="1"/>
  <c r="F213" i="1"/>
  <c r="F214" i="1"/>
  <c r="F216" i="1"/>
  <c r="F217" i="1"/>
  <c r="F218" i="1"/>
  <c r="F219" i="1"/>
  <c r="F220" i="1"/>
  <c r="F221" i="1"/>
  <c r="F222" i="1"/>
  <c r="F223" i="1"/>
  <c r="F224" i="1"/>
  <c r="F9" i="1" l="1"/>
  <c r="F225" i="1" s="1"/>
  <c r="F226" i="1" l="1"/>
  <c r="F227" i="1" l="1"/>
</calcChain>
</file>

<file path=xl/sharedStrings.xml><?xml version="1.0" encoding="utf-8"?>
<sst xmlns="http://schemas.openxmlformats.org/spreadsheetml/2006/main" count="633" uniqueCount="452">
  <si>
    <t>Eil. Nr.</t>
  </si>
  <si>
    <t>Darbų rūšis ir aprašymas (įskaitant medžiagų ir darbų vertę)</t>
  </si>
  <si>
    <t>Mato vnt.</t>
  </si>
  <si>
    <t xml:space="preserve">Preliminarūs kiekiai per 36 mėn. </t>
  </si>
  <si>
    <t>Vieneto įkainis, Eur (be PVM)</t>
  </si>
  <si>
    <t>1. Paruošiamieji darbai/ardymas</t>
  </si>
  <si>
    <t>1.1</t>
  </si>
  <si>
    <t>Šaligatvių iš betono plytelių ir trinkelių ardymas</t>
  </si>
  <si>
    <t>100 m2</t>
  </si>
  <si>
    <t>1.2</t>
  </si>
  <si>
    <t>Asfalto dangų nufrezavimas</t>
  </si>
  <si>
    <t>1.3</t>
  </si>
  <si>
    <t>Asfaltbetonio dangos išardymas mechanizuotai</t>
  </si>
  <si>
    <t>100 m3</t>
  </si>
  <si>
    <t>1.4</t>
  </si>
  <si>
    <t>Konstrukcijų pjovimas diskine freza</t>
  </si>
  <si>
    <t>100m</t>
  </si>
  <si>
    <t>1.5</t>
  </si>
  <si>
    <t>Bordiūrų (šaligatvio bortų), sudėtų ant betono pagrindo, išardymas</t>
  </si>
  <si>
    <t>m</t>
  </si>
  <si>
    <t>1.6</t>
  </si>
  <si>
    <t>Bordiūrų, sudėtų ant betoninio pagrindo, išardymas</t>
  </si>
  <si>
    <t>1.7</t>
  </si>
  <si>
    <t>Grindinio iš akmenų išardymas mechanizuotai</t>
  </si>
  <si>
    <t>m3</t>
  </si>
  <si>
    <t>1.8</t>
  </si>
  <si>
    <t xml:space="preserve">Betono ar gelžbetonio konstrukcijų ardymas ir statybinio laužo išvežimas, pakraunant rankiniu būdu </t>
  </si>
  <si>
    <t>1.9</t>
  </si>
  <si>
    <t>Granito plokščių ardymas, rankiniu būdu</t>
  </si>
  <si>
    <t>100m2</t>
  </si>
  <si>
    <t>1.10</t>
  </si>
  <si>
    <t>Statybinių atliekų/išardytų elementų kasimas ekskavatoriais, pakrovimass ir išvežimas</t>
  </si>
  <si>
    <t>t</t>
  </si>
  <si>
    <t>1.11</t>
  </si>
  <si>
    <t>Transportuojant statybines šiukšles už kiekvieną papildomą kilometrą pridėti  k4=10.000</t>
  </si>
  <si>
    <t>1.12</t>
  </si>
  <si>
    <t>Dangos valymas mechaniniu būdu</t>
  </si>
  <si>
    <t>m2</t>
  </si>
  <si>
    <t>1.13</t>
  </si>
  <si>
    <t xml:space="preserve">Frezuoto asfalto  transportavimas </t>
  </si>
  <si>
    <t>1.14</t>
  </si>
  <si>
    <t xml:space="preserve">Šaligatvių dangos iš granitinių plokščių ardymas, kai plokščių matmenys 0,25 - 0.65 m2        </t>
  </si>
  <si>
    <t>1.15</t>
  </si>
  <si>
    <t xml:space="preserve">Šaligatvių dangos iš betoninių plokščių ardymas, kai plokščių matmenys 0.65-1,5 m2 </t>
  </si>
  <si>
    <t>1.16</t>
  </si>
  <si>
    <t xml:space="preserve">Gatvės bordiūrų ištaisymas, atstatant bordiūrų skaldos pagrindą  </t>
  </si>
  <si>
    <t>1.17</t>
  </si>
  <si>
    <t xml:space="preserve">Gatvės bordiūrų ištaisymas, atstatant bordiūrų betono pagrindą  </t>
  </si>
  <si>
    <t>1.18</t>
  </si>
  <si>
    <t>Tašytų akmenų, betoninių trinkelių grindinio ardymas pneumoplaktuku</t>
  </si>
  <si>
    <t>2. Žemės darbai</t>
  </si>
  <si>
    <t>2.1</t>
  </si>
  <si>
    <t>2.2</t>
  </si>
  <si>
    <t>Grunto transportavimas 10t autosavivarčiais 1km atstumu, pakraunant 0,4m3 kaušo talpos ekskavatoriumi , kai gruntas I-II grupės</t>
  </si>
  <si>
    <t>100m3</t>
  </si>
  <si>
    <t>2.3</t>
  </si>
  <si>
    <t xml:space="preserve">Grunto transportavimo sąnaudų pokytis už papildomą 1km atstumą, vežant 10t autosavivarčiais , kai gruntas I-II grupės </t>
  </si>
  <si>
    <t>2.4</t>
  </si>
  <si>
    <t xml:space="preserve">Darbai savartoje, atvežant autosavivarčiais I-II grupės gruntą  </t>
  </si>
  <si>
    <t>t. m3</t>
  </si>
  <si>
    <t>2.5</t>
  </si>
  <si>
    <t>Grunto kasimas rankinius būdu</t>
  </si>
  <si>
    <t>2.6</t>
  </si>
  <si>
    <t>Birių medžiagų transportavimas 6t autosavivarčiais 1km atstumu, pakraunant 1,0m3 kaušo talpos ekskavatoriumi</t>
  </si>
  <si>
    <t>2.7</t>
  </si>
  <si>
    <t>Dirvos paruošimas gazonams mech. būdu II gr. grunte, užpilant 10 cm storio sluoksnį juodžemio</t>
  </si>
  <si>
    <t>2.8</t>
  </si>
  <si>
    <t xml:space="preserve">Paprastų, parterinių ir mauritaniškų gazonų užsėjimas rankiniu būdu                                                                                                                                                                                             </t>
  </si>
  <si>
    <t>2.9</t>
  </si>
  <si>
    <t>Iškasų paviršiaus išlyginimas mechanizuotu būdu, kai gruntas II grupės</t>
  </si>
  <si>
    <t>2.10</t>
  </si>
  <si>
    <t>Plotų planiravimas rankiniu būdu, kai gruntas II grupės</t>
  </si>
  <si>
    <t>3. Inžineriniai tinklai</t>
  </si>
  <si>
    <t>3.1</t>
  </si>
  <si>
    <t>Šulinio landos paaukštinimas gelžbetonio žiedais iki 10 cm</t>
  </si>
  <si>
    <t>vnt.</t>
  </si>
  <si>
    <t>3.2</t>
  </si>
  <si>
    <t>Šulinio landos paaukštinimas gelžbetonio žiedais nuo 10 cm  iki  30 cm</t>
  </si>
  <si>
    <t>3.3</t>
  </si>
  <si>
    <t>Šulinio landos paaukštinimas gelžbetonio žiedais nuo 30 cm  iki  50 cm</t>
  </si>
  <si>
    <t>3.4</t>
  </si>
  <si>
    <t>Plaukiojančio tipo liukų pakėlimas asfaltavimo metu</t>
  </si>
  <si>
    <t>3.5</t>
  </si>
  <si>
    <t xml:space="preserve">Liukai su 40 t apkrova  </t>
  </si>
  <si>
    <t>3.6</t>
  </si>
  <si>
    <t xml:space="preserve">Gelžbetoninių vandens surinkimo šulinių įrengimas, kai šulinio gylis 1 m, diametras - 1 m </t>
  </si>
  <si>
    <t>3.7</t>
  </si>
  <si>
    <t>Vandens surinkimo trapų įrengimas (bortiniai)</t>
  </si>
  <si>
    <t>3.8</t>
  </si>
  <si>
    <t>Vandens surikimo trapų įrengimas (važiuojamojoje dalyje)</t>
  </si>
  <si>
    <t>3.9</t>
  </si>
  <si>
    <t>Plastmasinio lietaus kanalizacijos šulinio 315 mm skersmens montavimas (su vandens surinkimo trapais 40 t apkrovai)</t>
  </si>
  <si>
    <t>3.10</t>
  </si>
  <si>
    <t>Lietaus surinkimo PVC šulinėlio d425 montavimas ir ketinio dangčio pastatymas</t>
  </si>
  <si>
    <t>3.11</t>
  </si>
  <si>
    <t>Polimerbetoninio latako su kaliojo ketaus briauna ir ketinėmis grotelėmis D400/E600 įrengimas</t>
  </si>
  <si>
    <t>3.12</t>
  </si>
  <si>
    <t xml:space="preserve">Betoninių vandens nuvedimo latako LE (250 mm x 398 mm x 80 mm arba lygiaverčio) įrengimas </t>
  </si>
  <si>
    <t>3.13</t>
  </si>
  <si>
    <t xml:space="preserve">Betoninių (teleskopinių) vandens nuvedimo latako TL -110 (arba lygiaverčio)  įrengimas </t>
  </si>
  <si>
    <t>3.14</t>
  </si>
  <si>
    <t>Betoninių latakų įrengimas šaligatvio zonoje (300x200x80 mm)</t>
  </si>
  <si>
    <t>3.15</t>
  </si>
  <si>
    <t>Kapų  reguliavimas  ir  paaukštinimas  iki 10 cm</t>
  </si>
  <si>
    <t>3.16</t>
  </si>
  <si>
    <t>Pogriovinio drenažo iš plastikinių gofruotų vamzdžių su geotekstilės arba kokoso plaušo filtru įrengimas, užpilant filtracinį sluoksnį rankiniu būdu, kai vamzdžių skersmuo 113/126 mm</t>
  </si>
  <si>
    <t>100 m</t>
  </si>
  <si>
    <t>3.17</t>
  </si>
  <si>
    <t>Drenažo vamzdžio d100 įrengimas</t>
  </si>
  <si>
    <t>3.18</t>
  </si>
  <si>
    <t>160 mm skersmens plastmasinių įmovinių vamzdžių montavimas, kai 100 m vamzdyne - 17 sandūrų</t>
  </si>
  <si>
    <t>3.19</t>
  </si>
  <si>
    <t>200 mm skersmens plastmasinių įmovinių vamzdžių montavimas, kai 100 m vamzdyne - 17 sandūrų</t>
  </si>
  <si>
    <t>3.20</t>
  </si>
  <si>
    <t>315 mm skersmens plastmasinių įmovinių vamzdžių montavimas, kai 100 m vamzdyne - 17 sandūrų</t>
  </si>
  <si>
    <t>3.21</t>
  </si>
  <si>
    <t>Pralaidų iš plastikinių gofruotų vamzdžių montavimas, kai vamzdžių skersmuo 300 mm</t>
  </si>
  <si>
    <t>3.22</t>
  </si>
  <si>
    <t>Pralaidų iš plastikinių gofruotų vamzdžių montavimas, kai vamzdžių skersmuo 400 mm</t>
  </si>
  <si>
    <t>3.23</t>
  </si>
  <si>
    <t>Pralaidų iš plastikinių gofruotų vamzdžių montavimas, kai vamzdžių skersmuo 500 mm</t>
  </si>
  <si>
    <t>3.24</t>
  </si>
  <si>
    <t>Įstrižųjų antgalių iš surenkamo gelžbetonio įrengimas, kai pralaidos vamzdžių skersmuo 300 mm</t>
  </si>
  <si>
    <t>3.25</t>
  </si>
  <si>
    <t>Įstrižųjų antgalių iš surenkamo gelžbetonio įrengimas, kai pralaidos vamzdžių skersmuo 400 mm</t>
  </si>
  <si>
    <t>3.26</t>
  </si>
  <si>
    <t>Įstrižųjų antgalių iš surenkamo gelžbetonio įrengimas, kai pralaidos vamzdžių skersmuo 500 mm</t>
  </si>
  <si>
    <t>3.27</t>
  </si>
  <si>
    <t>Paviršinio vandens PE nuleistuvo PN-42 (Dangčio skersmuo: Ø 630 mm, Korpuso skersmuo: Ø 780 mm, Aukštis: 1350 mm. Išorinis vamzdžio skersmuo: Ø 630 mm) įrengimas</t>
  </si>
  <si>
    <t>3.28</t>
  </si>
  <si>
    <t>Pralaidų iš plastikinių gofruotų vamzdžių demontavimas</t>
  </si>
  <si>
    <t>3.29</t>
  </si>
  <si>
    <t>Kabelių apsauga gaubtais d110</t>
  </si>
  <si>
    <t>3.30</t>
  </si>
  <si>
    <t>Gofruoto vamzdžio klojimas kabelių apsaugai d100</t>
  </si>
  <si>
    <t>4. Pagrindų įrengimas</t>
  </si>
  <si>
    <t>4.1</t>
  </si>
  <si>
    <t>Grunto sluoksnio sutankinimas vibraciniu volu</t>
  </si>
  <si>
    <t>4.2</t>
  </si>
  <si>
    <t xml:space="preserve">30cm storio grunto sluoksnio sutankinimas, nelaistant vandeniu, pereinant prikabinamu volu 6 kartus </t>
  </si>
  <si>
    <t>4.3</t>
  </si>
  <si>
    <t xml:space="preserve">I-II grupės grunto tankinimas vibroplokštėmis </t>
  </si>
  <si>
    <t>4.4</t>
  </si>
  <si>
    <t>Viensl. pagrindo iš dolomit. Skaldos 0/32 įrengimas</t>
  </si>
  <si>
    <t>4.5</t>
  </si>
  <si>
    <t>Viensl. pagrindo iš dolomit. skaldos 0/45 įrengimas</t>
  </si>
  <si>
    <t>4.6</t>
  </si>
  <si>
    <t>Pagrindų iš žvyro profilio pataisymas pridedant naujų medžiagų (žvyras 0/32 fr., 5 cm)</t>
  </si>
  <si>
    <t>4.7</t>
  </si>
  <si>
    <t>Pagrindų profilio ištaisymas nepridedant medžiagų</t>
  </si>
  <si>
    <t>4.8</t>
  </si>
  <si>
    <t>Pagrindų išlyginamųjų ir paruošiamųjų sluoksnių iš smėlio-žvyro mišinių įrengimas</t>
  </si>
  <si>
    <t>4.9</t>
  </si>
  <si>
    <t>Pagrindų išlyginamųjų ir paruošiamųjų sluoksnių iš perdirbtų medžiagų, nepavojingų atliekų ir (ar) šalutinių gamybos produktų fr. 0/16 įrengimas</t>
  </si>
  <si>
    <t>4.10</t>
  </si>
  <si>
    <t>Išlyginamojo sluoksnio įrengimas iš 0/45 frakcijos dolomitinės skaldos</t>
  </si>
  <si>
    <t>4.11</t>
  </si>
  <si>
    <t>Išlyginamojo sluoksnio įrengimas iš 0/32 frakcijos dolomitinės skaldos</t>
  </si>
  <si>
    <t>4.12</t>
  </si>
  <si>
    <t>Išlyginamojo sluoksnio įrengimas iš sijoto žvyro fr. 0/32</t>
  </si>
  <si>
    <t>4.13</t>
  </si>
  <si>
    <t xml:space="preserve">Išlyginamojo sluoksnio įrengimas iš smėlio </t>
  </si>
  <si>
    <t>4.14</t>
  </si>
  <si>
    <t>10 cm storio kelkraščių iš dolomitinės skaldos (80 proc.)  įrengimas fr 16/32 (pridedant 20 proc. juodžemį su žolės sėklomis)</t>
  </si>
  <si>
    <t>4.15</t>
  </si>
  <si>
    <t>Smėlio pagrindo po vamzdynais įrengimas</t>
  </si>
  <si>
    <t>4.16</t>
  </si>
  <si>
    <t>Vamzdynų pirminis (apsauginis) užpylimas, rankiniu būdu sutankinant gruntą</t>
  </si>
  <si>
    <t>5. Dangų įrengimas</t>
  </si>
  <si>
    <t>5.1. Asfaltas</t>
  </si>
  <si>
    <t>Remontas</t>
  </si>
  <si>
    <t>5.1.1</t>
  </si>
  <si>
    <t xml:space="preserve">Duobėtos asfaltbetonio dangos asfaltavimas, karštaisiais asfaltbetonio mišiniais(asfalto markė AC11/VN) tankinant volu, kai remontuojamas plotas iki 1 m2  </t>
  </si>
  <si>
    <t>5.1.2</t>
  </si>
  <si>
    <t xml:space="preserve">Duobėtos asfaltbetonio dangos asfaltavimas, karštaisiais asfaltbetoni mišiniais (asfalto markė AC11/VN) tankinant volu, kai remontuojamas plotas iki 5 m2  </t>
  </si>
  <si>
    <t>5.1.3</t>
  </si>
  <si>
    <t xml:space="preserve">Duobėtos asfaltbetonio dangos asfaltavimas, karštaisiais asfaltbetoni mišiniais (asfalto markė AC11/VN) tankinant volu, kai remontuojamas plotas nuo 5 iki 10m2  </t>
  </si>
  <si>
    <t>5.1.4</t>
  </si>
  <si>
    <t xml:space="preserve">Duobėtos dangos remontas (asfalto markė AC11/VN), neiškapojant duobių kraštų, kai remontuojamas plotas iki 1m2 (1t asfaltbetonio)(tankinant volu)  </t>
  </si>
  <si>
    <t>5.1.5</t>
  </si>
  <si>
    <t>Asfaltbetonio pervežimas objekte, atliekant gatvių dangos duobių remontą</t>
  </si>
  <si>
    <t>5.1.6</t>
  </si>
  <si>
    <t xml:space="preserve">Frezuoto asfaltbetonio pagrindo įrengimas (sluoksnis 8.0 cm storio , klotuvas iki 200 t/h, įsivertinant frezuoto asfalto mišinį)  </t>
  </si>
  <si>
    <t>5.1.7</t>
  </si>
  <si>
    <t>Smulkintas betonas</t>
  </si>
  <si>
    <t>5.1.8</t>
  </si>
  <si>
    <t>5.1.9</t>
  </si>
  <si>
    <t>Tašytų akmenų grindinio atstatymas, užpilant siūles (cemento skiediniu)  k9=1.15</t>
  </si>
  <si>
    <t>5.1.10</t>
  </si>
  <si>
    <t>Bazaltinės plytelės</t>
  </si>
  <si>
    <t>5.1.11</t>
  </si>
  <si>
    <t>Skaldyti akmenys</t>
  </si>
  <si>
    <t>5.1.12</t>
  </si>
  <si>
    <t xml:space="preserve">Kelio dangos krašto sutvirtinimas 0,5m pločio dolomito skaldos juosta ( sluoksnio storis  10 cm)  </t>
  </si>
  <si>
    <t>5.1.13</t>
  </si>
  <si>
    <t xml:space="preserve">Pylimų šlaitų grindimas akmenimis, įrengiant skaldos pagrindą  </t>
  </si>
  <si>
    <t>5.1.14</t>
  </si>
  <si>
    <t>Senos gelžbetoninės pralaidos ardymas</t>
  </si>
  <si>
    <t>5.1.15</t>
  </si>
  <si>
    <t>Senos plastikinės pralaidos ardymas</t>
  </si>
  <si>
    <t>5.1.16</t>
  </si>
  <si>
    <t xml:space="preserve">Bangų ir slinkčių kelkraščiuose ištaisymas, nuskutant jas autogreideriu, gruntą pakraunant į atomobilius ir išvežant iki 7 km atstumu  </t>
  </si>
  <si>
    <t>5.1.17</t>
  </si>
  <si>
    <t>Žvyro, žvyro-skaldos (žvyrkelių) profiliavimas autogreideriu, pravažiuojant vieną kartą viena vieta</t>
  </si>
  <si>
    <t>5.1.18</t>
  </si>
  <si>
    <t xml:space="preserve">Griovio profilio atstatymas, naudojant autogreiderį  (1 km griovio)  </t>
  </si>
  <si>
    <t>km</t>
  </si>
  <si>
    <t>Išlyginamasis sluoksnis</t>
  </si>
  <si>
    <t>5.1.19</t>
  </si>
  <si>
    <t>5.1.20</t>
  </si>
  <si>
    <t>5.1.21</t>
  </si>
  <si>
    <t>Asfalto pagrindo sluoksnis</t>
  </si>
  <si>
    <t>5.1.22</t>
  </si>
  <si>
    <t>5.1.23</t>
  </si>
  <si>
    <t>Keičiant sluoksnio storį, kiekvienam 0,5 cm pasikeitimui su asfaltbetoniu AC 22 PN pridėti</t>
  </si>
  <si>
    <t>5.1.24</t>
  </si>
  <si>
    <t>5.1.25</t>
  </si>
  <si>
    <t>Keičiant sluoksnio storį, kiekvienam 0,5 cm pasikeitimui su asfaltbetoniu AC 32 PN  pridėti</t>
  </si>
  <si>
    <t>5.1.26</t>
  </si>
  <si>
    <t>5.1.27</t>
  </si>
  <si>
    <t>Keičiant sluoksnio storį, kiekvienam 0,5 cm pasikeitimui su asfaltbetoniu AC 22 PS pridėti</t>
  </si>
  <si>
    <t>5.1.28</t>
  </si>
  <si>
    <t>5.1.29</t>
  </si>
  <si>
    <t>Keičiant sluoksnio storį, kiekvienam 0,5 cm pasikeitimui su asfaltbetoniu AC 32 PS pridėti</t>
  </si>
  <si>
    <t>Asfalto pagrindo-dangos sluoksnis</t>
  </si>
  <si>
    <t>5.1.30</t>
  </si>
  <si>
    <t>5.1.31</t>
  </si>
  <si>
    <t>Keičiant sluoksnio storį, kiekvienam 0,5 cm pasikeitimui su asfaltbetoniu AC 16 PD  pridėti</t>
  </si>
  <si>
    <t>5.1.32</t>
  </si>
  <si>
    <t>Asfalto apatinis sluoksnis</t>
  </si>
  <si>
    <t>5.1.33</t>
  </si>
  <si>
    <t>5.1.34</t>
  </si>
  <si>
    <t>Keičiant sluoksnio storį, kiekvienam 0,5 cm pasikeitimui su asfaltbetoniu AC 16 AN pridėti</t>
  </si>
  <si>
    <t>5.1.35</t>
  </si>
  <si>
    <t>5.1.36</t>
  </si>
  <si>
    <t>Keičiant sluoksnio storį, kiekvienam 0,5 cm pasikeitimui su asfaltbetoniu AC 16 AS pridėti</t>
  </si>
  <si>
    <t>5.1.37</t>
  </si>
  <si>
    <t>5.1.38</t>
  </si>
  <si>
    <t>Keičiant sluoksnio storį, kiekvienam 0,5 cm pasikeitimui su asfaltbetoniu AC 22 AS pridėti</t>
  </si>
  <si>
    <t>Viršutinis sluoksnis</t>
  </si>
  <si>
    <t>Asfaltbetonio</t>
  </si>
  <si>
    <t>5.1.39</t>
  </si>
  <si>
    <t xml:space="preserve">4 cm storio dangos įrengimas, panaudojant asfaltbetonio klotuvą su automatiniu aukščio reguliavimu, iš asfaltbetonio mišinio  AC 11 VS </t>
  </si>
  <si>
    <t>5.1.40</t>
  </si>
  <si>
    <t>Keičiant sluoksnio storį, kiekvienam 0,5 cm pasikeitimui su asfaltbetoniu AC 11 VS prie normatyvų K16-152-2 pridėti arba atimti</t>
  </si>
  <si>
    <t>5.1.41</t>
  </si>
  <si>
    <t>4 cm storio virš. dangos sluoksnio iš AC 11 VN asfaltbetonio mišinio įrengimas klotuvu</t>
  </si>
  <si>
    <t>5.1.42</t>
  </si>
  <si>
    <t>Keičiant sluoksnio storį, kiekvienam 0,5 cm pasikeitimui su asfaltbetoniu AC 11 VN prie normatyvų N27-292 pridėti</t>
  </si>
  <si>
    <t>5.1.43</t>
  </si>
  <si>
    <t>4 cm storio viršut. dangos sluoksnio iš AC 8 VN asfaltbetonio mišinio įrengimas klotuvu, kurio našumas daugiau 200 iki 500 t/h</t>
  </si>
  <si>
    <t>5.1.44</t>
  </si>
  <si>
    <t>Keičiant sluoksnio storį, kiekvienam 0,5 cm pasikeitimui su asfaltbetoniu AC 8 VN prie normatyvų N27-296 pridėti</t>
  </si>
  <si>
    <t>5.1.45</t>
  </si>
  <si>
    <t xml:space="preserve">SA16 d V6000 C tipas asfaltbetonio viensluoksnės dangos įengimas (sluoksnis 5.00 cm storio . klotuvas iki 200 t/h) </t>
  </si>
  <si>
    <t>5.1.46</t>
  </si>
  <si>
    <t>0,04 m storio viršutinis asfalto dangos sluoksnis iš mišinio SMA 11 S PMB</t>
  </si>
  <si>
    <t>5.1.47</t>
  </si>
  <si>
    <t>Bituminės juostos karštas šaltas įrengimas</t>
  </si>
  <si>
    <t>Skaldos ir mastikos</t>
  </si>
  <si>
    <t>5.1.48</t>
  </si>
  <si>
    <t>4 cm storio dangos įrengimas, panaudojant asfaltbetonio klotuvą su automatiniu aukščio reguliavimu, iš asfaltbetonio mišinio SMA 11 S (asfaltavimo metu įterpiant skaldelę)</t>
  </si>
  <si>
    <t>5.1.49</t>
  </si>
  <si>
    <t>Juodų dangų paviršiaus pagruntavimas bitumine emulsija</t>
  </si>
  <si>
    <t>5.1.50</t>
  </si>
  <si>
    <t>Asfaltbetonio dangos technologinių siūlių apdorojimas bitumo emulsija</t>
  </si>
  <si>
    <t xml:space="preserve">100m </t>
  </si>
  <si>
    <t>5.1.51</t>
  </si>
  <si>
    <t xml:space="preserve">Juodų dangų paviršiaus viengubas apdorojimas bitumine emulsija su dolomitine skaldele 8/11 </t>
  </si>
  <si>
    <t>5.1.52</t>
  </si>
  <si>
    <t xml:space="preserve">Bitumo (bituminės emulsijos) išpilstymas      </t>
  </si>
  <si>
    <t>5.2 Betonas</t>
  </si>
  <si>
    <t>5.1.53</t>
  </si>
  <si>
    <t>Betoninių (geltonos spalvos) trinkelių 200x100x80 mm (neregių vedimo sistemos) grindinys, kai siūlės užpildomos atsijomis</t>
  </si>
  <si>
    <t>10 m2</t>
  </si>
  <si>
    <t>5.1.54</t>
  </si>
  <si>
    <t>Betoninių  pilkos spalvos 8cm trinkelių (įvairių formų) grindinio grindimas siūles užpilant atsijomis</t>
  </si>
  <si>
    <t>5.1.55</t>
  </si>
  <si>
    <t>Betoninių spalvotų 8cm trinkelių (įvairių formų) grindinio grindimas siūles užpilant atsijomis</t>
  </si>
  <si>
    <t>5.1.56</t>
  </si>
  <si>
    <t>Betoninių  pilkos spalvos 6cm trinkelių (įvairių formų) grindinio grindimas siūles užpilant atsijomis</t>
  </si>
  <si>
    <t>5.1.57</t>
  </si>
  <si>
    <t>Betoninių spalvotų 6cm trinkelių (įvairių formų) grindinio grindimas siūles užpilant atsijomis</t>
  </si>
  <si>
    <t>5.1.58</t>
  </si>
  <si>
    <t>Betoninių  pilkų 10 cm trinkelių (įvairių formų) grindinio grindimas siūles užpilant atsijomis</t>
  </si>
  <si>
    <t>5.1.59</t>
  </si>
  <si>
    <t>Betoninių  spalvotų 10cm trinkelių (įvairių formų) grindinio grindimas siūles užpilant atsijomis</t>
  </si>
  <si>
    <t>5.1.60</t>
  </si>
  <si>
    <t>80x200 mm betoninių bordiūrų ant betoninio pagrindo įrengimas</t>
  </si>
  <si>
    <t>5.1.61</t>
  </si>
  <si>
    <t>80x200 mm (spalvoti) betoninių bordiūrų ant betoninio pagrindo įrengimas</t>
  </si>
  <si>
    <t>5.1.62</t>
  </si>
  <si>
    <t>80x300mm betoninių bordiūrų ant betoninio pagrindo įrengimas</t>
  </si>
  <si>
    <t>5.1.63</t>
  </si>
  <si>
    <t>150x300 mm betoninių bordiūrų ant betoninio pagrindo įrengimas</t>
  </si>
  <si>
    <t>5.1.64</t>
  </si>
  <si>
    <t>150x300 mm (spalvoti) betoninių bordiūrų ant betoninio pagrindo įrengimas</t>
  </si>
  <si>
    <t>5.1.65</t>
  </si>
  <si>
    <t>3 cm storio pasluoksnio iš dolomito atsijų įrengimas</t>
  </si>
  <si>
    <t>5.1.66</t>
  </si>
  <si>
    <t>150x300 mm (lenktų) betoninių bordiūrų ant betoninio pagrindo įrengimas</t>
  </si>
  <si>
    <t>5.1.67</t>
  </si>
  <si>
    <t>Šaligatvio iš betoninių plytelių įrengimas, panaudojant užsakovo medžiagas</t>
  </si>
  <si>
    <t>5.1.68</t>
  </si>
  <si>
    <t>Betono plytelių 8 cm (įvairių formų) šaligatvių įrengimas užtaisant siūles atsijomis</t>
  </si>
  <si>
    <t>5.1.69</t>
  </si>
  <si>
    <t>Spalvotų betono plytelių 7 cm (įvairių formų) šaligatvių įrengimas užtaisant siūles atsijomis</t>
  </si>
  <si>
    <t>5.1.70</t>
  </si>
  <si>
    <t>Spalvotų betono plytelių 8 cm (įvairių formų) šaligatvių įrengimas užtaisant siūles atsijomis</t>
  </si>
  <si>
    <t>5.1.71</t>
  </si>
  <si>
    <t>Betonavimo darbai</t>
  </si>
  <si>
    <t>5.1.72</t>
  </si>
  <si>
    <t>Natūralios spalvos ažūrinių trinkelių 10 cm dangos įrengimas</t>
  </si>
  <si>
    <t>5.1.73</t>
  </si>
  <si>
    <t>Sandūros tarp bordiūrų ir gatvės dangos užtaisymas amortizacine (sandarinimo) juosta</t>
  </si>
  <si>
    <t>6. Kiti darbai ir medžiagos</t>
  </si>
  <si>
    <t>6.1</t>
  </si>
  <si>
    <t>Geotinklo 100/100 paklojimas asfaltbetonio dangoje</t>
  </si>
  <si>
    <t>6.2</t>
  </si>
  <si>
    <t>Kelkraščių dangos įrengimas iš žvyro (6 cm)</t>
  </si>
  <si>
    <t>6.3</t>
  </si>
  <si>
    <t xml:space="preserve">Granito bordiūrų įrengimas ant betono pagrindo, kai bordiūrai 150x300mm (granitiniai) </t>
  </si>
  <si>
    <t>6.4</t>
  </si>
  <si>
    <t xml:space="preserve">Granito bordiūrų įrengimas ant betono pagrindo, kai bordiūrai 150\220mm (granitiniai) </t>
  </si>
  <si>
    <t>6.5</t>
  </si>
  <si>
    <t xml:space="preserve">Granito bordiūrų įrengimas ant betono pagrindo, kai bordiūrai (100x30x15-100x20x15 cm) (granitiniai) </t>
  </si>
  <si>
    <t>6.6</t>
  </si>
  <si>
    <t>Paviršių, aptaisytų granito plokštėmis, remontas</t>
  </si>
  <si>
    <t>6.7</t>
  </si>
  <si>
    <t>Betono pasluoksnio išardymas, po grindinio danga rankiniu būdu</t>
  </si>
  <si>
    <t>6.8</t>
  </si>
  <si>
    <t>Granito plokščių montavimas, klijuojant klijais (be plokščių kainos)</t>
  </si>
  <si>
    <t>6.9</t>
  </si>
  <si>
    <t>Granito plokščių montavimas, ant cementinio skiedinio, be plokščių kainos</t>
  </si>
  <si>
    <t>6.10</t>
  </si>
  <si>
    <t>Klinkerinės trinkelės 200x100x62mm (standart., raudonos)</t>
  </si>
  <si>
    <t>6.11</t>
  </si>
  <si>
    <t>Grindinio įrengimas iš klinkerinių trinkelių, užpilant siūles akmens atsijomis, klinkerinių trinkelių išmatavimai 200x100x60 mm, spalva - ruda</t>
  </si>
  <si>
    <t>6.12</t>
  </si>
  <si>
    <t>4V tipo nuovažų su žvyro danga ir vamzdžiu įrengimas k9=1.15</t>
  </si>
  <si>
    <t>6.13</t>
  </si>
  <si>
    <t>5V tipo nuovažų su žvyro danga ir vamzdžiu įrengimas k9= 1.15</t>
  </si>
  <si>
    <t>6.14</t>
  </si>
  <si>
    <t>Konstrukcijų armavimas</t>
  </si>
  <si>
    <t>6.15</t>
  </si>
  <si>
    <t>Iškiliųjų perėjų įrengimas,kai perėjos aukštis  8.00 cm (m2 perėjos)  k9=1.15</t>
  </si>
  <si>
    <t>6.16</t>
  </si>
  <si>
    <t>Iškiliųjų perėjų įrengimas,kai perėjos aukštis  9.00 cm (m2 perėjos)  k9=1.15</t>
  </si>
  <si>
    <t>6.17</t>
  </si>
  <si>
    <t>Iškiliųjų perėjų įrengimas,kai perėjos aukštis  10.00 cm (m2 perėjos)  k9=1.15</t>
  </si>
  <si>
    <t>6.18</t>
  </si>
  <si>
    <t>Neaustinės geotekstilės 1Secutex R 501 paklojimas</t>
  </si>
  <si>
    <t>6.19</t>
  </si>
  <si>
    <t>Sankasos sutvirtinimas geotinklu (radialinis standumas prie 0.5% deformacijų ≥390 kN/m)</t>
  </si>
  <si>
    <t>6.20</t>
  </si>
  <si>
    <t>Šlaitų/sankasos sutvirtinimas geotekstile, svoris ≥170g/m2</t>
  </si>
  <si>
    <t>6.21</t>
  </si>
  <si>
    <t>Gelžbetoninė perdengimo plokštės (inžinerinių tinklų apsaugai)</t>
  </si>
  <si>
    <t>6.22</t>
  </si>
  <si>
    <t>Piltinis gruntas (Užpylimo medžiagos ŽB, ŽG, ŽP, ŽD, ŽM, SB, SG, S, SD, SM)</t>
  </si>
  <si>
    <t>6.23</t>
  </si>
  <si>
    <t>Brigadinės mašinos krovininių automašinų bazėje</t>
  </si>
  <si>
    <t>maš.val</t>
  </si>
  <si>
    <t>6.24</t>
  </si>
  <si>
    <t>žmogaus darbo valanda</t>
  </si>
  <si>
    <t>val.</t>
  </si>
  <si>
    <t>6.25</t>
  </si>
  <si>
    <t xml:space="preserve">Atraminių sienučių montavimas  (atraminių sienučių įrengimas - armavimas, klojinių įrengimas, betonavimas C25/30 markės betonas) </t>
  </si>
  <si>
    <t>6.26</t>
  </si>
  <si>
    <t>Atraminių sienučių remontas, atstatant  suirusias vietas , rievėjant siūles</t>
  </si>
  <si>
    <t>6.27</t>
  </si>
  <si>
    <t xml:space="preserve">Stačiakampių statinių iki 150mm storio gelžbet.sienų ir plokščių dugnų įrengimas, paduodant betoną siurbliu      </t>
  </si>
  <si>
    <t>6.28</t>
  </si>
  <si>
    <t>Granitinių bortų (autobusų stotelėms) ant betoninio pagrindo įrengimas</t>
  </si>
  <si>
    <t>6.29</t>
  </si>
  <si>
    <t xml:space="preserve">Drėgnų vertikalių paviršių mineralinė hidroizoliacija, nuplaunant ir išlyginant paviršių       </t>
  </si>
  <si>
    <t>6.30</t>
  </si>
  <si>
    <t xml:space="preserve">Betono mišiniai </t>
  </si>
  <si>
    <t>6.31</t>
  </si>
  <si>
    <t xml:space="preserve">Betono skaldos pagrindo, iki 5 m2 ploto vienoje vietoje, ardymas rankiniu būdu  </t>
  </si>
  <si>
    <t>6.32</t>
  </si>
  <si>
    <t xml:space="preserve">Betono skaldos pagrindo, iki 5 m2 ploto vienoje vietoje, ardymas pneumoplaktukais  </t>
  </si>
  <si>
    <t>6.33</t>
  </si>
  <si>
    <t>Gatvių asfaltbetonio dangų ženklinimo atstatymas polimerinėmis medžiagomis, remontuojant asfaltbetonio dangų ruožus</t>
  </si>
  <si>
    <t>6.34</t>
  </si>
  <si>
    <t>Medžiagų (suverstinių ir parankių) panešimas 10 m atstumu</t>
  </si>
  <si>
    <t>6.35</t>
  </si>
  <si>
    <t xml:space="preserve">Šaligatvio dangos įrengimas iš ažūrinių plasmasinių plytelių  (plastikiniai koriai žolės dangai, aikštelėms, takams sutvirtinti), kai plytelės 500x500x49 mm </t>
  </si>
  <si>
    <t>6.36</t>
  </si>
  <si>
    <t>Smėlio - cemento mišinio pasluoksnio šaligatviui įrengimas (sluoksnio storis  3 cm)</t>
  </si>
  <si>
    <t>6.37</t>
  </si>
  <si>
    <t>Smulkių gaminių pervežimas objekte, atliekant mažų apimčių gatvių, šaligatviu remontą</t>
  </si>
  <si>
    <t>6.38</t>
  </si>
  <si>
    <t>Išpildomosios dokumentacijos parengimas</t>
  </si>
  <si>
    <t>6.39</t>
  </si>
  <si>
    <t xml:space="preserve">Geodeziniai kontroliniai matavimai </t>
  </si>
  <si>
    <t>6.40</t>
  </si>
  <si>
    <t>Techninės dokumentacijos parengimas/vedimas</t>
  </si>
  <si>
    <r>
      <t>m</t>
    </r>
    <r>
      <rPr>
        <vertAlign val="superscript"/>
        <sz val="8"/>
        <rFont val="Arial"/>
        <family val="2"/>
        <charset val="186"/>
      </rPr>
      <t>3</t>
    </r>
  </si>
  <si>
    <t>II grupės grunto kasimas ekskavatoriais, pakrovimas į autosavivarčius</t>
  </si>
  <si>
    <t xml:space="preserve">Šulinio perdengimo plokštės keitimas </t>
  </si>
  <si>
    <t>5 cm storio viensl. dangos iš AC 16 PD asfaltbetonio mišinio įrengimas klotuvu</t>
  </si>
  <si>
    <t>6 cm storio viensl. dangos iš AC 16 PD asfaltbetonio mišinio įrengimas klotuvu</t>
  </si>
  <si>
    <t>8 cm storio apatinio pagrindo sluoksnio iš mišinio  AC 32 PS įrengimas</t>
  </si>
  <si>
    <t>8 cm storio pagrindo dangos sluoksnio iš asfaltbetonio AC 22 PN mišinio įrengimas klotuvu, kurio našumas daugiau 200 iki 500 t/h</t>
  </si>
  <si>
    <t>8 cm storio pagrindo dangos sluoksnio iš asfaltbetonio AC 32 PN mišinio įrengimas klotuvu, kurio našumas daugiau 200 iki 500 t/h</t>
  </si>
  <si>
    <t>8 cm storio apatinio pagrindo sluoksnio iš mišinio AC 22 PS įrengimas</t>
  </si>
  <si>
    <t>Dolomito skaldos su skaldele  pagrindo ar dangos įrengimas, esant mažoms darbų apimtims (storis 15 cm , dvisluoksnis)  k9=1.15</t>
  </si>
  <si>
    <t xml:space="preserve">Šaligatvio pagrindo remontas, pridedant 25% naujų medžiagų (10 cm smėlio-žvyro mišinio 0/32)  </t>
  </si>
  <si>
    <t>Šaligatvio pagrindo remontas, pridedant 25% naujų medžiagų (10 cm smėlio 0/4)  k9=1.15</t>
  </si>
  <si>
    <t>Betoninių pamatų išardymas  k8=1.17</t>
  </si>
  <si>
    <t>kanalizacijos liuko demontavimas  k9=1.15</t>
  </si>
  <si>
    <t>vnt</t>
  </si>
  <si>
    <t>Griovių šlaitų papėdės tvirtinimas lentų tvorele, kai tvorelės aukštis  0,1 m (100 m griovio)  k9=1.15</t>
  </si>
  <si>
    <t>Siūlių asfaltbetonio dangoje užtaisymas modifikuotu bitumu rankiniu būdu bitumą atšildant vietoje</t>
  </si>
  <si>
    <t>Smėlio - cemento mišinio pasluoksnio šaligatviui įrengimas (sluoksnio storis  10 cm)</t>
  </si>
  <si>
    <t>Paviršinio vandens surinkimo sistemos betoninio pagrindo įrengimas  k8=1.14,k9=1.15</t>
  </si>
  <si>
    <r>
      <t>100 m</t>
    </r>
    <r>
      <rPr>
        <vertAlign val="superscript"/>
        <sz val="8"/>
        <rFont val="Arial Baltic"/>
        <charset val="186"/>
      </rPr>
      <t>2</t>
    </r>
  </si>
  <si>
    <t xml:space="preserve">Betono trinkelių (įvairių formų) įrengimas, užpilant siūles (akmens atsijomis) (be trinkelių kainos)  </t>
  </si>
  <si>
    <t>Smėlio - cemento mišinio pasluoksnio šaligatviui įrengimas (sluoksnio storis 5 cm)</t>
  </si>
  <si>
    <t>4.17</t>
  </si>
  <si>
    <t>Išlyginamojo sluoksnio iš asfaltbetonio mišinio AC 11 AN (0/11-A) įrengimas, panaudojant asfaltbetonio klotuvą su automatinio aukščio reguliavimu, pagruntuojant bitumine emulsija prieš klojant išlyginamąjį sluoksnį</t>
  </si>
  <si>
    <t>Išlyginamojo sluoksnio iš asfaltbetonio mišinio AC 11 VN (0/11-V) įrengimas, panaudojant asfaltbetonio klotuvą su automatinio aukščio reguliavimu</t>
  </si>
  <si>
    <t>Išlyginamojo sluoksnio iš asfaltbetonio mišinio AC 11 VS (0/11-V) įrengimas, panaudojant asfaltbetonio klotuvą su automatinio aukščio reguliavimu</t>
  </si>
  <si>
    <t>Išdaužų iki 1m2 ploto užtaisymas šaltaisiais mišiniais (šaltuoju asfaltbetoniu)</t>
  </si>
  <si>
    <t>6.41</t>
  </si>
  <si>
    <t>6.42</t>
  </si>
  <si>
    <t>6.43</t>
  </si>
  <si>
    <t>6.44</t>
  </si>
  <si>
    <t>6.45</t>
  </si>
  <si>
    <t>6.46</t>
  </si>
  <si>
    <t>6.47</t>
  </si>
  <si>
    <t>6.48</t>
  </si>
  <si>
    <t>6.49</t>
  </si>
  <si>
    <t>6.50</t>
  </si>
  <si>
    <t>6.51</t>
  </si>
  <si>
    <t>3.31</t>
  </si>
  <si>
    <t>5 cm storio dangos įrengimas, panaudojant asfaltbetonio klotuvą su automatiniu aukščio reguliavimu, iš asfaltbetonio mišinio  AC 16 AN</t>
  </si>
  <si>
    <t>5 cm storio apatinio dangos sl. iš AC 16 AS asfaltbetonio mišinio įrengimas klotuvu</t>
  </si>
  <si>
    <t>8 cm storio apatinio pagrindo sluoksnio iš mišinio AC 22 AS su PMB 45/80-55 įrengimas</t>
  </si>
  <si>
    <t>Betono trinkelių, plytelių, bordiųrų pjaustymas diskiniu pjūklu</t>
  </si>
  <si>
    <t>6.52</t>
  </si>
  <si>
    <t>Paviršinio vandens surinkimo kanalų (ekodrainų) paklojimas ant įrengto pagrindo , kai didelių ir vidutinių apkrovų kanalų plotis 150 mm  k9=1.15</t>
  </si>
  <si>
    <t>D A R B Ų    K I E K I Ų   Ž I N I A R A Š T I S</t>
  </si>
  <si>
    <t>Bendra planuojama kaina, Eur  be PVM</t>
  </si>
  <si>
    <t>Iš viso bendra pasiūlymo kaina (bendra įkainių suma)  Eur be PVM</t>
  </si>
  <si>
    <t>Pridėtinės vertės mokestis (PVM)</t>
  </si>
  <si>
    <t>Iš viso bendra pasiūlymo kaina (bendra įkainių suma) Eur su PVM</t>
  </si>
  <si>
    <t>Pastaba:</t>
  </si>
  <si>
    <t>- bendra kaina turi atitikti pateiktų jos sudėtinių dalių sumą;</t>
  </si>
  <si>
    <t>- kainos/įkainiai pasiūlyme nurodomos, paliekant du skaitmenis po kablelio;</t>
  </si>
  <si>
    <t>- nurodytos sumos privalo sutapti su Pasiūlyme nurodytomis sumomis.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</si>
</sst>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_-;\-* #,##0.00_-;_-* \-??_-;_-@_-"/>
    <numFmt numFmtId="165" formatCode="??0.0??????;\-?0.0??????;?"/>
    <numFmt numFmtId="166" formatCode="??????0.0???;\-?????0.0???;?"/>
    <numFmt numFmtId="167" formatCode="0.00;[Red]0.00"/>
    <numFmt numFmtId="168" formatCode="??0.00;\-?0.00;?"/>
    <numFmt numFmtId="169" formatCode="0.000"/>
    <numFmt numFmtId="170" formatCode="#,##0.00\ _€"/>
    <numFmt numFmtId="171" formatCode="??????0.0?;\-?????0.0?;?"/>
  </numFmts>
  <fonts count="21">
    <font>
      <sz val="11"/>
      <color rgb="FF000000"/>
      <name val="Calibri"/>
      <family val="2"/>
      <charset val="186"/>
    </font>
    <font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000000"/>
      <name val="Calibri"/>
      <family val="2"/>
      <charset val="186"/>
    </font>
    <font>
      <strike/>
      <sz val="8"/>
      <name val="Arial"/>
      <family val="2"/>
      <charset val="186"/>
    </font>
    <font>
      <b/>
      <sz val="8"/>
      <name val="Arial"/>
      <family val="2"/>
      <charset val="186"/>
    </font>
    <font>
      <strike/>
      <sz val="8"/>
      <color rgb="FF7030A0"/>
      <name val="Arial"/>
      <family val="2"/>
      <charset val="186"/>
    </font>
    <font>
      <sz val="8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theme="1"/>
      <name val="Arial"/>
      <family val="2"/>
      <charset val="186"/>
    </font>
    <font>
      <vertAlign val="superscript"/>
      <sz val="8"/>
      <name val="Arial"/>
      <family val="2"/>
      <charset val="186"/>
    </font>
    <font>
      <sz val="8"/>
      <name val="Arial Baltic"/>
      <charset val="186"/>
    </font>
    <font>
      <sz val="8"/>
      <name val="MonospaceLT"/>
      <charset val="186"/>
    </font>
    <font>
      <vertAlign val="superscript"/>
      <sz val="8"/>
      <name val="Arial Baltic"/>
      <charset val="186"/>
    </font>
    <font>
      <b/>
      <sz val="8"/>
      <color rgb="FF000000"/>
      <name val="Arial"/>
      <family val="2"/>
      <charset val="186"/>
    </font>
    <font>
      <sz val="10"/>
      <color rgb="FF000000"/>
      <name val="Verdana"/>
      <family val="2"/>
      <charset val="186"/>
    </font>
    <font>
      <sz val="8"/>
      <color rgb="FF000000"/>
      <name val="Verdana"/>
      <family val="2"/>
      <charset val="186"/>
    </font>
    <font>
      <sz val="11"/>
      <color rgb="FF000000"/>
      <name val="Verdana"/>
      <family val="2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6" fillId="0" borderId="0" applyBorder="0" applyProtection="0"/>
  </cellStyleXfs>
  <cellXfs count="83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top"/>
      <protection hidden="1"/>
    </xf>
    <xf numFmtId="0" fontId="2" fillId="0" borderId="3" xfId="0" applyFont="1" applyBorder="1" applyAlignment="1" applyProtection="1">
      <alignment horizontal="center" vertical="top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11" fillId="0" borderId="0" xfId="0" applyFont="1" applyAlignment="1" applyProtection="1">
      <alignment vertical="top"/>
      <protection locked="0"/>
    </xf>
    <xf numFmtId="0" fontId="11" fillId="0" borderId="0" xfId="0" applyFont="1" applyAlignment="1" applyProtection="1">
      <alignment horizontal="center" vertical="top"/>
      <protection locked="0"/>
    </xf>
    <xf numFmtId="0" fontId="10" fillId="0" borderId="0" xfId="0" applyFont="1" applyAlignment="1" applyProtection="1">
      <alignment horizontal="center" vertical="top"/>
      <protection locked="0"/>
    </xf>
    <xf numFmtId="0" fontId="11" fillId="0" borderId="0" xfId="0" applyFont="1" applyAlignment="1" applyProtection="1">
      <alignment horizontal="center"/>
      <protection locked="0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2" fontId="10" fillId="0" borderId="1" xfId="0" applyNumberFormat="1" applyFont="1" applyBorder="1" applyAlignment="1" applyProtection="1">
      <alignment horizontal="center" vertical="center"/>
      <protection locked="0"/>
    </xf>
    <xf numFmtId="2" fontId="11" fillId="0" borderId="1" xfId="0" applyNumberFormat="1" applyFont="1" applyBorder="1" applyAlignment="1" applyProtection="1">
      <alignment horizontal="center" vertical="center"/>
      <protection hidden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 applyProtection="1">
      <alignment horizontal="right" vertical="center"/>
      <protection hidden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left" vertical="center" wrapText="1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165" fontId="10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/>
    </xf>
    <xf numFmtId="167" fontId="10" fillId="0" borderId="1" xfId="0" applyNumberFormat="1" applyFont="1" applyBorder="1" applyAlignment="1">
      <alignment horizontal="right" vertical="center"/>
    </xf>
    <xf numFmtId="2" fontId="10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left" vertical="center" wrapText="1"/>
      <protection hidden="1"/>
    </xf>
    <xf numFmtId="0" fontId="10" fillId="0" borderId="1" xfId="0" applyFont="1" applyBorder="1" applyAlignment="1" applyProtection="1">
      <alignment horizontal="center" vertical="center"/>
      <protection hidden="1"/>
    </xf>
    <xf numFmtId="2" fontId="10" fillId="0" borderId="1" xfId="0" applyNumberFormat="1" applyFont="1" applyBorder="1" applyAlignment="1" applyProtection="1">
      <alignment horizontal="center" vertical="center"/>
      <protection hidden="1"/>
    </xf>
    <xf numFmtId="2" fontId="10" fillId="0" borderId="1" xfId="0" applyNumberFormat="1" applyFont="1" applyBorder="1" applyAlignment="1" applyProtection="1">
      <alignment horizontal="center" vertical="center" wrapText="1"/>
      <protection hidden="1"/>
    </xf>
    <xf numFmtId="2" fontId="10" fillId="0" borderId="1" xfId="1" applyNumberFormat="1" applyFont="1" applyBorder="1" applyAlignment="1" applyProtection="1">
      <alignment horizontal="center" vertical="center"/>
    </xf>
    <xf numFmtId="49" fontId="14" fillId="0" borderId="1" xfId="0" applyNumberFormat="1" applyFont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168" fontId="15" fillId="0" borderId="1" xfId="0" applyNumberFormat="1" applyFont="1" applyBorder="1" applyAlignment="1">
      <alignment horizontal="center" vertical="center"/>
    </xf>
    <xf numFmtId="166" fontId="15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169" fontId="10" fillId="0" borderId="1" xfId="0" applyNumberFormat="1" applyFont="1" applyBorder="1" applyAlignment="1">
      <alignment horizontal="center" vertical="center" wrapText="1"/>
    </xf>
    <xf numFmtId="170" fontId="10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168" fontId="14" fillId="0" borderId="1" xfId="0" applyNumberFormat="1" applyFont="1" applyBorder="1" applyAlignment="1">
      <alignment horizontal="center" vertical="center" wrapText="1"/>
    </xf>
    <xf numFmtId="17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2" fontId="17" fillId="0" borderId="1" xfId="0" applyNumberFormat="1" applyFont="1" applyBorder="1" applyAlignment="1" applyProtection="1">
      <alignment horizontal="right" vertical="center"/>
      <protection hidden="1"/>
    </xf>
    <xf numFmtId="2" fontId="17" fillId="0" borderId="1" xfId="0" applyNumberFormat="1" applyFont="1" applyBorder="1" applyAlignment="1" applyProtection="1">
      <alignment horizontal="right"/>
      <protection locked="0"/>
    </xf>
    <xf numFmtId="0" fontId="18" fillId="0" borderId="0" xfId="0" applyFont="1" applyAlignment="1" applyProtection="1">
      <alignment horizontal="left"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horizontal="center" vertical="top"/>
      <protection locked="0"/>
    </xf>
    <xf numFmtId="0" fontId="20" fillId="0" borderId="0" xfId="0" applyFont="1" applyAlignment="1" applyProtection="1">
      <alignment vertical="top"/>
      <protection locked="0"/>
    </xf>
    <xf numFmtId="0" fontId="20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17" fillId="0" borderId="1" xfId="0" applyFont="1" applyBorder="1" applyAlignment="1" applyProtection="1">
      <alignment horizontal="right" vertical="center"/>
      <protection hidden="1"/>
    </xf>
    <xf numFmtId="0" fontId="17" fillId="0" borderId="1" xfId="0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49" fontId="1" fillId="0" borderId="0" xfId="0" applyNumberFormat="1" applyFont="1" applyAlignment="1" applyProtection="1">
      <alignment horizontal="left" vertical="top"/>
      <protection locked="0"/>
    </xf>
  </cellXfs>
  <cellStyles count="2">
    <cellStyle name="Įprastas" xfId="0" builtinId="0"/>
    <cellStyle name="Kablelis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32"/>
  <sheetViews>
    <sheetView tabSelected="1" zoomScaleNormal="100" workbookViewId="0">
      <selection activeCell="D238" sqref="D238"/>
    </sheetView>
  </sheetViews>
  <sheetFormatPr defaultColWidth="9.140625" defaultRowHeight="15"/>
  <cols>
    <col min="1" max="1" width="6.28515625" style="10" customWidth="1"/>
    <col min="2" max="2" width="41.28515625" style="11" customWidth="1"/>
    <col min="3" max="3" width="8.28515625" style="12" customWidth="1"/>
    <col min="4" max="4" width="13.140625" style="13" customWidth="1"/>
    <col min="5" max="5" width="14" style="14" customWidth="1"/>
    <col min="6" max="6" width="17" style="15" customWidth="1"/>
    <col min="7" max="16384" width="9.140625" style="7"/>
  </cols>
  <sheetData>
    <row r="2" spans="1:7" ht="21" customHeight="1">
      <c r="A2" s="76" t="s">
        <v>443</v>
      </c>
      <c r="B2" s="76"/>
      <c r="C2" s="76"/>
      <c r="D2" s="76"/>
      <c r="E2" s="76"/>
      <c r="F2" s="76"/>
    </row>
    <row r="5" spans="1:7" s="1" customFormat="1" ht="25.5" customHeight="1">
      <c r="A5" s="77" t="s">
        <v>0</v>
      </c>
      <c r="B5" s="77" t="s">
        <v>1</v>
      </c>
      <c r="C5" s="77" t="s">
        <v>2</v>
      </c>
      <c r="D5" s="80" t="s">
        <v>3</v>
      </c>
      <c r="E5" s="81" t="s">
        <v>4</v>
      </c>
      <c r="F5" s="77" t="s">
        <v>444</v>
      </c>
    </row>
    <row r="6" spans="1:7" s="1" customFormat="1" ht="49.5" customHeight="1">
      <c r="A6" s="77"/>
      <c r="B6" s="77"/>
      <c r="C6" s="77"/>
      <c r="D6" s="80"/>
      <c r="E6" s="81"/>
      <c r="F6" s="77"/>
    </row>
    <row r="7" spans="1:7" s="6" customFormat="1">
      <c r="A7" s="2">
        <v>1</v>
      </c>
      <c r="B7" s="3">
        <v>2</v>
      </c>
      <c r="C7" s="3">
        <v>3</v>
      </c>
      <c r="D7" s="3">
        <v>4</v>
      </c>
      <c r="E7" s="4">
        <v>6</v>
      </c>
      <c r="F7" s="5">
        <v>7</v>
      </c>
    </row>
    <row r="8" spans="1:7" ht="19.5" customHeight="1">
      <c r="A8" s="26"/>
      <c r="B8" s="27" t="s">
        <v>5</v>
      </c>
      <c r="C8" s="26"/>
      <c r="D8" s="28"/>
      <c r="E8" s="29"/>
      <c r="F8" s="30"/>
      <c r="G8" s="16"/>
    </row>
    <row r="9" spans="1:7" ht="19.5" customHeight="1">
      <c r="A9" s="31" t="s">
        <v>6</v>
      </c>
      <c r="B9" s="32" t="s">
        <v>7</v>
      </c>
      <c r="C9" s="33" t="s">
        <v>8</v>
      </c>
      <c r="D9" s="34">
        <v>20</v>
      </c>
      <c r="E9" s="29"/>
      <c r="F9" s="35">
        <f t="shared" ref="F9:F73" si="0">ROUND(D9*E9,2)</f>
        <v>0</v>
      </c>
      <c r="G9" s="16"/>
    </row>
    <row r="10" spans="1:7" ht="19.5" customHeight="1">
      <c r="A10" s="31" t="s">
        <v>9</v>
      </c>
      <c r="B10" s="32" t="s">
        <v>10</v>
      </c>
      <c r="C10" s="33" t="s">
        <v>8</v>
      </c>
      <c r="D10" s="34">
        <v>20</v>
      </c>
      <c r="E10" s="29"/>
      <c r="F10" s="35">
        <f t="shared" si="0"/>
        <v>0</v>
      </c>
      <c r="G10" s="16"/>
    </row>
    <row r="11" spans="1:7" ht="19.5" customHeight="1">
      <c r="A11" s="31" t="s">
        <v>11</v>
      </c>
      <c r="B11" s="32" t="s">
        <v>12</v>
      </c>
      <c r="C11" s="33" t="s">
        <v>13</v>
      </c>
      <c r="D11" s="34">
        <v>5</v>
      </c>
      <c r="E11" s="29"/>
      <c r="F11" s="35">
        <f t="shared" si="0"/>
        <v>0</v>
      </c>
      <c r="G11" s="16"/>
    </row>
    <row r="12" spans="1:7" ht="19.5" customHeight="1">
      <c r="A12" s="31" t="s">
        <v>14</v>
      </c>
      <c r="B12" s="32" t="s">
        <v>15</v>
      </c>
      <c r="C12" s="33" t="s">
        <v>16</v>
      </c>
      <c r="D12" s="34">
        <v>5</v>
      </c>
      <c r="E12" s="29"/>
      <c r="F12" s="35">
        <f t="shared" si="0"/>
        <v>0</v>
      </c>
      <c r="G12" s="16"/>
    </row>
    <row r="13" spans="1:7" ht="30" customHeight="1">
      <c r="A13" s="31" t="s">
        <v>17</v>
      </c>
      <c r="B13" s="32" t="s">
        <v>18</v>
      </c>
      <c r="C13" s="33" t="s">
        <v>19</v>
      </c>
      <c r="D13" s="34">
        <v>500</v>
      </c>
      <c r="E13" s="29"/>
      <c r="F13" s="35">
        <f t="shared" si="0"/>
        <v>0</v>
      </c>
      <c r="G13" s="16"/>
    </row>
    <row r="14" spans="1:7" ht="30" customHeight="1">
      <c r="A14" s="31" t="s">
        <v>20</v>
      </c>
      <c r="B14" s="32" t="s">
        <v>21</v>
      </c>
      <c r="C14" s="33" t="s">
        <v>19</v>
      </c>
      <c r="D14" s="34">
        <v>500</v>
      </c>
      <c r="E14" s="29"/>
      <c r="F14" s="35">
        <f t="shared" si="0"/>
        <v>0</v>
      </c>
      <c r="G14" s="16"/>
    </row>
    <row r="15" spans="1:7" ht="19.5" customHeight="1">
      <c r="A15" s="31" t="s">
        <v>22</v>
      </c>
      <c r="B15" s="32" t="s">
        <v>23</v>
      </c>
      <c r="C15" s="33" t="s">
        <v>24</v>
      </c>
      <c r="D15" s="34">
        <v>3</v>
      </c>
      <c r="E15" s="29"/>
      <c r="F15" s="35">
        <f t="shared" si="0"/>
        <v>0</v>
      </c>
      <c r="G15" s="16"/>
    </row>
    <row r="16" spans="1:7" ht="45" customHeight="1">
      <c r="A16" s="31" t="s">
        <v>25</v>
      </c>
      <c r="B16" s="32" t="s">
        <v>26</v>
      </c>
      <c r="C16" s="33" t="s">
        <v>24</v>
      </c>
      <c r="D16" s="34">
        <v>50</v>
      </c>
      <c r="E16" s="29"/>
      <c r="F16" s="35">
        <f t="shared" si="0"/>
        <v>0</v>
      </c>
      <c r="G16" s="16"/>
    </row>
    <row r="17" spans="1:14" ht="19.5" customHeight="1">
      <c r="A17" s="31" t="s">
        <v>27</v>
      </c>
      <c r="B17" s="32" t="s">
        <v>28</v>
      </c>
      <c r="C17" s="33" t="s">
        <v>37</v>
      </c>
      <c r="D17" s="34">
        <v>350</v>
      </c>
      <c r="E17" s="29"/>
      <c r="F17" s="35">
        <f t="shared" si="0"/>
        <v>0</v>
      </c>
      <c r="G17" s="16"/>
    </row>
    <row r="18" spans="1:14" ht="30" customHeight="1">
      <c r="A18" s="31" t="s">
        <v>30</v>
      </c>
      <c r="B18" s="32" t="s">
        <v>31</v>
      </c>
      <c r="C18" s="33" t="s">
        <v>32</v>
      </c>
      <c r="D18" s="34">
        <v>50</v>
      </c>
      <c r="E18" s="29"/>
      <c r="F18" s="35">
        <f t="shared" si="0"/>
        <v>0</v>
      </c>
      <c r="G18" s="16"/>
    </row>
    <row r="19" spans="1:14" ht="30" customHeight="1">
      <c r="A19" s="31" t="s">
        <v>33</v>
      </c>
      <c r="B19" s="36" t="s">
        <v>34</v>
      </c>
      <c r="C19" s="37" t="s">
        <v>32</v>
      </c>
      <c r="D19" s="38">
        <v>50</v>
      </c>
      <c r="E19" s="39"/>
      <c r="F19" s="35">
        <f t="shared" si="0"/>
        <v>0</v>
      </c>
      <c r="G19" s="16"/>
    </row>
    <row r="20" spans="1:14" ht="19.5" customHeight="1">
      <c r="A20" s="31" t="s">
        <v>35</v>
      </c>
      <c r="B20" s="32" t="s">
        <v>36</v>
      </c>
      <c r="C20" s="33" t="s">
        <v>37</v>
      </c>
      <c r="D20" s="34">
        <v>1000</v>
      </c>
      <c r="E20" s="29"/>
      <c r="F20" s="35">
        <f t="shared" si="0"/>
        <v>0</v>
      </c>
      <c r="G20" s="16"/>
    </row>
    <row r="21" spans="1:14" ht="19.5" customHeight="1">
      <c r="A21" s="31" t="s">
        <v>38</v>
      </c>
      <c r="B21" s="32" t="s">
        <v>39</v>
      </c>
      <c r="C21" s="33" t="s">
        <v>32</v>
      </c>
      <c r="D21" s="34">
        <v>50</v>
      </c>
      <c r="E21" s="29"/>
      <c r="F21" s="35">
        <f t="shared" si="0"/>
        <v>0</v>
      </c>
      <c r="G21" s="16"/>
    </row>
    <row r="22" spans="1:14" ht="30" customHeight="1">
      <c r="A22" s="31" t="s">
        <v>40</v>
      </c>
      <c r="B22" s="32" t="s">
        <v>41</v>
      </c>
      <c r="C22" s="33" t="s">
        <v>29</v>
      </c>
      <c r="D22" s="34">
        <v>2</v>
      </c>
      <c r="E22" s="29"/>
      <c r="F22" s="35">
        <f t="shared" si="0"/>
        <v>0</v>
      </c>
      <c r="G22" s="16"/>
    </row>
    <row r="23" spans="1:14" ht="30" customHeight="1">
      <c r="A23" s="31" t="s">
        <v>42</v>
      </c>
      <c r="B23" s="32" t="s">
        <v>43</v>
      </c>
      <c r="C23" s="33" t="s">
        <v>29</v>
      </c>
      <c r="D23" s="34">
        <v>2</v>
      </c>
      <c r="E23" s="29"/>
      <c r="F23" s="35">
        <f t="shared" si="0"/>
        <v>0</v>
      </c>
      <c r="G23" s="16"/>
    </row>
    <row r="24" spans="1:14" ht="30" customHeight="1">
      <c r="A24" s="31" t="s">
        <v>44</v>
      </c>
      <c r="B24" s="40" t="s">
        <v>45</v>
      </c>
      <c r="C24" s="41" t="s">
        <v>16</v>
      </c>
      <c r="D24" s="39">
        <v>45</v>
      </c>
      <c r="E24" s="39"/>
      <c r="F24" s="35">
        <f t="shared" si="0"/>
        <v>0</v>
      </c>
      <c r="G24" s="16"/>
    </row>
    <row r="25" spans="1:14" ht="30" customHeight="1">
      <c r="A25" s="31" t="s">
        <v>46</v>
      </c>
      <c r="B25" s="40" t="s">
        <v>47</v>
      </c>
      <c r="C25" s="41" t="s">
        <v>16</v>
      </c>
      <c r="D25" s="39">
        <v>22</v>
      </c>
      <c r="E25" s="39"/>
      <c r="F25" s="35">
        <f t="shared" si="0"/>
        <v>0</v>
      </c>
      <c r="G25" s="16"/>
    </row>
    <row r="26" spans="1:14" ht="30" customHeight="1">
      <c r="A26" s="31" t="s">
        <v>48</v>
      </c>
      <c r="B26" s="40" t="s">
        <v>49</v>
      </c>
      <c r="C26" s="41" t="s">
        <v>29</v>
      </c>
      <c r="D26" s="39">
        <v>5</v>
      </c>
      <c r="E26" s="39"/>
      <c r="F26" s="35">
        <f t="shared" si="0"/>
        <v>0</v>
      </c>
      <c r="G26" s="16"/>
    </row>
    <row r="27" spans="1:14" ht="19.5" customHeight="1">
      <c r="A27" s="26"/>
      <c r="B27" s="42" t="s">
        <v>50</v>
      </c>
      <c r="C27" s="26"/>
      <c r="D27" s="43"/>
      <c r="E27" s="29"/>
      <c r="F27" s="35">
        <f t="shared" si="0"/>
        <v>0</v>
      </c>
      <c r="G27" s="16"/>
    </row>
    <row r="28" spans="1:14" ht="45" customHeight="1">
      <c r="A28" s="31" t="s">
        <v>51</v>
      </c>
      <c r="B28" s="32" t="s">
        <v>399</v>
      </c>
      <c r="C28" s="33" t="s">
        <v>13</v>
      </c>
      <c r="D28" s="34">
        <v>1.5</v>
      </c>
      <c r="E28" s="29"/>
      <c r="F28" s="35">
        <f>ROUND(D28*E28,2)</f>
        <v>0</v>
      </c>
      <c r="G28" s="16"/>
      <c r="J28" s="10"/>
      <c r="K28" s="10"/>
      <c r="N28" s="10"/>
    </row>
    <row r="29" spans="1:14" ht="45" customHeight="1">
      <c r="A29" s="31" t="s">
        <v>52</v>
      </c>
      <c r="B29" s="32" t="s">
        <v>53</v>
      </c>
      <c r="C29" s="33" t="s">
        <v>54</v>
      </c>
      <c r="D29" s="34">
        <v>1.5</v>
      </c>
      <c r="E29" s="29"/>
      <c r="F29" s="35">
        <f>ROUND(D29*E29,2)</f>
        <v>0</v>
      </c>
      <c r="G29" s="16"/>
      <c r="J29" s="10"/>
      <c r="K29" s="10"/>
      <c r="N29" s="10"/>
    </row>
    <row r="30" spans="1:14" ht="45" customHeight="1">
      <c r="A30" s="31" t="s">
        <v>55</v>
      </c>
      <c r="B30" s="32" t="s">
        <v>56</v>
      </c>
      <c r="C30" s="41" t="s">
        <v>54</v>
      </c>
      <c r="D30" s="34">
        <v>1.5</v>
      </c>
      <c r="E30" s="29"/>
      <c r="F30" s="35">
        <f>ROUND(D30*E30,2)</f>
        <v>0</v>
      </c>
      <c r="G30" s="16"/>
      <c r="J30" s="10"/>
      <c r="K30" s="10"/>
      <c r="N30" s="10"/>
    </row>
    <row r="31" spans="1:14" ht="30" customHeight="1">
      <c r="A31" s="31" t="s">
        <v>57</v>
      </c>
      <c r="B31" s="40" t="s">
        <v>58</v>
      </c>
      <c r="C31" s="41" t="s">
        <v>59</v>
      </c>
      <c r="D31" s="34">
        <v>1.5</v>
      </c>
      <c r="E31" s="29"/>
      <c r="F31" s="35">
        <f>ROUND(D31*E31,2)</f>
        <v>0</v>
      </c>
      <c r="G31" s="16"/>
      <c r="J31" s="10"/>
      <c r="K31" s="10"/>
      <c r="N31" s="10"/>
    </row>
    <row r="32" spans="1:14" ht="19.5" customHeight="1">
      <c r="A32" s="31" t="s">
        <v>60</v>
      </c>
      <c r="B32" s="32" t="s">
        <v>61</v>
      </c>
      <c r="C32" s="33" t="s">
        <v>24</v>
      </c>
      <c r="D32" s="34">
        <v>150</v>
      </c>
      <c r="E32" s="29"/>
      <c r="F32" s="35">
        <f t="shared" si="0"/>
        <v>0</v>
      </c>
      <c r="G32" s="16"/>
      <c r="N32" s="10"/>
    </row>
    <row r="33" spans="1:7" ht="45" customHeight="1">
      <c r="A33" s="31" t="s">
        <v>62</v>
      </c>
      <c r="B33" s="32" t="s">
        <v>63</v>
      </c>
      <c r="C33" s="33" t="s">
        <v>54</v>
      </c>
      <c r="D33" s="34">
        <v>22</v>
      </c>
      <c r="E33" s="29"/>
      <c r="F33" s="35">
        <f t="shared" si="0"/>
        <v>0</v>
      </c>
      <c r="G33" s="16"/>
    </row>
    <row r="34" spans="1:7" ht="30" customHeight="1">
      <c r="A34" s="31" t="s">
        <v>64</v>
      </c>
      <c r="B34" s="32" t="s">
        <v>65</v>
      </c>
      <c r="C34" s="33" t="s">
        <v>8</v>
      </c>
      <c r="D34" s="34">
        <v>5</v>
      </c>
      <c r="E34" s="29"/>
      <c r="F34" s="35">
        <f t="shared" si="0"/>
        <v>0</v>
      </c>
      <c r="G34" s="16"/>
    </row>
    <row r="35" spans="1:7" ht="30" customHeight="1">
      <c r="A35" s="31" t="s">
        <v>66</v>
      </c>
      <c r="B35" s="32" t="s">
        <v>67</v>
      </c>
      <c r="C35" s="33" t="s">
        <v>8</v>
      </c>
      <c r="D35" s="34">
        <v>5</v>
      </c>
      <c r="E35" s="29"/>
      <c r="F35" s="35">
        <f t="shared" si="0"/>
        <v>0</v>
      </c>
      <c r="G35" s="16"/>
    </row>
    <row r="36" spans="1:7" ht="30" customHeight="1">
      <c r="A36" s="31" t="s">
        <v>68</v>
      </c>
      <c r="B36" s="32" t="s">
        <v>69</v>
      </c>
      <c r="C36" s="33" t="s">
        <v>8</v>
      </c>
      <c r="D36" s="34">
        <v>5</v>
      </c>
      <c r="E36" s="29"/>
      <c r="F36" s="35">
        <f t="shared" si="0"/>
        <v>0</v>
      </c>
      <c r="G36" s="16"/>
    </row>
    <row r="37" spans="1:7" ht="30" customHeight="1">
      <c r="A37" s="31" t="s">
        <v>70</v>
      </c>
      <c r="B37" s="32" t="s">
        <v>71</v>
      </c>
      <c r="C37" s="33" t="s">
        <v>8</v>
      </c>
      <c r="D37" s="34">
        <v>1</v>
      </c>
      <c r="E37" s="29"/>
      <c r="F37" s="35">
        <f t="shared" si="0"/>
        <v>0</v>
      </c>
      <c r="G37" s="16"/>
    </row>
    <row r="38" spans="1:7" ht="19.5" customHeight="1">
      <c r="A38" s="31"/>
      <c r="B38" s="42" t="s">
        <v>72</v>
      </c>
      <c r="C38" s="26"/>
      <c r="D38" s="43"/>
      <c r="E38" s="29"/>
      <c r="F38" s="35">
        <f t="shared" si="0"/>
        <v>0</v>
      </c>
      <c r="G38" s="16"/>
    </row>
    <row r="39" spans="1:7" ht="30" customHeight="1">
      <c r="A39" s="31" t="s">
        <v>73</v>
      </c>
      <c r="B39" s="32" t="s">
        <v>74</v>
      </c>
      <c r="C39" s="33" t="s">
        <v>75</v>
      </c>
      <c r="D39" s="34">
        <v>5</v>
      </c>
      <c r="E39" s="29"/>
      <c r="F39" s="35">
        <f t="shared" si="0"/>
        <v>0</v>
      </c>
      <c r="G39" s="16"/>
    </row>
    <row r="40" spans="1:7" ht="30" customHeight="1">
      <c r="A40" s="31" t="s">
        <v>76</v>
      </c>
      <c r="B40" s="32" t="s">
        <v>77</v>
      </c>
      <c r="C40" s="33" t="s">
        <v>75</v>
      </c>
      <c r="D40" s="34">
        <v>5</v>
      </c>
      <c r="E40" s="29"/>
      <c r="F40" s="35">
        <f t="shared" si="0"/>
        <v>0</v>
      </c>
      <c r="G40" s="16"/>
    </row>
    <row r="41" spans="1:7" ht="30" customHeight="1">
      <c r="A41" s="31" t="s">
        <v>78</v>
      </c>
      <c r="B41" s="32" t="s">
        <v>79</v>
      </c>
      <c r="C41" s="33" t="s">
        <v>75</v>
      </c>
      <c r="D41" s="34">
        <v>5</v>
      </c>
      <c r="E41" s="29"/>
      <c r="F41" s="35">
        <f t="shared" si="0"/>
        <v>0</v>
      </c>
      <c r="G41" s="16"/>
    </row>
    <row r="42" spans="1:7" ht="30" customHeight="1">
      <c r="A42" s="31" t="s">
        <v>80</v>
      </c>
      <c r="B42" s="32" t="s">
        <v>400</v>
      </c>
      <c r="C42" s="33" t="s">
        <v>75</v>
      </c>
      <c r="D42" s="34">
        <v>5</v>
      </c>
      <c r="E42" s="29"/>
      <c r="F42" s="35">
        <f t="shared" ref="F42" si="1">ROUND(D42*E42,2)</f>
        <v>0</v>
      </c>
      <c r="G42" s="16"/>
    </row>
    <row r="43" spans="1:7" ht="30" customHeight="1">
      <c r="A43" s="31" t="s">
        <v>82</v>
      </c>
      <c r="B43" s="32" t="s">
        <v>81</v>
      </c>
      <c r="C43" s="33" t="s">
        <v>75</v>
      </c>
      <c r="D43" s="34">
        <v>5</v>
      </c>
      <c r="E43" s="29"/>
      <c r="F43" s="35">
        <f t="shared" si="0"/>
        <v>0</v>
      </c>
      <c r="G43" s="16"/>
    </row>
    <row r="44" spans="1:7" ht="19.5" customHeight="1">
      <c r="A44" s="31" t="s">
        <v>84</v>
      </c>
      <c r="B44" s="44" t="s">
        <v>83</v>
      </c>
      <c r="C44" s="45" t="s">
        <v>75</v>
      </c>
      <c r="D44" s="30">
        <v>5</v>
      </c>
      <c r="E44" s="29"/>
      <c r="F44" s="35">
        <f t="shared" si="0"/>
        <v>0</v>
      </c>
      <c r="G44" s="16"/>
    </row>
    <row r="45" spans="1:7" ht="30" customHeight="1">
      <c r="A45" s="31" t="s">
        <v>86</v>
      </c>
      <c r="B45" s="32" t="s">
        <v>85</v>
      </c>
      <c r="C45" s="33" t="s">
        <v>75</v>
      </c>
      <c r="D45" s="34">
        <v>5</v>
      </c>
      <c r="E45" s="29"/>
      <c r="F45" s="35">
        <f t="shared" si="0"/>
        <v>0</v>
      </c>
      <c r="G45" s="16"/>
    </row>
    <row r="46" spans="1:7" ht="19.5" customHeight="1">
      <c r="A46" s="31" t="s">
        <v>88</v>
      </c>
      <c r="B46" s="32" t="s">
        <v>87</v>
      </c>
      <c r="C46" s="33" t="s">
        <v>75</v>
      </c>
      <c r="D46" s="34">
        <v>5</v>
      </c>
      <c r="E46" s="29"/>
      <c r="F46" s="35">
        <f t="shared" si="0"/>
        <v>0</v>
      </c>
      <c r="G46" s="16"/>
    </row>
    <row r="47" spans="1:7" ht="30" customHeight="1">
      <c r="A47" s="31" t="s">
        <v>90</v>
      </c>
      <c r="B47" s="32" t="s">
        <v>89</v>
      </c>
      <c r="C47" s="33" t="s">
        <v>75</v>
      </c>
      <c r="D47" s="34">
        <v>5</v>
      </c>
      <c r="E47" s="29"/>
      <c r="F47" s="35">
        <f t="shared" si="0"/>
        <v>0</v>
      </c>
      <c r="G47" s="16"/>
    </row>
    <row r="48" spans="1:7" ht="45" customHeight="1">
      <c r="A48" s="31" t="s">
        <v>92</v>
      </c>
      <c r="B48" s="32" t="s">
        <v>91</v>
      </c>
      <c r="C48" s="33" t="s">
        <v>75</v>
      </c>
      <c r="D48" s="34">
        <v>5</v>
      </c>
      <c r="E48" s="29"/>
      <c r="F48" s="35">
        <f t="shared" si="0"/>
        <v>0</v>
      </c>
      <c r="G48" s="16"/>
    </row>
    <row r="49" spans="1:7" ht="30" customHeight="1">
      <c r="A49" s="31" t="s">
        <v>94</v>
      </c>
      <c r="B49" s="32" t="s">
        <v>93</v>
      </c>
      <c r="C49" s="33" t="s">
        <v>75</v>
      </c>
      <c r="D49" s="34">
        <v>5</v>
      </c>
      <c r="E49" s="29"/>
      <c r="F49" s="35">
        <f t="shared" si="0"/>
        <v>0</v>
      </c>
      <c r="G49" s="16"/>
    </row>
    <row r="50" spans="1:7" ht="30" customHeight="1">
      <c r="A50" s="31" t="s">
        <v>96</v>
      </c>
      <c r="B50" s="32" t="s">
        <v>95</v>
      </c>
      <c r="C50" s="33" t="s">
        <v>19</v>
      </c>
      <c r="D50" s="34">
        <v>5</v>
      </c>
      <c r="E50" s="29"/>
      <c r="F50" s="35">
        <f t="shared" si="0"/>
        <v>0</v>
      </c>
      <c r="G50" s="16"/>
    </row>
    <row r="51" spans="1:7" ht="30" customHeight="1">
      <c r="A51" s="31" t="s">
        <v>98</v>
      </c>
      <c r="B51" s="32" t="s">
        <v>97</v>
      </c>
      <c r="C51" s="33" t="s">
        <v>19</v>
      </c>
      <c r="D51" s="34">
        <v>5</v>
      </c>
      <c r="E51" s="29"/>
      <c r="F51" s="35">
        <f t="shared" si="0"/>
        <v>0</v>
      </c>
      <c r="G51" s="16"/>
    </row>
    <row r="52" spans="1:7" ht="30" customHeight="1">
      <c r="A52" s="31" t="s">
        <v>100</v>
      </c>
      <c r="B52" s="32" t="s">
        <v>99</v>
      </c>
      <c r="C52" s="33" t="s">
        <v>19</v>
      </c>
      <c r="D52" s="34">
        <v>5</v>
      </c>
      <c r="E52" s="29"/>
      <c r="F52" s="35">
        <f t="shared" si="0"/>
        <v>0</v>
      </c>
      <c r="G52" s="16"/>
    </row>
    <row r="53" spans="1:7" ht="30" customHeight="1">
      <c r="A53" s="31" t="s">
        <v>102</v>
      </c>
      <c r="B53" s="32" t="s">
        <v>101</v>
      </c>
      <c r="C53" s="33" t="s">
        <v>19</v>
      </c>
      <c r="D53" s="34">
        <v>50</v>
      </c>
      <c r="E53" s="29"/>
      <c r="F53" s="35">
        <f t="shared" si="0"/>
        <v>0</v>
      </c>
      <c r="G53" s="16"/>
    </row>
    <row r="54" spans="1:7" ht="19.5" customHeight="1">
      <c r="A54" s="31" t="s">
        <v>104</v>
      </c>
      <c r="B54" s="32" t="s">
        <v>103</v>
      </c>
      <c r="C54" s="33" t="s">
        <v>75</v>
      </c>
      <c r="D54" s="34">
        <v>2</v>
      </c>
      <c r="E54" s="29"/>
      <c r="F54" s="35">
        <f t="shared" si="0"/>
        <v>0</v>
      </c>
      <c r="G54" s="16"/>
    </row>
    <row r="55" spans="1:7" ht="60" customHeight="1">
      <c r="A55" s="31" t="s">
        <v>107</v>
      </c>
      <c r="B55" s="32" t="s">
        <v>105</v>
      </c>
      <c r="C55" s="33" t="s">
        <v>106</v>
      </c>
      <c r="D55" s="34">
        <v>3</v>
      </c>
      <c r="E55" s="29"/>
      <c r="F55" s="35">
        <f t="shared" si="0"/>
        <v>0</v>
      </c>
      <c r="G55" s="16"/>
    </row>
    <row r="56" spans="1:7" ht="19.5" customHeight="1">
      <c r="A56" s="31" t="s">
        <v>109</v>
      </c>
      <c r="B56" s="32" t="s">
        <v>108</v>
      </c>
      <c r="C56" s="33" t="s">
        <v>19</v>
      </c>
      <c r="D56" s="34">
        <v>100</v>
      </c>
      <c r="E56" s="29"/>
      <c r="F56" s="35">
        <f t="shared" si="0"/>
        <v>0</v>
      </c>
      <c r="G56" s="16"/>
    </row>
    <row r="57" spans="1:7" ht="30" customHeight="1">
      <c r="A57" s="31" t="s">
        <v>111</v>
      </c>
      <c r="B57" s="32" t="s">
        <v>110</v>
      </c>
      <c r="C57" s="33" t="s">
        <v>106</v>
      </c>
      <c r="D57" s="34">
        <v>1</v>
      </c>
      <c r="E57" s="29"/>
      <c r="F57" s="35">
        <f t="shared" si="0"/>
        <v>0</v>
      </c>
      <c r="G57" s="16"/>
    </row>
    <row r="58" spans="1:7" ht="30" customHeight="1">
      <c r="A58" s="31" t="s">
        <v>113</v>
      </c>
      <c r="B58" s="32" t="s">
        <v>112</v>
      </c>
      <c r="C58" s="33" t="s">
        <v>106</v>
      </c>
      <c r="D58" s="34">
        <v>2</v>
      </c>
      <c r="E58" s="29"/>
      <c r="F58" s="35">
        <f t="shared" si="0"/>
        <v>0</v>
      </c>
      <c r="G58" s="16"/>
    </row>
    <row r="59" spans="1:7" ht="30" customHeight="1">
      <c r="A59" s="31" t="s">
        <v>115</v>
      </c>
      <c r="B59" s="32" t="s">
        <v>114</v>
      </c>
      <c r="C59" s="33" t="s">
        <v>106</v>
      </c>
      <c r="D59" s="34">
        <v>3</v>
      </c>
      <c r="E59" s="29"/>
      <c r="F59" s="35">
        <f t="shared" si="0"/>
        <v>0</v>
      </c>
      <c r="G59" s="16"/>
    </row>
    <row r="60" spans="1:7" ht="30" customHeight="1">
      <c r="A60" s="31" t="s">
        <v>117</v>
      </c>
      <c r="B60" s="32" t="s">
        <v>116</v>
      </c>
      <c r="C60" s="33" t="s">
        <v>19</v>
      </c>
      <c r="D60" s="34">
        <v>10</v>
      </c>
      <c r="E60" s="29"/>
      <c r="F60" s="35">
        <f t="shared" si="0"/>
        <v>0</v>
      </c>
      <c r="G60" s="16"/>
    </row>
    <row r="61" spans="1:7" ht="30" customHeight="1">
      <c r="A61" s="31" t="s">
        <v>119</v>
      </c>
      <c r="B61" s="32" t="s">
        <v>118</v>
      </c>
      <c r="C61" s="33" t="s">
        <v>19</v>
      </c>
      <c r="D61" s="34">
        <v>10</v>
      </c>
      <c r="E61" s="29"/>
      <c r="F61" s="35">
        <f t="shared" si="0"/>
        <v>0</v>
      </c>
      <c r="G61" s="16"/>
    </row>
    <row r="62" spans="1:7" ht="30" customHeight="1">
      <c r="A62" s="31" t="s">
        <v>121</v>
      </c>
      <c r="B62" s="32" t="s">
        <v>120</v>
      </c>
      <c r="C62" s="33" t="s">
        <v>19</v>
      </c>
      <c r="D62" s="34">
        <v>5</v>
      </c>
      <c r="E62" s="29"/>
      <c r="F62" s="35">
        <f t="shared" si="0"/>
        <v>0</v>
      </c>
      <c r="G62" s="16"/>
    </row>
    <row r="63" spans="1:7" ht="45" customHeight="1">
      <c r="A63" s="31" t="s">
        <v>123</v>
      </c>
      <c r="B63" s="32" t="s">
        <v>122</v>
      </c>
      <c r="C63" s="33" t="s">
        <v>75</v>
      </c>
      <c r="D63" s="34">
        <v>5</v>
      </c>
      <c r="E63" s="29"/>
      <c r="F63" s="35">
        <f t="shared" si="0"/>
        <v>0</v>
      </c>
      <c r="G63" s="16"/>
    </row>
    <row r="64" spans="1:7" ht="45" customHeight="1">
      <c r="A64" s="31" t="s">
        <v>125</v>
      </c>
      <c r="B64" s="32" t="s">
        <v>124</v>
      </c>
      <c r="C64" s="33" t="s">
        <v>75</v>
      </c>
      <c r="D64" s="34">
        <v>5</v>
      </c>
      <c r="E64" s="29"/>
      <c r="F64" s="35">
        <f t="shared" si="0"/>
        <v>0</v>
      </c>
      <c r="G64" s="16"/>
    </row>
    <row r="65" spans="1:7" ht="45" customHeight="1">
      <c r="A65" s="31" t="s">
        <v>127</v>
      </c>
      <c r="B65" s="32" t="s">
        <v>126</v>
      </c>
      <c r="C65" s="33" t="s">
        <v>75</v>
      </c>
      <c r="D65" s="34">
        <v>5</v>
      </c>
      <c r="E65" s="29"/>
      <c r="F65" s="35">
        <f t="shared" si="0"/>
        <v>0</v>
      </c>
      <c r="G65" s="16"/>
    </row>
    <row r="66" spans="1:7" ht="60" customHeight="1">
      <c r="A66" s="31" t="s">
        <v>129</v>
      </c>
      <c r="B66" s="32" t="s">
        <v>128</v>
      </c>
      <c r="C66" s="33" t="s">
        <v>75</v>
      </c>
      <c r="D66" s="34">
        <v>5</v>
      </c>
      <c r="E66" s="29"/>
      <c r="F66" s="35">
        <f t="shared" si="0"/>
        <v>0</v>
      </c>
      <c r="G66" s="16"/>
    </row>
    <row r="67" spans="1:7" ht="30" customHeight="1">
      <c r="A67" s="31" t="s">
        <v>131</v>
      </c>
      <c r="B67" s="32" t="s">
        <v>130</v>
      </c>
      <c r="C67" s="33" t="s">
        <v>19</v>
      </c>
      <c r="D67" s="34">
        <v>10</v>
      </c>
      <c r="E67" s="29"/>
      <c r="F67" s="35">
        <f t="shared" si="0"/>
        <v>0</v>
      </c>
      <c r="G67" s="16"/>
    </row>
    <row r="68" spans="1:7" ht="19.5" customHeight="1">
      <c r="A68" s="31" t="s">
        <v>133</v>
      </c>
      <c r="B68" s="32" t="s">
        <v>132</v>
      </c>
      <c r="C68" s="33" t="s">
        <v>19</v>
      </c>
      <c r="D68" s="34">
        <v>80</v>
      </c>
      <c r="E68" s="29"/>
      <c r="F68" s="35">
        <f t="shared" si="0"/>
        <v>0</v>
      </c>
      <c r="G68" s="16"/>
    </row>
    <row r="69" spans="1:7" ht="30" customHeight="1">
      <c r="A69" s="31" t="s">
        <v>436</v>
      </c>
      <c r="B69" s="32" t="s">
        <v>134</v>
      </c>
      <c r="C69" s="33" t="s">
        <v>19</v>
      </c>
      <c r="D69" s="34">
        <v>80</v>
      </c>
      <c r="E69" s="29"/>
      <c r="F69" s="35">
        <f t="shared" si="0"/>
        <v>0</v>
      </c>
      <c r="G69" s="16"/>
    </row>
    <row r="70" spans="1:7" ht="19.5" customHeight="1">
      <c r="A70" s="26"/>
      <c r="B70" s="42" t="s">
        <v>135</v>
      </c>
      <c r="C70" s="26"/>
      <c r="D70" s="43"/>
      <c r="E70" s="29"/>
      <c r="F70" s="35">
        <f t="shared" si="0"/>
        <v>0</v>
      </c>
      <c r="G70" s="16"/>
    </row>
    <row r="71" spans="1:7" ht="19.5" customHeight="1">
      <c r="A71" s="31" t="s">
        <v>136</v>
      </c>
      <c r="B71" s="32" t="s">
        <v>137</v>
      </c>
      <c r="C71" s="33" t="s">
        <v>8</v>
      </c>
      <c r="D71" s="34">
        <v>100</v>
      </c>
      <c r="E71" s="29"/>
      <c r="F71" s="35">
        <f t="shared" si="0"/>
        <v>0</v>
      </c>
      <c r="G71" s="16"/>
    </row>
    <row r="72" spans="1:7" ht="45" customHeight="1">
      <c r="A72" s="31" t="s">
        <v>138</v>
      </c>
      <c r="B72" s="32" t="s">
        <v>139</v>
      </c>
      <c r="C72" s="33" t="s">
        <v>54</v>
      </c>
      <c r="D72" s="34">
        <v>9</v>
      </c>
      <c r="E72" s="29"/>
      <c r="F72" s="35">
        <f t="shared" si="0"/>
        <v>0</v>
      </c>
      <c r="G72" s="16"/>
    </row>
    <row r="73" spans="1:7" ht="19.5" customHeight="1">
      <c r="A73" s="31" t="s">
        <v>140</v>
      </c>
      <c r="B73" s="32" t="s">
        <v>141</v>
      </c>
      <c r="C73" s="33" t="s">
        <v>54</v>
      </c>
      <c r="D73" s="34">
        <v>3</v>
      </c>
      <c r="E73" s="29"/>
      <c r="F73" s="35">
        <f t="shared" si="0"/>
        <v>0</v>
      </c>
      <c r="G73" s="16"/>
    </row>
    <row r="74" spans="1:7" ht="30" customHeight="1">
      <c r="A74" s="31" t="s">
        <v>142</v>
      </c>
      <c r="B74" s="32" t="s">
        <v>143</v>
      </c>
      <c r="C74" s="33" t="s">
        <v>13</v>
      </c>
      <c r="D74" s="34">
        <v>30</v>
      </c>
      <c r="E74" s="29"/>
      <c r="F74" s="35">
        <f t="shared" ref="F74:F138" si="2">ROUND(D74*E74,2)</f>
        <v>0</v>
      </c>
      <c r="G74" s="16"/>
    </row>
    <row r="75" spans="1:7" ht="30" customHeight="1">
      <c r="A75" s="31" t="s">
        <v>144</v>
      </c>
      <c r="B75" s="32" t="s">
        <v>145</v>
      </c>
      <c r="C75" s="33" t="s">
        <v>13</v>
      </c>
      <c r="D75" s="34">
        <v>30</v>
      </c>
      <c r="E75" s="29"/>
      <c r="F75" s="35">
        <f t="shared" si="2"/>
        <v>0</v>
      </c>
      <c r="G75" s="16"/>
    </row>
    <row r="76" spans="1:7" ht="30" customHeight="1">
      <c r="A76" s="31" t="s">
        <v>146</v>
      </c>
      <c r="B76" s="32" t="s">
        <v>147</v>
      </c>
      <c r="C76" s="33" t="s">
        <v>37</v>
      </c>
      <c r="D76" s="34">
        <v>1000</v>
      </c>
      <c r="E76" s="29"/>
      <c r="F76" s="35">
        <f t="shared" si="2"/>
        <v>0</v>
      </c>
      <c r="G76" s="16"/>
    </row>
    <row r="77" spans="1:7" ht="30" customHeight="1">
      <c r="A77" s="31" t="s">
        <v>148</v>
      </c>
      <c r="B77" s="32" t="s">
        <v>149</v>
      </c>
      <c r="C77" s="33" t="s">
        <v>37</v>
      </c>
      <c r="D77" s="34">
        <v>1000</v>
      </c>
      <c r="E77" s="29"/>
      <c r="F77" s="35">
        <f t="shared" si="2"/>
        <v>0</v>
      </c>
      <c r="G77" s="16"/>
    </row>
    <row r="78" spans="1:7" ht="30" customHeight="1">
      <c r="A78" s="31" t="s">
        <v>150</v>
      </c>
      <c r="B78" s="32" t="s">
        <v>151</v>
      </c>
      <c r="C78" s="33" t="s">
        <v>13</v>
      </c>
      <c r="D78" s="34">
        <v>10</v>
      </c>
      <c r="E78" s="29"/>
      <c r="F78" s="35">
        <f t="shared" si="2"/>
        <v>0</v>
      </c>
      <c r="G78" s="16"/>
    </row>
    <row r="79" spans="1:7" ht="45" customHeight="1">
      <c r="A79" s="31" t="s">
        <v>152</v>
      </c>
      <c r="B79" s="32" t="s">
        <v>153</v>
      </c>
      <c r="C79" s="33" t="s">
        <v>13</v>
      </c>
      <c r="D79" s="34">
        <v>10</v>
      </c>
      <c r="E79" s="29"/>
      <c r="F79" s="35">
        <f t="shared" si="2"/>
        <v>0</v>
      </c>
      <c r="G79" s="16"/>
    </row>
    <row r="80" spans="1:7" ht="30" customHeight="1">
      <c r="A80" s="31" t="s">
        <v>154</v>
      </c>
      <c r="B80" s="32" t="s">
        <v>155</v>
      </c>
      <c r="C80" s="33" t="s">
        <v>13</v>
      </c>
      <c r="D80" s="34">
        <v>2</v>
      </c>
      <c r="E80" s="29"/>
      <c r="F80" s="35">
        <f t="shared" si="2"/>
        <v>0</v>
      </c>
      <c r="G80" s="16"/>
    </row>
    <row r="81" spans="1:7" ht="30" customHeight="1">
      <c r="A81" s="31" t="s">
        <v>156</v>
      </c>
      <c r="B81" s="32" t="s">
        <v>157</v>
      </c>
      <c r="C81" s="33" t="s">
        <v>13</v>
      </c>
      <c r="D81" s="34">
        <v>2</v>
      </c>
      <c r="E81" s="29"/>
      <c r="F81" s="35">
        <f t="shared" si="2"/>
        <v>0</v>
      </c>
      <c r="G81" s="16"/>
    </row>
    <row r="82" spans="1:7" ht="30" customHeight="1">
      <c r="A82" s="31" t="s">
        <v>158</v>
      </c>
      <c r="B82" s="40" t="s">
        <v>407</v>
      </c>
      <c r="C82" s="41" t="s">
        <v>29</v>
      </c>
      <c r="D82" s="46">
        <v>1</v>
      </c>
      <c r="E82" s="47"/>
      <c r="F82" s="48">
        <f t="shared" si="2"/>
        <v>0</v>
      </c>
      <c r="G82" s="16"/>
    </row>
    <row r="83" spans="1:7" ht="30" customHeight="1">
      <c r="A83" s="31" t="s">
        <v>160</v>
      </c>
      <c r="B83" s="32" t="s">
        <v>159</v>
      </c>
      <c r="C83" s="33" t="s">
        <v>13</v>
      </c>
      <c r="D83" s="34">
        <v>2</v>
      </c>
      <c r="E83" s="29"/>
      <c r="F83" s="35">
        <f t="shared" si="2"/>
        <v>0</v>
      </c>
      <c r="G83" s="16"/>
    </row>
    <row r="84" spans="1:7" ht="19.5" customHeight="1">
      <c r="A84" s="31" t="s">
        <v>162</v>
      </c>
      <c r="B84" s="32" t="s">
        <v>161</v>
      </c>
      <c r="C84" s="33" t="s">
        <v>13</v>
      </c>
      <c r="D84" s="34">
        <v>25</v>
      </c>
      <c r="E84" s="29"/>
      <c r="F84" s="35">
        <f t="shared" si="2"/>
        <v>0</v>
      </c>
      <c r="G84" s="16"/>
    </row>
    <row r="85" spans="1:7" ht="45" customHeight="1">
      <c r="A85" s="31" t="s">
        <v>164</v>
      </c>
      <c r="B85" s="32" t="s">
        <v>163</v>
      </c>
      <c r="C85" s="33" t="s">
        <v>8</v>
      </c>
      <c r="D85" s="34">
        <v>10</v>
      </c>
      <c r="E85" s="29"/>
      <c r="F85" s="35">
        <f t="shared" si="2"/>
        <v>0</v>
      </c>
      <c r="G85" s="16"/>
    </row>
    <row r="86" spans="1:7" ht="19.5" customHeight="1">
      <c r="A86" s="31" t="s">
        <v>166</v>
      </c>
      <c r="B86" s="32" t="s">
        <v>165</v>
      </c>
      <c r="C86" s="33" t="s">
        <v>24</v>
      </c>
      <c r="D86" s="34">
        <v>80</v>
      </c>
      <c r="E86" s="29"/>
      <c r="F86" s="35">
        <f t="shared" si="2"/>
        <v>0</v>
      </c>
      <c r="G86" s="16"/>
    </row>
    <row r="87" spans="1:7" ht="30" customHeight="1">
      <c r="A87" s="31" t="s">
        <v>420</v>
      </c>
      <c r="B87" s="32" t="s">
        <v>167</v>
      </c>
      <c r="C87" s="33" t="s">
        <v>24</v>
      </c>
      <c r="D87" s="34">
        <v>100</v>
      </c>
      <c r="E87" s="29"/>
      <c r="F87" s="35">
        <f t="shared" si="2"/>
        <v>0</v>
      </c>
      <c r="G87" s="16"/>
    </row>
    <row r="88" spans="1:7" s="8" customFormat="1" ht="19.5" customHeight="1">
      <c r="A88" s="26"/>
      <c r="B88" s="42" t="s">
        <v>168</v>
      </c>
      <c r="C88" s="26"/>
      <c r="D88" s="43"/>
      <c r="E88" s="29"/>
      <c r="F88" s="35"/>
      <c r="G88" s="17"/>
    </row>
    <row r="89" spans="1:7" s="8" customFormat="1" ht="19.5" customHeight="1">
      <c r="A89" s="26"/>
      <c r="B89" s="42" t="s">
        <v>169</v>
      </c>
      <c r="C89" s="26"/>
      <c r="D89" s="43"/>
      <c r="E89" s="29"/>
      <c r="F89" s="35"/>
      <c r="G89" s="17"/>
    </row>
    <row r="90" spans="1:7" s="8" customFormat="1" ht="19.5" customHeight="1">
      <c r="A90" s="26"/>
      <c r="B90" s="42" t="s">
        <v>170</v>
      </c>
      <c r="C90" s="26"/>
      <c r="D90" s="43"/>
      <c r="E90" s="29"/>
      <c r="F90" s="35"/>
      <c r="G90" s="17"/>
    </row>
    <row r="91" spans="1:7" ht="51" customHeight="1">
      <c r="A91" s="31" t="s">
        <v>171</v>
      </c>
      <c r="B91" s="32" t="s">
        <v>172</v>
      </c>
      <c r="C91" s="33" t="s">
        <v>29</v>
      </c>
      <c r="D91" s="39">
        <v>7</v>
      </c>
      <c r="E91" s="39"/>
      <c r="F91" s="35">
        <f t="shared" si="2"/>
        <v>0</v>
      </c>
      <c r="G91" s="16"/>
    </row>
    <row r="92" spans="1:7" ht="48" customHeight="1">
      <c r="A92" s="31" t="s">
        <v>173</v>
      </c>
      <c r="B92" s="32" t="s">
        <v>174</v>
      </c>
      <c r="C92" s="33" t="s">
        <v>29</v>
      </c>
      <c r="D92" s="39">
        <v>22</v>
      </c>
      <c r="E92" s="39"/>
      <c r="F92" s="35">
        <f t="shared" si="2"/>
        <v>0</v>
      </c>
      <c r="G92" s="16"/>
    </row>
    <row r="93" spans="1:7" ht="50.45" customHeight="1">
      <c r="A93" s="31" t="s">
        <v>175</v>
      </c>
      <c r="B93" s="32" t="s">
        <v>176</v>
      </c>
      <c r="C93" s="33" t="s">
        <v>29</v>
      </c>
      <c r="D93" s="39">
        <v>9.5</v>
      </c>
      <c r="E93" s="39"/>
      <c r="F93" s="35">
        <f t="shared" si="2"/>
        <v>0</v>
      </c>
      <c r="G93" s="16"/>
    </row>
    <row r="94" spans="1:7" ht="49.9" customHeight="1">
      <c r="A94" s="31" t="s">
        <v>177</v>
      </c>
      <c r="B94" s="32" t="s">
        <v>178</v>
      </c>
      <c r="C94" s="33" t="s">
        <v>32</v>
      </c>
      <c r="D94" s="39">
        <v>6</v>
      </c>
      <c r="E94" s="39"/>
      <c r="F94" s="35">
        <f t="shared" si="2"/>
        <v>0</v>
      </c>
      <c r="G94" s="16"/>
    </row>
    <row r="95" spans="1:7" ht="30" customHeight="1">
      <c r="A95" s="31" t="s">
        <v>179</v>
      </c>
      <c r="B95" s="32" t="s">
        <v>180</v>
      </c>
      <c r="C95" s="33" t="s">
        <v>32</v>
      </c>
      <c r="D95" s="39">
        <v>2500</v>
      </c>
      <c r="E95" s="39"/>
      <c r="F95" s="35">
        <f t="shared" si="2"/>
        <v>0</v>
      </c>
      <c r="G95" s="16"/>
    </row>
    <row r="96" spans="1:7" ht="38.450000000000003" customHeight="1">
      <c r="A96" s="31" t="s">
        <v>181</v>
      </c>
      <c r="B96" s="40" t="s">
        <v>182</v>
      </c>
      <c r="C96" s="41" t="s">
        <v>29</v>
      </c>
      <c r="D96" s="39">
        <v>18</v>
      </c>
      <c r="E96" s="39"/>
      <c r="F96" s="35">
        <f t="shared" si="2"/>
        <v>0</v>
      </c>
      <c r="G96" s="16"/>
    </row>
    <row r="97" spans="1:7" ht="19.5" customHeight="1">
      <c r="A97" s="31" t="s">
        <v>183</v>
      </c>
      <c r="B97" s="40" t="s">
        <v>184</v>
      </c>
      <c r="C97" s="41" t="s">
        <v>24</v>
      </c>
      <c r="D97" s="39">
        <v>250</v>
      </c>
      <c r="E97" s="39"/>
      <c r="F97" s="35">
        <f t="shared" si="2"/>
        <v>0</v>
      </c>
      <c r="G97" s="16"/>
    </row>
    <row r="98" spans="1:7" ht="34.15" customHeight="1">
      <c r="A98" s="31" t="s">
        <v>185</v>
      </c>
      <c r="B98" s="32" t="s">
        <v>424</v>
      </c>
      <c r="C98" s="33" t="s">
        <v>29</v>
      </c>
      <c r="D98" s="39">
        <v>4</v>
      </c>
      <c r="E98" s="49"/>
      <c r="F98" s="35">
        <f t="shared" si="2"/>
        <v>0</v>
      </c>
      <c r="G98" s="16"/>
    </row>
    <row r="99" spans="1:7" ht="30" customHeight="1">
      <c r="A99" s="31" t="s">
        <v>186</v>
      </c>
      <c r="B99" s="40" t="s">
        <v>187</v>
      </c>
      <c r="C99" s="41" t="s">
        <v>29</v>
      </c>
      <c r="D99" s="39">
        <v>1.2</v>
      </c>
      <c r="E99" s="39"/>
      <c r="F99" s="35">
        <f t="shared" si="2"/>
        <v>0</v>
      </c>
      <c r="G99" s="16"/>
    </row>
    <row r="100" spans="1:7" ht="19.5" customHeight="1">
      <c r="A100" s="31" t="s">
        <v>188</v>
      </c>
      <c r="B100" s="40" t="s">
        <v>189</v>
      </c>
      <c r="C100" s="41" t="s">
        <v>37</v>
      </c>
      <c r="D100" s="39">
        <v>100</v>
      </c>
      <c r="E100" s="39"/>
      <c r="F100" s="35">
        <f t="shared" si="2"/>
        <v>0</v>
      </c>
      <c r="G100" s="16"/>
    </row>
    <row r="101" spans="1:7" ht="19.5" customHeight="1">
      <c r="A101" s="31" t="s">
        <v>190</v>
      </c>
      <c r="B101" s="40" t="s">
        <v>191</v>
      </c>
      <c r="C101" s="41" t="s">
        <v>37</v>
      </c>
      <c r="D101" s="39">
        <v>50</v>
      </c>
      <c r="E101" s="39"/>
      <c r="F101" s="35">
        <f t="shared" si="2"/>
        <v>0</v>
      </c>
      <c r="G101" s="16"/>
    </row>
    <row r="102" spans="1:7" ht="30" customHeight="1">
      <c r="A102" s="31" t="s">
        <v>192</v>
      </c>
      <c r="B102" s="40" t="s">
        <v>193</v>
      </c>
      <c r="C102" s="41" t="s">
        <v>29</v>
      </c>
      <c r="D102" s="39">
        <v>15</v>
      </c>
      <c r="E102" s="39"/>
      <c r="F102" s="35">
        <f t="shared" si="2"/>
        <v>0</v>
      </c>
      <c r="G102" s="16"/>
    </row>
    <row r="103" spans="1:7" ht="30" customHeight="1">
      <c r="A103" s="31" t="s">
        <v>194</v>
      </c>
      <c r="B103" s="40" t="s">
        <v>195</v>
      </c>
      <c r="C103" s="41" t="s">
        <v>29</v>
      </c>
      <c r="D103" s="39">
        <v>93</v>
      </c>
      <c r="E103" s="39"/>
      <c r="F103" s="35">
        <f t="shared" si="2"/>
        <v>0</v>
      </c>
      <c r="G103" s="16"/>
    </row>
    <row r="104" spans="1:7" ht="19.5" customHeight="1">
      <c r="A104" s="31" t="s">
        <v>196</v>
      </c>
      <c r="B104" s="40" t="s">
        <v>197</v>
      </c>
      <c r="C104" s="41" t="s">
        <v>19</v>
      </c>
      <c r="D104" s="39">
        <v>1250</v>
      </c>
      <c r="E104" s="39"/>
      <c r="F104" s="35">
        <f t="shared" si="2"/>
        <v>0</v>
      </c>
      <c r="G104" s="16"/>
    </row>
    <row r="105" spans="1:7" ht="19.5" customHeight="1">
      <c r="A105" s="31" t="s">
        <v>198</v>
      </c>
      <c r="B105" s="40" t="s">
        <v>199</v>
      </c>
      <c r="C105" s="41" t="s">
        <v>19</v>
      </c>
      <c r="D105" s="39">
        <v>850</v>
      </c>
      <c r="E105" s="39"/>
      <c r="F105" s="35">
        <f t="shared" si="2"/>
        <v>0</v>
      </c>
      <c r="G105" s="16"/>
    </row>
    <row r="106" spans="1:7" ht="45" customHeight="1">
      <c r="A106" s="31" t="s">
        <v>200</v>
      </c>
      <c r="B106" s="40" t="s">
        <v>201</v>
      </c>
      <c r="C106" s="41" t="s">
        <v>29</v>
      </c>
      <c r="D106" s="39">
        <v>2.75</v>
      </c>
      <c r="E106" s="39"/>
      <c r="F106" s="35">
        <f t="shared" si="2"/>
        <v>0</v>
      </c>
      <c r="G106" s="16"/>
    </row>
    <row r="107" spans="1:7" ht="34.9" customHeight="1">
      <c r="A107" s="31" t="s">
        <v>202</v>
      </c>
      <c r="B107" s="40" t="s">
        <v>203</v>
      </c>
      <c r="C107" s="41" t="s">
        <v>8</v>
      </c>
      <c r="D107" s="39">
        <v>500</v>
      </c>
      <c r="E107" s="39"/>
      <c r="F107" s="35">
        <f t="shared" si="2"/>
        <v>0</v>
      </c>
      <c r="G107" s="16"/>
    </row>
    <row r="108" spans="1:7" ht="30" customHeight="1">
      <c r="A108" s="31" t="s">
        <v>204</v>
      </c>
      <c r="B108" s="32" t="s">
        <v>205</v>
      </c>
      <c r="C108" s="33" t="s">
        <v>206</v>
      </c>
      <c r="D108" s="39">
        <v>10</v>
      </c>
      <c r="E108" s="39"/>
      <c r="F108" s="35">
        <f t="shared" si="2"/>
        <v>0</v>
      </c>
      <c r="G108" s="16"/>
    </row>
    <row r="109" spans="1:7" s="8" customFormat="1" ht="19.5" customHeight="1">
      <c r="A109" s="31"/>
      <c r="B109" s="42" t="s">
        <v>207</v>
      </c>
      <c r="C109" s="26"/>
      <c r="D109" s="43"/>
      <c r="E109" s="29"/>
      <c r="F109" s="35"/>
      <c r="G109" s="17"/>
    </row>
    <row r="110" spans="1:7" ht="60" customHeight="1">
      <c r="A110" s="31" t="s">
        <v>208</v>
      </c>
      <c r="B110" s="32" t="s">
        <v>421</v>
      </c>
      <c r="C110" s="33" t="s">
        <v>32</v>
      </c>
      <c r="D110" s="34">
        <v>100</v>
      </c>
      <c r="E110" s="29"/>
      <c r="F110" s="35">
        <f t="shared" si="2"/>
        <v>0</v>
      </c>
      <c r="G110" s="16"/>
    </row>
    <row r="111" spans="1:7" ht="45" customHeight="1">
      <c r="A111" s="31" t="s">
        <v>209</v>
      </c>
      <c r="B111" s="32" t="s">
        <v>422</v>
      </c>
      <c r="C111" s="33" t="s">
        <v>32</v>
      </c>
      <c r="D111" s="34">
        <v>100</v>
      </c>
      <c r="E111" s="29"/>
      <c r="F111" s="35">
        <f t="shared" si="2"/>
        <v>0</v>
      </c>
      <c r="G111" s="16"/>
    </row>
    <row r="112" spans="1:7" ht="47.45" customHeight="1">
      <c r="A112" s="31" t="s">
        <v>210</v>
      </c>
      <c r="B112" s="32" t="s">
        <v>423</v>
      </c>
      <c r="C112" s="33" t="s">
        <v>32</v>
      </c>
      <c r="D112" s="34">
        <v>100</v>
      </c>
      <c r="E112" s="29"/>
      <c r="F112" s="35">
        <f t="shared" si="2"/>
        <v>0</v>
      </c>
      <c r="G112" s="16"/>
    </row>
    <row r="113" spans="1:7" ht="19.5" customHeight="1">
      <c r="A113" s="31"/>
      <c r="B113" s="42" t="s">
        <v>211</v>
      </c>
      <c r="C113" s="33"/>
      <c r="D113" s="34"/>
      <c r="E113" s="29"/>
      <c r="F113" s="35"/>
      <c r="G113" s="16"/>
    </row>
    <row r="114" spans="1:7" ht="45" customHeight="1">
      <c r="A114" s="31" t="s">
        <v>212</v>
      </c>
      <c r="B114" s="32" t="s">
        <v>404</v>
      </c>
      <c r="C114" s="33" t="s">
        <v>8</v>
      </c>
      <c r="D114" s="34">
        <v>150</v>
      </c>
      <c r="E114" s="29"/>
      <c r="F114" s="35">
        <f t="shared" si="2"/>
        <v>0</v>
      </c>
      <c r="G114" s="16"/>
    </row>
    <row r="115" spans="1:7" ht="30" customHeight="1">
      <c r="A115" s="31" t="s">
        <v>213</v>
      </c>
      <c r="B115" s="32" t="s">
        <v>214</v>
      </c>
      <c r="C115" s="33" t="s">
        <v>8</v>
      </c>
      <c r="D115" s="34">
        <v>150</v>
      </c>
      <c r="E115" s="29"/>
      <c r="F115" s="35">
        <f t="shared" si="2"/>
        <v>0</v>
      </c>
      <c r="G115" s="16"/>
    </row>
    <row r="116" spans="1:7" ht="45" customHeight="1">
      <c r="A116" s="31" t="s">
        <v>215</v>
      </c>
      <c r="B116" s="32" t="s">
        <v>405</v>
      </c>
      <c r="C116" s="33" t="s">
        <v>8</v>
      </c>
      <c r="D116" s="34">
        <v>150</v>
      </c>
      <c r="E116" s="29"/>
      <c r="F116" s="35">
        <f t="shared" si="2"/>
        <v>0</v>
      </c>
      <c r="G116" s="16"/>
    </row>
    <row r="117" spans="1:7" ht="30" customHeight="1">
      <c r="A117" s="31" t="s">
        <v>216</v>
      </c>
      <c r="B117" s="32" t="s">
        <v>217</v>
      </c>
      <c r="C117" s="33" t="s">
        <v>8</v>
      </c>
      <c r="D117" s="34">
        <v>150</v>
      </c>
      <c r="E117" s="29"/>
      <c r="F117" s="35">
        <f t="shared" si="2"/>
        <v>0</v>
      </c>
      <c r="G117" s="16"/>
    </row>
    <row r="118" spans="1:7" ht="30" customHeight="1">
      <c r="A118" s="31" t="s">
        <v>218</v>
      </c>
      <c r="B118" s="32" t="s">
        <v>406</v>
      </c>
      <c r="C118" s="33" t="s">
        <v>8</v>
      </c>
      <c r="D118" s="34">
        <v>125</v>
      </c>
      <c r="E118" s="29"/>
      <c r="F118" s="35">
        <f t="shared" si="2"/>
        <v>0</v>
      </c>
      <c r="G118" s="16"/>
    </row>
    <row r="119" spans="1:7" ht="30" customHeight="1">
      <c r="A119" s="31" t="s">
        <v>219</v>
      </c>
      <c r="B119" s="32" t="s">
        <v>220</v>
      </c>
      <c r="C119" s="33" t="s">
        <v>8</v>
      </c>
      <c r="D119" s="34">
        <v>125</v>
      </c>
      <c r="E119" s="29"/>
      <c r="F119" s="35">
        <f t="shared" si="2"/>
        <v>0</v>
      </c>
      <c r="G119" s="16"/>
    </row>
    <row r="120" spans="1:7" ht="30" customHeight="1">
      <c r="A120" s="31" t="s">
        <v>221</v>
      </c>
      <c r="B120" s="32" t="s">
        <v>403</v>
      </c>
      <c r="C120" s="33" t="s">
        <v>8</v>
      </c>
      <c r="D120" s="34">
        <v>5</v>
      </c>
      <c r="E120" s="29"/>
      <c r="F120" s="35">
        <f t="shared" si="2"/>
        <v>0</v>
      </c>
      <c r="G120" s="16"/>
    </row>
    <row r="121" spans="1:7" ht="30" customHeight="1">
      <c r="A121" s="31" t="s">
        <v>222</v>
      </c>
      <c r="B121" s="32" t="s">
        <v>223</v>
      </c>
      <c r="C121" s="33" t="s">
        <v>8</v>
      </c>
      <c r="D121" s="34">
        <v>5</v>
      </c>
      <c r="E121" s="29"/>
      <c r="F121" s="35">
        <f t="shared" si="2"/>
        <v>0</v>
      </c>
      <c r="G121" s="16"/>
    </row>
    <row r="122" spans="1:7" s="8" customFormat="1" ht="19.5" customHeight="1">
      <c r="A122" s="31"/>
      <c r="B122" s="42" t="s">
        <v>224</v>
      </c>
      <c r="C122" s="33"/>
      <c r="D122" s="34"/>
      <c r="E122" s="29"/>
      <c r="F122" s="35">
        <f t="shared" si="2"/>
        <v>0</v>
      </c>
      <c r="G122" s="17"/>
    </row>
    <row r="123" spans="1:7" ht="30" customHeight="1">
      <c r="A123" s="31" t="s">
        <v>225</v>
      </c>
      <c r="B123" s="32" t="s">
        <v>401</v>
      </c>
      <c r="C123" s="33" t="s">
        <v>8</v>
      </c>
      <c r="D123" s="34">
        <v>150</v>
      </c>
      <c r="E123" s="29"/>
      <c r="F123" s="35">
        <f t="shared" si="2"/>
        <v>0</v>
      </c>
      <c r="G123" s="16"/>
    </row>
    <row r="124" spans="1:7" ht="30" customHeight="1">
      <c r="A124" s="31" t="s">
        <v>226</v>
      </c>
      <c r="B124" s="32" t="s">
        <v>227</v>
      </c>
      <c r="C124" s="33" t="s">
        <v>8</v>
      </c>
      <c r="D124" s="34">
        <v>150</v>
      </c>
      <c r="E124" s="29"/>
      <c r="F124" s="35">
        <f t="shared" si="2"/>
        <v>0</v>
      </c>
      <c r="G124" s="16"/>
    </row>
    <row r="125" spans="1:7" ht="30" customHeight="1">
      <c r="A125" s="31" t="s">
        <v>228</v>
      </c>
      <c r="B125" s="32" t="s">
        <v>402</v>
      </c>
      <c r="C125" s="33" t="s">
        <v>8</v>
      </c>
      <c r="D125" s="34">
        <v>5</v>
      </c>
      <c r="E125" s="29"/>
      <c r="F125" s="35">
        <f t="shared" si="2"/>
        <v>0</v>
      </c>
      <c r="G125" s="16"/>
    </row>
    <row r="126" spans="1:7" ht="19.5" customHeight="1">
      <c r="A126" s="31"/>
      <c r="B126" s="42" t="s">
        <v>229</v>
      </c>
      <c r="C126" s="26"/>
      <c r="D126" s="43"/>
      <c r="E126" s="29"/>
      <c r="F126" s="35"/>
      <c r="G126" s="16"/>
    </row>
    <row r="127" spans="1:7" ht="45" customHeight="1">
      <c r="A127" s="31" t="s">
        <v>230</v>
      </c>
      <c r="B127" s="32" t="s">
        <v>437</v>
      </c>
      <c r="C127" s="33" t="s">
        <v>8</v>
      </c>
      <c r="D127" s="34">
        <v>225</v>
      </c>
      <c r="E127" s="29"/>
      <c r="F127" s="35">
        <f t="shared" si="2"/>
        <v>0</v>
      </c>
      <c r="G127" s="16"/>
    </row>
    <row r="128" spans="1:7" ht="30" customHeight="1">
      <c r="A128" s="31" t="s">
        <v>231</v>
      </c>
      <c r="B128" s="32" t="s">
        <v>232</v>
      </c>
      <c r="C128" s="33" t="s">
        <v>8</v>
      </c>
      <c r="D128" s="34">
        <v>225</v>
      </c>
      <c r="E128" s="29"/>
      <c r="F128" s="35">
        <f t="shared" si="2"/>
        <v>0</v>
      </c>
      <c r="G128" s="16"/>
    </row>
    <row r="129" spans="1:7" ht="30" customHeight="1">
      <c r="A129" s="31" t="s">
        <v>233</v>
      </c>
      <c r="B129" s="32" t="s">
        <v>438</v>
      </c>
      <c r="C129" s="33" t="s">
        <v>8</v>
      </c>
      <c r="D129" s="34">
        <v>85</v>
      </c>
      <c r="E129" s="29"/>
      <c r="F129" s="35">
        <f t="shared" si="2"/>
        <v>0</v>
      </c>
      <c r="G129" s="16"/>
    </row>
    <row r="130" spans="1:7" ht="30" customHeight="1">
      <c r="A130" s="31" t="s">
        <v>234</v>
      </c>
      <c r="B130" s="32" t="s">
        <v>235</v>
      </c>
      <c r="C130" s="33" t="s">
        <v>8</v>
      </c>
      <c r="D130" s="34">
        <v>85</v>
      </c>
      <c r="E130" s="29"/>
      <c r="F130" s="35">
        <f t="shared" si="2"/>
        <v>0</v>
      </c>
      <c r="G130" s="16"/>
    </row>
    <row r="131" spans="1:7" ht="30" customHeight="1">
      <c r="A131" s="31" t="s">
        <v>236</v>
      </c>
      <c r="B131" s="32" t="s">
        <v>439</v>
      </c>
      <c r="C131" s="33" t="s">
        <v>8</v>
      </c>
      <c r="D131" s="34">
        <v>55</v>
      </c>
      <c r="E131" s="29"/>
      <c r="F131" s="35">
        <f t="shared" si="2"/>
        <v>0</v>
      </c>
      <c r="G131" s="16"/>
    </row>
    <row r="132" spans="1:7" ht="30" customHeight="1">
      <c r="A132" s="31" t="s">
        <v>237</v>
      </c>
      <c r="B132" s="32" t="s">
        <v>238</v>
      </c>
      <c r="C132" s="33" t="s">
        <v>8</v>
      </c>
      <c r="D132" s="34">
        <v>55</v>
      </c>
      <c r="E132" s="29"/>
      <c r="F132" s="35">
        <f t="shared" si="2"/>
        <v>0</v>
      </c>
      <c r="G132" s="16"/>
    </row>
    <row r="133" spans="1:7" s="8" customFormat="1" ht="19.5" customHeight="1">
      <c r="A133" s="31"/>
      <c r="B133" s="42" t="s">
        <v>239</v>
      </c>
      <c r="C133" s="26"/>
      <c r="D133" s="43"/>
      <c r="E133" s="29"/>
      <c r="F133" s="35"/>
      <c r="G133" s="17"/>
    </row>
    <row r="134" spans="1:7" s="8" customFormat="1" ht="19.5" customHeight="1">
      <c r="A134" s="31"/>
      <c r="B134" s="42" t="s">
        <v>240</v>
      </c>
      <c r="C134" s="26"/>
      <c r="D134" s="43"/>
      <c r="E134" s="29"/>
      <c r="F134" s="35"/>
      <c r="G134" s="17"/>
    </row>
    <row r="135" spans="1:7" ht="45" customHeight="1">
      <c r="A135" s="31" t="s">
        <v>241</v>
      </c>
      <c r="B135" s="32" t="s">
        <v>242</v>
      </c>
      <c r="C135" s="33" t="s">
        <v>8</v>
      </c>
      <c r="D135" s="34">
        <v>60</v>
      </c>
      <c r="E135" s="29"/>
      <c r="F135" s="35">
        <f t="shared" si="2"/>
        <v>0</v>
      </c>
      <c r="G135" s="16"/>
    </row>
    <row r="136" spans="1:7" ht="45" customHeight="1">
      <c r="A136" s="31" t="s">
        <v>243</v>
      </c>
      <c r="B136" s="32" t="s">
        <v>244</v>
      </c>
      <c r="C136" s="33" t="s">
        <v>8</v>
      </c>
      <c r="D136" s="34">
        <v>60</v>
      </c>
      <c r="E136" s="29"/>
      <c r="F136" s="35">
        <f t="shared" si="2"/>
        <v>0</v>
      </c>
      <c r="G136" s="16"/>
    </row>
    <row r="137" spans="1:7" ht="33.75" customHeight="1">
      <c r="A137" s="31" t="s">
        <v>245</v>
      </c>
      <c r="B137" s="32" t="s">
        <v>246</v>
      </c>
      <c r="C137" s="33" t="s">
        <v>8</v>
      </c>
      <c r="D137" s="34">
        <v>5</v>
      </c>
      <c r="E137" s="29"/>
      <c r="F137" s="35">
        <f t="shared" si="2"/>
        <v>0</v>
      </c>
      <c r="G137" s="16"/>
    </row>
    <row r="138" spans="1:7" ht="45" customHeight="1">
      <c r="A138" s="31" t="s">
        <v>247</v>
      </c>
      <c r="B138" s="32" t="s">
        <v>248</v>
      </c>
      <c r="C138" s="33" t="s">
        <v>8</v>
      </c>
      <c r="D138" s="34">
        <v>5</v>
      </c>
      <c r="E138" s="29"/>
      <c r="F138" s="35">
        <f t="shared" si="2"/>
        <v>0</v>
      </c>
      <c r="G138" s="16"/>
    </row>
    <row r="139" spans="1:7" ht="45" customHeight="1">
      <c r="A139" s="31" t="s">
        <v>249</v>
      </c>
      <c r="B139" s="32" t="s">
        <v>250</v>
      </c>
      <c r="C139" s="33" t="s">
        <v>8</v>
      </c>
      <c r="D139" s="34">
        <v>60</v>
      </c>
      <c r="E139" s="29"/>
      <c r="F139" s="35">
        <f t="shared" ref="F139:F213" si="3">ROUND(D139*E139,2)</f>
        <v>0</v>
      </c>
      <c r="G139" s="16"/>
    </row>
    <row r="140" spans="1:7" ht="45" customHeight="1">
      <c r="A140" s="31" t="s">
        <v>251</v>
      </c>
      <c r="B140" s="32" t="s">
        <v>252</v>
      </c>
      <c r="C140" s="33" t="s">
        <v>8</v>
      </c>
      <c r="D140" s="34">
        <v>60</v>
      </c>
      <c r="E140" s="29"/>
      <c r="F140" s="35">
        <f t="shared" si="3"/>
        <v>0</v>
      </c>
      <c r="G140" s="16"/>
    </row>
    <row r="141" spans="1:7" ht="45" customHeight="1">
      <c r="A141" s="31" t="s">
        <v>253</v>
      </c>
      <c r="B141" s="32" t="s">
        <v>254</v>
      </c>
      <c r="C141" s="33" t="s">
        <v>29</v>
      </c>
      <c r="D141" s="39">
        <v>30</v>
      </c>
      <c r="E141" s="49"/>
      <c r="F141" s="35">
        <f t="shared" si="3"/>
        <v>0</v>
      </c>
      <c r="G141" s="16"/>
    </row>
    <row r="142" spans="1:7" ht="30" customHeight="1">
      <c r="A142" s="31" t="s">
        <v>255</v>
      </c>
      <c r="B142" s="32" t="s">
        <v>256</v>
      </c>
      <c r="C142" s="33" t="s">
        <v>29</v>
      </c>
      <c r="D142" s="39">
        <v>2</v>
      </c>
      <c r="E142" s="49"/>
      <c r="F142" s="35">
        <f t="shared" si="3"/>
        <v>0</v>
      </c>
      <c r="G142" s="16"/>
    </row>
    <row r="143" spans="1:7" s="8" customFormat="1" ht="19.5" customHeight="1">
      <c r="A143" s="31" t="s">
        <v>257</v>
      </c>
      <c r="B143" s="36" t="s">
        <v>258</v>
      </c>
      <c r="C143" s="37" t="s">
        <v>16</v>
      </c>
      <c r="D143" s="38">
        <v>5</v>
      </c>
      <c r="E143" s="39"/>
      <c r="F143" s="35">
        <f t="shared" si="3"/>
        <v>0</v>
      </c>
      <c r="G143" s="17"/>
    </row>
    <row r="144" spans="1:7" s="8" customFormat="1" ht="19.5" customHeight="1">
      <c r="A144" s="31"/>
      <c r="B144" s="42" t="s">
        <v>259</v>
      </c>
      <c r="C144" s="26"/>
      <c r="D144" s="43"/>
      <c r="E144" s="29"/>
      <c r="F144" s="35"/>
      <c r="G144" s="17"/>
    </row>
    <row r="145" spans="1:7" ht="46.15" customHeight="1">
      <c r="A145" s="31" t="s">
        <v>260</v>
      </c>
      <c r="B145" s="32" t="s">
        <v>261</v>
      </c>
      <c r="C145" s="33" t="s">
        <v>8</v>
      </c>
      <c r="D145" s="34">
        <v>35</v>
      </c>
      <c r="E145" s="29"/>
      <c r="F145" s="35">
        <f t="shared" si="3"/>
        <v>0</v>
      </c>
      <c r="G145" s="16"/>
    </row>
    <row r="146" spans="1:7" ht="30" customHeight="1">
      <c r="A146" s="31" t="s">
        <v>262</v>
      </c>
      <c r="B146" s="32" t="s">
        <v>263</v>
      </c>
      <c r="C146" s="33" t="s">
        <v>29</v>
      </c>
      <c r="D146" s="34">
        <v>8.9</v>
      </c>
      <c r="E146" s="29"/>
      <c r="F146" s="35">
        <f t="shared" si="3"/>
        <v>0</v>
      </c>
      <c r="G146" s="16"/>
    </row>
    <row r="147" spans="1:7" ht="30" customHeight="1">
      <c r="A147" s="31" t="s">
        <v>264</v>
      </c>
      <c r="B147" s="32" t="s">
        <v>265</v>
      </c>
      <c r="C147" s="33" t="s">
        <v>266</v>
      </c>
      <c r="D147" s="34">
        <v>10</v>
      </c>
      <c r="E147" s="29"/>
      <c r="F147" s="35">
        <f t="shared" si="3"/>
        <v>0</v>
      </c>
      <c r="G147" s="16"/>
    </row>
    <row r="148" spans="1:7" ht="30" customHeight="1">
      <c r="A148" s="31" t="s">
        <v>267</v>
      </c>
      <c r="B148" s="32" t="s">
        <v>268</v>
      </c>
      <c r="C148" s="33" t="s">
        <v>29</v>
      </c>
      <c r="D148" s="34">
        <v>10</v>
      </c>
      <c r="E148" s="29"/>
      <c r="F148" s="35">
        <f t="shared" si="3"/>
        <v>0</v>
      </c>
      <c r="G148" s="16"/>
    </row>
    <row r="149" spans="1:7">
      <c r="A149" s="31" t="s">
        <v>269</v>
      </c>
      <c r="B149" s="32" t="s">
        <v>270</v>
      </c>
      <c r="C149" s="33" t="s">
        <v>32</v>
      </c>
      <c r="D149" s="39">
        <v>65</v>
      </c>
      <c r="E149" s="49"/>
      <c r="F149" s="35">
        <f t="shared" si="3"/>
        <v>0</v>
      </c>
      <c r="G149" s="16"/>
    </row>
    <row r="150" spans="1:7">
      <c r="A150" s="31"/>
      <c r="B150" s="50" t="s">
        <v>271</v>
      </c>
      <c r="C150" s="51"/>
      <c r="D150" s="52"/>
      <c r="E150" s="29"/>
      <c r="F150" s="35">
        <f t="shared" si="3"/>
        <v>0</v>
      </c>
      <c r="G150" s="16"/>
    </row>
    <row r="151" spans="1:7" ht="45" customHeight="1">
      <c r="A151" s="31" t="s">
        <v>272</v>
      </c>
      <c r="B151" s="44" t="s">
        <v>273</v>
      </c>
      <c r="C151" s="51" t="s">
        <v>274</v>
      </c>
      <c r="D151" s="52">
        <v>10</v>
      </c>
      <c r="E151" s="29"/>
      <c r="F151" s="35">
        <f t="shared" si="3"/>
        <v>0</v>
      </c>
      <c r="G151" s="16"/>
    </row>
    <row r="152" spans="1:7" ht="30" customHeight="1">
      <c r="A152" s="31" t="s">
        <v>275</v>
      </c>
      <c r="B152" s="44" t="s">
        <v>276</v>
      </c>
      <c r="C152" s="51" t="s">
        <v>274</v>
      </c>
      <c r="D152" s="52">
        <v>10</v>
      </c>
      <c r="E152" s="29"/>
      <c r="F152" s="35">
        <f t="shared" si="3"/>
        <v>0</v>
      </c>
      <c r="G152" s="16"/>
    </row>
    <row r="153" spans="1:7" s="6" customFormat="1" ht="30" customHeight="1">
      <c r="A153" s="31" t="s">
        <v>277</v>
      </c>
      <c r="B153" s="44" t="s">
        <v>278</v>
      </c>
      <c r="C153" s="51" t="s">
        <v>274</v>
      </c>
      <c r="D153" s="52">
        <v>30</v>
      </c>
      <c r="E153" s="29"/>
      <c r="F153" s="35">
        <f t="shared" si="3"/>
        <v>0</v>
      </c>
      <c r="G153" s="18"/>
    </row>
    <row r="154" spans="1:7" s="6" customFormat="1" ht="30" customHeight="1">
      <c r="A154" s="31" t="s">
        <v>279</v>
      </c>
      <c r="B154" s="44" t="s">
        <v>280</v>
      </c>
      <c r="C154" s="51" t="s">
        <v>274</v>
      </c>
      <c r="D154" s="52">
        <v>5</v>
      </c>
      <c r="E154" s="29"/>
      <c r="F154" s="35">
        <f t="shared" si="3"/>
        <v>0</v>
      </c>
      <c r="G154" s="18"/>
    </row>
    <row r="155" spans="1:7" s="6" customFormat="1" ht="30" customHeight="1">
      <c r="A155" s="31" t="s">
        <v>281</v>
      </c>
      <c r="B155" s="44" t="s">
        <v>282</v>
      </c>
      <c r="C155" s="51" t="s">
        <v>274</v>
      </c>
      <c r="D155" s="52">
        <v>5</v>
      </c>
      <c r="E155" s="29"/>
      <c r="F155" s="35">
        <f t="shared" si="3"/>
        <v>0</v>
      </c>
      <c r="G155" s="18"/>
    </row>
    <row r="156" spans="1:7" s="6" customFormat="1" ht="30" customHeight="1">
      <c r="A156" s="31" t="s">
        <v>283</v>
      </c>
      <c r="B156" s="44" t="s">
        <v>284</v>
      </c>
      <c r="C156" s="45" t="s">
        <v>274</v>
      </c>
      <c r="D156" s="53">
        <v>15</v>
      </c>
      <c r="E156" s="29"/>
      <c r="F156" s="35">
        <f t="shared" si="3"/>
        <v>0</v>
      </c>
      <c r="G156" s="18"/>
    </row>
    <row r="157" spans="1:7" s="6" customFormat="1" ht="30" customHeight="1">
      <c r="A157" s="31" t="s">
        <v>285</v>
      </c>
      <c r="B157" s="44" t="s">
        <v>286</v>
      </c>
      <c r="C157" s="45" t="s">
        <v>274</v>
      </c>
      <c r="D157" s="53">
        <v>30</v>
      </c>
      <c r="E157" s="29"/>
      <c r="F157" s="35">
        <f t="shared" si="3"/>
        <v>0</v>
      </c>
      <c r="G157" s="18"/>
    </row>
    <row r="158" spans="1:7" s="6" customFormat="1" ht="30" customHeight="1">
      <c r="A158" s="31" t="s">
        <v>287</v>
      </c>
      <c r="B158" s="44" t="s">
        <v>288</v>
      </c>
      <c r="C158" s="51" t="s">
        <v>106</v>
      </c>
      <c r="D158" s="52">
        <v>10</v>
      </c>
      <c r="E158" s="29"/>
      <c r="F158" s="35">
        <f t="shared" si="3"/>
        <v>0</v>
      </c>
      <c r="G158" s="18"/>
    </row>
    <row r="159" spans="1:7" s="6" customFormat="1" ht="30" customHeight="1">
      <c r="A159" s="31" t="s">
        <v>289</v>
      </c>
      <c r="B159" s="44" t="s">
        <v>290</v>
      </c>
      <c r="C159" s="51" t="s">
        <v>106</v>
      </c>
      <c r="D159" s="52">
        <v>10</v>
      </c>
      <c r="E159" s="29"/>
      <c r="F159" s="35">
        <f t="shared" si="3"/>
        <v>0</v>
      </c>
      <c r="G159" s="18"/>
    </row>
    <row r="160" spans="1:7" s="6" customFormat="1" ht="30" customHeight="1">
      <c r="A160" s="31" t="s">
        <v>291</v>
      </c>
      <c r="B160" s="44" t="s">
        <v>292</v>
      </c>
      <c r="C160" s="51" t="s">
        <v>106</v>
      </c>
      <c r="D160" s="52">
        <v>10</v>
      </c>
      <c r="E160" s="29"/>
      <c r="F160" s="35">
        <f t="shared" si="3"/>
        <v>0</v>
      </c>
      <c r="G160" s="18"/>
    </row>
    <row r="161" spans="1:7" s="6" customFormat="1" ht="30" customHeight="1">
      <c r="A161" s="31" t="s">
        <v>293</v>
      </c>
      <c r="B161" s="44" t="s">
        <v>294</v>
      </c>
      <c r="C161" s="51" t="s">
        <v>106</v>
      </c>
      <c r="D161" s="52">
        <v>10</v>
      </c>
      <c r="E161" s="29"/>
      <c r="F161" s="35">
        <f t="shared" si="3"/>
        <v>0</v>
      </c>
      <c r="G161" s="18"/>
    </row>
    <row r="162" spans="1:7" s="6" customFormat="1" ht="30" customHeight="1">
      <c r="A162" s="31" t="s">
        <v>295</v>
      </c>
      <c r="B162" s="44" t="s">
        <v>296</v>
      </c>
      <c r="C162" s="51" t="s">
        <v>106</v>
      </c>
      <c r="D162" s="52">
        <v>7</v>
      </c>
      <c r="E162" s="29"/>
      <c r="F162" s="35">
        <f t="shared" si="3"/>
        <v>0</v>
      </c>
      <c r="G162" s="18"/>
    </row>
    <row r="163" spans="1:7" s="6" customFormat="1" ht="22.9" customHeight="1">
      <c r="A163" s="31" t="s">
        <v>297</v>
      </c>
      <c r="B163" s="44" t="s">
        <v>298</v>
      </c>
      <c r="C163" s="51" t="s">
        <v>8</v>
      </c>
      <c r="D163" s="52">
        <v>5</v>
      </c>
      <c r="E163" s="29"/>
      <c r="F163" s="35">
        <f t="shared" si="3"/>
        <v>0</v>
      </c>
      <c r="G163" s="18"/>
    </row>
    <row r="164" spans="1:7" s="6" customFormat="1" ht="30" customHeight="1">
      <c r="A164" s="31" t="s">
        <v>299</v>
      </c>
      <c r="B164" s="44" t="s">
        <v>300</v>
      </c>
      <c r="C164" s="51" t="s">
        <v>106</v>
      </c>
      <c r="D164" s="52">
        <v>2</v>
      </c>
      <c r="E164" s="29"/>
      <c r="F164" s="35">
        <f t="shared" si="3"/>
        <v>0</v>
      </c>
      <c r="G164" s="18"/>
    </row>
    <row r="165" spans="1:7" s="6" customFormat="1" ht="30" customHeight="1">
      <c r="A165" s="31" t="s">
        <v>301</v>
      </c>
      <c r="B165" s="44" t="s">
        <v>302</v>
      </c>
      <c r="C165" s="51" t="s">
        <v>8</v>
      </c>
      <c r="D165" s="52">
        <v>2</v>
      </c>
      <c r="E165" s="29"/>
      <c r="F165" s="35">
        <f t="shared" si="3"/>
        <v>0</v>
      </c>
      <c r="G165" s="18"/>
    </row>
    <row r="166" spans="1:7" s="6" customFormat="1" ht="30" customHeight="1">
      <c r="A166" s="31" t="s">
        <v>303</v>
      </c>
      <c r="B166" s="44" t="s">
        <v>304</v>
      </c>
      <c r="C166" s="51" t="s">
        <v>8</v>
      </c>
      <c r="D166" s="52">
        <v>3</v>
      </c>
      <c r="E166" s="29"/>
      <c r="F166" s="35">
        <f t="shared" si="3"/>
        <v>0</v>
      </c>
      <c r="G166" s="18"/>
    </row>
    <row r="167" spans="1:7" s="6" customFormat="1" ht="30" customHeight="1">
      <c r="A167" s="31" t="s">
        <v>305</v>
      </c>
      <c r="B167" s="44" t="s">
        <v>306</v>
      </c>
      <c r="C167" s="51" t="s">
        <v>8</v>
      </c>
      <c r="D167" s="52">
        <v>6</v>
      </c>
      <c r="E167" s="29"/>
      <c r="F167" s="35">
        <f t="shared" si="3"/>
        <v>0</v>
      </c>
      <c r="G167" s="18"/>
    </row>
    <row r="168" spans="1:7" s="6" customFormat="1" ht="30" customHeight="1">
      <c r="A168" s="31" t="s">
        <v>307</v>
      </c>
      <c r="B168" s="44" t="s">
        <v>308</v>
      </c>
      <c r="C168" s="51" t="s">
        <v>8</v>
      </c>
      <c r="D168" s="52">
        <v>5</v>
      </c>
      <c r="E168" s="29"/>
      <c r="F168" s="35">
        <f t="shared" si="3"/>
        <v>0</v>
      </c>
      <c r="G168" s="18"/>
    </row>
    <row r="169" spans="1:7" s="6" customFormat="1" ht="19.5" customHeight="1">
      <c r="A169" s="31" t="s">
        <v>309</v>
      </c>
      <c r="B169" s="44" t="s">
        <v>310</v>
      </c>
      <c r="C169" s="51" t="s">
        <v>24</v>
      </c>
      <c r="D169" s="52">
        <v>5</v>
      </c>
      <c r="E169" s="29"/>
      <c r="F169" s="35">
        <f t="shared" si="3"/>
        <v>0</v>
      </c>
      <c r="G169" s="18"/>
    </row>
    <row r="170" spans="1:7" s="9" customFormat="1" ht="30" customHeight="1">
      <c r="A170" s="31" t="s">
        <v>311</v>
      </c>
      <c r="B170" s="44" t="s">
        <v>312</v>
      </c>
      <c r="C170" s="51" t="s">
        <v>8</v>
      </c>
      <c r="D170" s="52">
        <v>2</v>
      </c>
      <c r="E170" s="29"/>
      <c r="F170" s="35">
        <f t="shared" si="3"/>
        <v>0</v>
      </c>
      <c r="G170" s="19"/>
    </row>
    <row r="171" spans="1:7" s="9" customFormat="1" ht="30" customHeight="1">
      <c r="A171" s="31" t="s">
        <v>313</v>
      </c>
      <c r="B171" s="40" t="s">
        <v>314</v>
      </c>
      <c r="C171" s="41" t="s">
        <v>16</v>
      </c>
      <c r="D171" s="39">
        <v>5</v>
      </c>
      <c r="E171" s="39"/>
      <c r="F171" s="35">
        <f t="shared" si="3"/>
        <v>0</v>
      </c>
      <c r="G171" s="19"/>
    </row>
    <row r="172" spans="1:7" s="8" customFormat="1" ht="31.9" customHeight="1">
      <c r="A172" s="51"/>
      <c r="B172" s="50" t="s">
        <v>315</v>
      </c>
      <c r="C172" s="45"/>
      <c r="D172" s="52"/>
      <c r="E172" s="29"/>
      <c r="F172" s="35"/>
      <c r="G172" s="17"/>
    </row>
    <row r="173" spans="1:7" ht="30" customHeight="1">
      <c r="A173" s="51" t="s">
        <v>316</v>
      </c>
      <c r="B173" s="44" t="s">
        <v>317</v>
      </c>
      <c r="C173" s="45" t="s">
        <v>8</v>
      </c>
      <c r="D173" s="52">
        <v>15</v>
      </c>
      <c r="E173" s="29"/>
      <c r="F173" s="35">
        <f t="shared" si="3"/>
        <v>0</v>
      </c>
      <c r="G173" s="16"/>
    </row>
    <row r="174" spans="1:7" ht="19.5" customHeight="1">
      <c r="A174" s="51" t="s">
        <v>318</v>
      </c>
      <c r="B174" s="44" t="s">
        <v>319</v>
      </c>
      <c r="C174" s="45" t="s">
        <v>37</v>
      </c>
      <c r="D174" s="52">
        <v>100</v>
      </c>
      <c r="E174" s="29"/>
      <c r="F174" s="35">
        <f t="shared" si="3"/>
        <v>0</v>
      </c>
      <c r="G174" s="16"/>
    </row>
    <row r="175" spans="1:7" ht="30" customHeight="1">
      <c r="A175" s="51" t="s">
        <v>320</v>
      </c>
      <c r="B175" s="44" t="s">
        <v>321</v>
      </c>
      <c r="C175" s="45" t="s">
        <v>266</v>
      </c>
      <c r="D175" s="52">
        <v>11</v>
      </c>
      <c r="E175" s="29"/>
      <c r="F175" s="35">
        <f t="shared" si="3"/>
        <v>0</v>
      </c>
      <c r="G175" s="16"/>
    </row>
    <row r="176" spans="1:7" ht="30" customHeight="1">
      <c r="A176" s="51" t="s">
        <v>322</v>
      </c>
      <c r="B176" s="32" t="s">
        <v>323</v>
      </c>
      <c r="C176" s="33" t="s">
        <v>106</v>
      </c>
      <c r="D176" s="39">
        <v>11</v>
      </c>
      <c r="E176" s="49"/>
      <c r="F176" s="35">
        <f t="shared" si="3"/>
        <v>0</v>
      </c>
      <c r="G176" s="16"/>
    </row>
    <row r="177" spans="1:7" ht="46.9" customHeight="1">
      <c r="A177" s="51" t="s">
        <v>324</v>
      </c>
      <c r="B177" s="32" t="s">
        <v>325</v>
      </c>
      <c r="C177" s="33" t="s">
        <v>106</v>
      </c>
      <c r="D177" s="39">
        <v>3</v>
      </c>
      <c r="E177" s="54"/>
      <c r="F177" s="35">
        <f t="shared" si="3"/>
        <v>0</v>
      </c>
      <c r="G177" s="16"/>
    </row>
    <row r="178" spans="1:7" ht="37.9" customHeight="1">
      <c r="A178" s="51" t="s">
        <v>326</v>
      </c>
      <c r="B178" s="32" t="s">
        <v>327</v>
      </c>
      <c r="C178" s="33" t="s">
        <v>37</v>
      </c>
      <c r="D178" s="39">
        <v>90</v>
      </c>
      <c r="E178" s="54"/>
      <c r="F178" s="35">
        <f t="shared" si="3"/>
        <v>0</v>
      </c>
      <c r="G178" s="16"/>
    </row>
    <row r="179" spans="1:7" ht="30" customHeight="1">
      <c r="A179" s="51" t="s">
        <v>328</v>
      </c>
      <c r="B179" s="32" t="s">
        <v>329</v>
      </c>
      <c r="C179" s="33" t="s">
        <v>24</v>
      </c>
      <c r="D179" s="39">
        <v>3500</v>
      </c>
      <c r="E179" s="54"/>
      <c r="F179" s="35">
        <f t="shared" si="3"/>
        <v>0</v>
      </c>
      <c r="G179" s="16"/>
    </row>
    <row r="180" spans="1:7" ht="30" customHeight="1">
      <c r="A180" s="51" t="s">
        <v>330</v>
      </c>
      <c r="B180" s="32" t="s">
        <v>331</v>
      </c>
      <c r="C180" s="33" t="s">
        <v>37</v>
      </c>
      <c r="D180" s="39">
        <v>2</v>
      </c>
      <c r="E180" s="54"/>
      <c r="F180" s="35">
        <f t="shared" si="3"/>
        <v>0</v>
      </c>
      <c r="G180" s="16"/>
    </row>
    <row r="181" spans="1:7" ht="30" customHeight="1">
      <c r="A181" s="51" t="s">
        <v>332</v>
      </c>
      <c r="B181" s="32" t="s">
        <v>333</v>
      </c>
      <c r="C181" s="33" t="s">
        <v>37</v>
      </c>
      <c r="D181" s="39">
        <v>10</v>
      </c>
      <c r="E181" s="54"/>
      <c r="F181" s="35">
        <f t="shared" si="3"/>
        <v>0</v>
      </c>
      <c r="G181" s="16"/>
    </row>
    <row r="182" spans="1:7" ht="30" customHeight="1">
      <c r="A182" s="51" t="s">
        <v>334</v>
      </c>
      <c r="B182" s="32" t="s">
        <v>335</v>
      </c>
      <c r="C182" s="33" t="s">
        <v>37</v>
      </c>
      <c r="D182" s="39">
        <v>450</v>
      </c>
      <c r="E182" s="54"/>
      <c r="F182" s="35">
        <f t="shared" si="3"/>
        <v>0</v>
      </c>
      <c r="G182" s="16"/>
    </row>
    <row r="183" spans="1:7" ht="43.15" customHeight="1">
      <c r="A183" s="51" t="s">
        <v>336</v>
      </c>
      <c r="B183" s="32" t="s">
        <v>337</v>
      </c>
      <c r="C183" s="33" t="s">
        <v>29</v>
      </c>
      <c r="D183" s="39">
        <v>22</v>
      </c>
      <c r="E183" s="54"/>
      <c r="F183" s="35">
        <f t="shared" si="3"/>
        <v>0</v>
      </c>
      <c r="G183" s="16"/>
    </row>
    <row r="184" spans="1:7" s="9" customFormat="1" ht="30" customHeight="1">
      <c r="A184" s="51" t="s">
        <v>338</v>
      </c>
      <c r="B184" s="32" t="s">
        <v>339</v>
      </c>
      <c r="C184" s="33" t="s">
        <v>75</v>
      </c>
      <c r="D184" s="39">
        <v>50</v>
      </c>
      <c r="E184" s="39"/>
      <c r="F184" s="35">
        <f t="shared" si="3"/>
        <v>0</v>
      </c>
      <c r="G184" s="19"/>
    </row>
    <row r="185" spans="1:7" s="9" customFormat="1" ht="30" customHeight="1">
      <c r="A185" s="51" t="s">
        <v>340</v>
      </c>
      <c r="B185" s="32" t="s">
        <v>341</v>
      </c>
      <c r="C185" s="33" t="s">
        <v>75</v>
      </c>
      <c r="D185" s="39">
        <v>55</v>
      </c>
      <c r="E185" s="49"/>
      <c r="F185" s="35">
        <f t="shared" si="3"/>
        <v>0</v>
      </c>
      <c r="G185" s="19"/>
    </row>
    <row r="186" spans="1:7" s="9" customFormat="1" ht="19.5" customHeight="1">
      <c r="A186" s="51" t="s">
        <v>342</v>
      </c>
      <c r="B186" s="32" t="s">
        <v>343</v>
      </c>
      <c r="C186" s="33" t="s">
        <v>32</v>
      </c>
      <c r="D186" s="39">
        <v>0.5</v>
      </c>
      <c r="E186" s="49"/>
      <c r="F186" s="35">
        <f t="shared" si="3"/>
        <v>0</v>
      </c>
      <c r="G186" s="19"/>
    </row>
    <row r="187" spans="1:7" s="9" customFormat="1" ht="30" customHeight="1">
      <c r="A187" s="51" t="s">
        <v>344</v>
      </c>
      <c r="B187" s="40" t="s">
        <v>345</v>
      </c>
      <c r="C187" s="41" t="s">
        <v>37</v>
      </c>
      <c r="D187" s="39">
        <v>25</v>
      </c>
      <c r="E187" s="39"/>
      <c r="F187" s="35">
        <f t="shared" si="3"/>
        <v>0</v>
      </c>
      <c r="G187" s="19"/>
    </row>
    <row r="188" spans="1:7" s="9" customFormat="1" ht="30" customHeight="1">
      <c r="A188" s="51" t="s">
        <v>346</v>
      </c>
      <c r="B188" s="40" t="s">
        <v>347</v>
      </c>
      <c r="C188" s="41" t="s">
        <v>37</v>
      </c>
      <c r="D188" s="39">
        <v>25</v>
      </c>
      <c r="E188" s="39"/>
      <c r="F188" s="35">
        <f t="shared" si="3"/>
        <v>0</v>
      </c>
      <c r="G188" s="19"/>
    </row>
    <row r="189" spans="1:7" s="9" customFormat="1" ht="30" customHeight="1">
      <c r="A189" s="51" t="s">
        <v>348</v>
      </c>
      <c r="B189" s="40" t="s">
        <v>349</v>
      </c>
      <c r="C189" s="41" t="s">
        <v>37</v>
      </c>
      <c r="D189" s="39">
        <v>25</v>
      </c>
      <c r="E189" s="39"/>
      <c r="F189" s="35">
        <f t="shared" si="3"/>
        <v>0</v>
      </c>
      <c r="G189" s="19"/>
    </row>
    <row r="190" spans="1:7" ht="30" customHeight="1">
      <c r="A190" s="51" t="s">
        <v>350</v>
      </c>
      <c r="B190" s="44" t="s">
        <v>351</v>
      </c>
      <c r="C190" s="45" t="s">
        <v>37</v>
      </c>
      <c r="D190" s="52">
        <v>150</v>
      </c>
      <c r="E190" s="29"/>
      <c r="F190" s="35">
        <f t="shared" si="3"/>
        <v>0</v>
      </c>
      <c r="G190" s="16"/>
    </row>
    <row r="191" spans="1:7" s="6" customFormat="1" ht="30" customHeight="1">
      <c r="A191" s="51" t="s">
        <v>352</v>
      </c>
      <c r="B191" s="44" t="s">
        <v>353</v>
      </c>
      <c r="C191" s="45" t="s">
        <v>37</v>
      </c>
      <c r="D191" s="52">
        <v>500</v>
      </c>
      <c r="E191" s="29"/>
      <c r="F191" s="35">
        <f t="shared" si="3"/>
        <v>0</v>
      </c>
      <c r="G191" s="18"/>
    </row>
    <row r="192" spans="1:7" s="6" customFormat="1" ht="30" customHeight="1">
      <c r="A192" s="51" t="s">
        <v>354</v>
      </c>
      <c r="B192" s="44" t="s">
        <v>355</v>
      </c>
      <c r="C192" s="45" t="s">
        <v>37</v>
      </c>
      <c r="D192" s="52">
        <v>500</v>
      </c>
      <c r="E192" s="29"/>
      <c r="F192" s="35">
        <f t="shared" si="3"/>
        <v>0</v>
      </c>
      <c r="G192" s="18"/>
    </row>
    <row r="193" spans="1:7" s="6" customFormat="1" ht="30" customHeight="1">
      <c r="A193" s="51" t="s">
        <v>356</v>
      </c>
      <c r="B193" s="32" t="s">
        <v>357</v>
      </c>
      <c r="C193" s="45" t="s">
        <v>24</v>
      </c>
      <c r="D193" s="53">
        <v>45</v>
      </c>
      <c r="E193" s="29"/>
      <c r="F193" s="35">
        <f t="shared" si="3"/>
        <v>0</v>
      </c>
      <c r="G193" s="18"/>
    </row>
    <row r="194" spans="1:7" s="6" customFormat="1" ht="30" customHeight="1">
      <c r="A194" s="51" t="s">
        <v>358</v>
      </c>
      <c r="B194" s="55" t="s">
        <v>408</v>
      </c>
      <c r="C194" s="56" t="s">
        <v>29</v>
      </c>
      <c r="D194" s="57">
        <v>9.5</v>
      </c>
      <c r="E194" s="58"/>
      <c r="F194" s="48">
        <f t="shared" si="3"/>
        <v>0</v>
      </c>
      <c r="G194" s="18"/>
    </row>
    <row r="195" spans="1:7" s="6" customFormat="1" ht="30" customHeight="1">
      <c r="A195" s="51" t="s">
        <v>360</v>
      </c>
      <c r="B195" s="55" t="s">
        <v>409</v>
      </c>
      <c r="C195" s="56" t="s">
        <v>29</v>
      </c>
      <c r="D195" s="57">
        <v>12.5</v>
      </c>
      <c r="E195" s="58"/>
      <c r="F195" s="48">
        <f t="shared" si="3"/>
        <v>0</v>
      </c>
      <c r="G195" s="18"/>
    </row>
    <row r="196" spans="1:7" s="6" customFormat="1" ht="30" customHeight="1">
      <c r="A196" s="51" t="s">
        <v>363</v>
      </c>
      <c r="B196" s="44" t="s">
        <v>359</v>
      </c>
      <c r="C196" s="45" t="s">
        <v>24</v>
      </c>
      <c r="D196" s="53">
        <v>500</v>
      </c>
      <c r="E196" s="29"/>
      <c r="F196" s="35">
        <f t="shared" si="3"/>
        <v>0</v>
      </c>
      <c r="G196" s="18"/>
    </row>
    <row r="197" spans="1:7" s="6" customFormat="1" ht="30" customHeight="1">
      <c r="A197" s="51" t="s">
        <v>366</v>
      </c>
      <c r="B197" s="59" t="s">
        <v>410</v>
      </c>
      <c r="C197" s="33" t="s">
        <v>24</v>
      </c>
      <c r="D197" s="60">
        <v>420</v>
      </c>
      <c r="E197" s="39"/>
      <c r="F197" s="48">
        <f t="shared" si="3"/>
        <v>0</v>
      </c>
      <c r="G197" s="18"/>
    </row>
    <row r="198" spans="1:7" s="6" customFormat="1" ht="30" customHeight="1">
      <c r="A198" s="51" t="s">
        <v>368</v>
      </c>
      <c r="B198" s="40" t="s">
        <v>411</v>
      </c>
      <c r="C198" s="41" t="s">
        <v>412</v>
      </c>
      <c r="D198" s="39">
        <v>10</v>
      </c>
      <c r="E198" s="39"/>
      <c r="F198" s="48">
        <f t="shared" si="3"/>
        <v>0</v>
      </c>
      <c r="G198" s="18"/>
    </row>
    <row r="199" spans="1:7" s="6" customFormat="1" ht="19.5" customHeight="1">
      <c r="A199" s="51" t="s">
        <v>370</v>
      </c>
      <c r="B199" s="40" t="s">
        <v>361</v>
      </c>
      <c r="C199" s="41" t="s">
        <v>362</v>
      </c>
      <c r="D199" s="39">
        <v>150</v>
      </c>
      <c r="E199" s="39"/>
      <c r="F199" s="35">
        <f t="shared" si="3"/>
        <v>0</v>
      </c>
      <c r="G199" s="18"/>
    </row>
    <row r="200" spans="1:7" s="6" customFormat="1" ht="19.5" customHeight="1">
      <c r="A200" s="51" t="s">
        <v>372</v>
      </c>
      <c r="B200" s="40" t="s">
        <v>364</v>
      </c>
      <c r="C200" s="41" t="s">
        <v>365</v>
      </c>
      <c r="D200" s="39">
        <v>500</v>
      </c>
      <c r="E200" s="39"/>
      <c r="F200" s="35">
        <f t="shared" si="3"/>
        <v>0</v>
      </c>
      <c r="G200" s="18"/>
    </row>
    <row r="201" spans="1:7" s="6" customFormat="1" ht="32.450000000000003" customHeight="1">
      <c r="A201" s="51" t="s">
        <v>374</v>
      </c>
      <c r="B201" s="40" t="s">
        <v>413</v>
      </c>
      <c r="C201" s="41" t="s">
        <v>16</v>
      </c>
      <c r="D201" s="61">
        <v>30</v>
      </c>
      <c r="E201" s="61"/>
      <c r="F201" s="48">
        <f t="shared" si="3"/>
        <v>0</v>
      </c>
      <c r="G201" s="18"/>
    </row>
    <row r="202" spans="1:7" s="6" customFormat="1" ht="32.450000000000003" customHeight="1">
      <c r="A202" s="51" t="s">
        <v>376</v>
      </c>
      <c r="B202" s="40" t="s">
        <v>414</v>
      </c>
      <c r="C202" s="41" t="s">
        <v>16</v>
      </c>
      <c r="D202" s="61">
        <v>10</v>
      </c>
      <c r="E202" s="61"/>
      <c r="F202" s="48">
        <f t="shared" ref="F202:F206" si="4">ROUND(D202*E202,2)</f>
        <v>0</v>
      </c>
      <c r="G202" s="18"/>
    </row>
    <row r="203" spans="1:7" s="6" customFormat="1" ht="32.450000000000003" customHeight="1">
      <c r="A203" s="51" t="s">
        <v>378</v>
      </c>
      <c r="B203" s="62" t="s">
        <v>415</v>
      </c>
      <c r="C203" s="63" t="s">
        <v>29</v>
      </c>
      <c r="D203" s="64">
        <v>9</v>
      </c>
      <c r="E203" s="65"/>
      <c r="F203" s="48">
        <f t="shared" si="4"/>
        <v>0</v>
      </c>
      <c r="G203" s="18"/>
    </row>
    <row r="204" spans="1:7" s="6" customFormat="1" ht="32.450000000000003" customHeight="1">
      <c r="A204" s="51" t="s">
        <v>380</v>
      </c>
      <c r="B204" s="59" t="s">
        <v>416</v>
      </c>
      <c r="C204" s="33" t="s">
        <v>24</v>
      </c>
      <c r="D204" s="60">
        <v>30</v>
      </c>
      <c r="E204" s="39"/>
      <c r="F204" s="48">
        <f t="shared" si="4"/>
        <v>0</v>
      </c>
      <c r="G204" s="18"/>
    </row>
    <row r="205" spans="1:7" s="6" customFormat="1" ht="32.450000000000003" customHeight="1">
      <c r="A205" s="51" t="s">
        <v>382</v>
      </c>
      <c r="B205" s="59" t="s">
        <v>442</v>
      </c>
      <c r="C205" s="33" t="s">
        <v>106</v>
      </c>
      <c r="D205" s="60">
        <v>0.5</v>
      </c>
      <c r="E205" s="39"/>
      <c r="F205" s="48">
        <f t="shared" si="4"/>
        <v>0</v>
      </c>
      <c r="G205" s="18"/>
    </row>
    <row r="206" spans="1:7" s="6" customFormat="1" ht="32.450000000000003" customHeight="1">
      <c r="A206" s="51" t="s">
        <v>384</v>
      </c>
      <c r="B206" s="66" t="s">
        <v>418</v>
      </c>
      <c r="C206" s="63" t="s">
        <v>417</v>
      </c>
      <c r="D206" s="64">
        <v>9</v>
      </c>
      <c r="E206" s="67"/>
      <c r="F206" s="48">
        <f t="shared" si="4"/>
        <v>0</v>
      </c>
      <c r="G206" s="18"/>
    </row>
    <row r="207" spans="1:7" s="6" customFormat="1" ht="32.450000000000003" customHeight="1">
      <c r="A207" s="51" t="s">
        <v>386</v>
      </c>
      <c r="B207" s="62" t="s">
        <v>419</v>
      </c>
      <c r="C207" s="63" t="s">
        <v>29</v>
      </c>
      <c r="D207" s="64">
        <v>9</v>
      </c>
      <c r="E207" s="65"/>
      <c r="F207" s="48">
        <f t="shared" ref="F207" si="5">ROUND(D207*E207,2)</f>
        <v>0</v>
      </c>
      <c r="G207" s="18"/>
    </row>
    <row r="208" spans="1:7" s="6" customFormat="1" ht="45" customHeight="1">
      <c r="A208" s="51" t="s">
        <v>388</v>
      </c>
      <c r="B208" s="40" t="s">
        <v>367</v>
      </c>
      <c r="C208" s="41" t="s">
        <v>24</v>
      </c>
      <c r="D208" s="39">
        <v>550</v>
      </c>
      <c r="E208" s="39"/>
      <c r="F208" s="35">
        <f t="shared" si="3"/>
        <v>0</v>
      </c>
      <c r="G208" s="18"/>
    </row>
    <row r="209" spans="1:7" s="6" customFormat="1" ht="30" customHeight="1">
      <c r="A209" s="51" t="s">
        <v>390</v>
      </c>
      <c r="B209" s="40" t="s">
        <v>369</v>
      </c>
      <c r="C209" s="41" t="s">
        <v>24</v>
      </c>
      <c r="D209" s="39">
        <v>210</v>
      </c>
      <c r="E209" s="39"/>
      <c r="F209" s="35">
        <f t="shared" si="3"/>
        <v>0</v>
      </c>
      <c r="G209" s="18"/>
    </row>
    <row r="210" spans="1:7" s="6" customFormat="1" ht="25.9" customHeight="1">
      <c r="A210" s="51" t="s">
        <v>392</v>
      </c>
      <c r="B210" s="32" t="s">
        <v>371</v>
      </c>
      <c r="C210" s="33" t="s">
        <v>24</v>
      </c>
      <c r="D210" s="39">
        <v>350</v>
      </c>
      <c r="E210" s="49"/>
      <c r="F210" s="35">
        <f t="shared" si="3"/>
        <v>0</v>
      </c>
      <c r="G210" s="18"/>
    </row>
    <row r="211" spans="1:7" ht="30" customHeight="1">
      <c r="A211" s="51" t="s">
        <v>394</v>
      </c>
      <c r="B211" s="32" t="s">
        <v>373</v>
      </c>
      <c r="C211" s="45" t="s">
        <v>106</v>
      </c>
      <c r="D211" s="53">
        <v>5</v>
      </c>
      <c r="E211" s="29"/>
      <c r="F211" s="35">
        <f t="shared" si="3"/>
        <v>0</v>
      </c>
      <c r="G211" s="16"/>
    </row>
    <row r="212" spans="1:7" ht="30" customHeight="1">
      <c r="A212" s="51" t="s">
        <v>396</v>
      </c>
      <c r="B212" s="32" t="s">
        <v>375</v>
      </c>
      <c r="C212" s="37" t="s">
        <v>29</v>
      </c>
      <c r="D212" s="39">
        <v>2</v>
      </c>
      <c r="E212" s="49"/>
      <c r="F212" s="35">
        <f t="shared" si="3"/>
        <v>0</v>
      </c>
      <c r="G212" s="16"/>
    </row>
    <row r="213" spans="1:7">
      <c r="A213" s="51" t="s">
        <v>425</v>
      </c>
      <c r="B213" s="32" t="s">
        <v>377</v>
      </c>
      <c r="C213" s="68" t="s">
        <v>398</v>
      </c>
      <c r="D213" s="39">
        <v>12</v>
      </c>
      <c r="E213" s="39"/>
      <c r="F213" s="35">
        <f t="shared" si="3"/>
        <v>0</v>
      </c>
      <c r="G213" s="16"/>
    </row>
    <row r="214" spans="1:7" ht="30" customHeight="1">
      <c r="A214" s="51" t="s">
        <v>426</v>
      </c>
      <c r="B214" s="32" t="s">
        <v>379</v>
      </c>
      <c r="C214" s="33" t="s">
        <v>24</v>
      </c>
      <c r="D214" s="39">
        <v>3</v>
      </c>
      <c r="E214" s="39"/>
      <c r="F214" s="35">
        <f t="shared" ref="F214:F224" si="6">ROUND(D214*E214,2)</f>
        <v>0</v>
      </c>
      <c r="G214" s="16"/>
    </row>
    <row r="215" spans="1:7" ht="30" customHeight="1">
      <c r="A215" s="51" t="s">
        <v>427</v>
      </c>
      <c r="B215" s="32" t="s">
        <v>440</v>
      </c>
      <c r="C215" s="33" t="s">
        <v>16</v>
      </c>
      <c r="D215" s="39">
        <v>1.5</v>
      </c>
      <c r="E215" s="39"/>
      <c r="F215" s="35">
        <f t="shared" ref="F215" si="7">ROUND(D215*E215,2)</f>
        <v>0</v>
      </c>
      <c r="G215" s="16"/>
    </row>
    <row r="216" spans="1:7" ht="30" customHeight="1">
      <c r="A216" s="51" t="s">
        <v>428</v>
      </c>
      <c r="B216" s="32" t="s">
        <v>381</v>
      </c>
      <c r="C216" s="33" t="s">
        <v>24</v>
      </c>
      <c r="D216" s="39">
        <v>4</v>
      </c>
      <c r="E216" s="39"/>
      <c r="F216" s="35">
        <f t="shared" si="6"/>
        <v>0</v>
      </c>
      <c r="G216" s="16"/>
    </row>
    <row r="217" spans="1:7" ht="45" customHeight="1">
      <c r="A217" s="51" t="s">
        <v>429</v>
      </c>
      <c r="B217" s="32" t="s">
        <v>383</v>
      </c>
      <c r="C217" s="33" t="s">
        <v>37</v>
      </c>
      <c r="D217" s="39">
        <v>300</v>
      </c>
      <c r="E217" s="39"/>
      <c r="F217" s="35">
        <f t="shared" si="6"/>
        <v>0</v>
      </c>
      <c r="G217" s="16"/>
    </row>
    <row r="218" spans="1:7" ht="30" customHeight="1">
      <c r="A218" s="51" t="s">
        <v>430</v>
      </c>
      <c r="B218" s="32" t="s">
        <v>385</v>
      </c>
      <c r="C218" s="33" t="s">
        <v>32</v>
      </c>
      <c r="D218" s="39">
        <v>150</v>
      </c>
      <c r="E218" s="39"/>
      <c r="F218" s="35">
        <f t="shared" si="6"/>
        <v>0</v>
      </c>
      <c r="G218" s="16"/>
    </row>
    <row r="219" spans="1:7" ht="45.6" customHeight="1">
      <c r="A219" s="51" t="s">
        <v>431</v>
      </c>
      <c r="B219" s="40" t="s">
        <v>387</v>
      </c>
      <c r="C219" s="41" t="s">
        <v>29</v>
      </c>
      <c r="D219" s="39">
        <v>12.5</v>
      </c>
      <c r="E219" s="39"/>
      <c r="F219" s="35">
        <f t="shared" si="6"/>
        <v>0</v>
      </c>
      <c r="G219" s="16"/>
    </row>
    <row r="220" spans="1:7" ht="27" customHeight="1">
      <c r="A220" s="51" t="s">
        <v>432</v>
      </c>
      <c r="B220" s="32" t="s">
        <v>389</v>
      </c>
      <c r="C220" s="33" t="s">
        <v>29</v>
      </c>
      <c r="D220" s="39">
        <v>9</v>
      </c>
      <c r="E220" s="39"/>
      <c r="F220" s="35">
        <f t="shared" si="6"/>
        <v>0</v>
      </c>
      <c r="G220" s="16"/>
    </row>
    <row r="221" spans="1:7" ht="22.5">
      <c r="A221" s="51" t="s">
        <v>433</v>
      </c>
      <c r="B221" s="32" t="s">
        <v>391</v>
      </c>
      <c r="C221" s="33" t="s">
        <v>32</v>
      </c>
      <c r="D221" s="39">
        <v>750</v>
      </c>
      <c r="E221" s="39"/>
      <c r="F221" s="35">
        <f t="shared" si="6"/>
        <v>0</v>
      </c>
      <c r="G221" s="16"/>
    </row>
    <row r="222" spans="1:7" ht="19.5" customHeight="1">
      <c r="A222" s="51" t="s">
        <v>434</v>
      </c>
      <c r="B222" s="40" t="s">
        <v>393</v>
      </c>
      <c r="C222" s="41" t="s">
        <v>75</v>
      </c>
      <c r="D222" s="39">
        <v>10</v>
      </c>
      <c r="E222" s="39"/>
      <c r="F222" s="35">
        <f t="shared" si="6"/>
        <v>0</v>
      </c>
      <c r="G222" s="16"/>
    </row>
    <row r="223" spans="1:7" ht="19.5" customHeight="1">
      <c r="A223" s="51" t="s">
        <v>435</v>
      </c>
      <c r="B223" s="40" t="s">
        <v>395</v>
      </c>
      <c r="C223" s="41" t="s">
        <v>75</v>
      </c>
      <c r="D223" s="39">
        <v>10</v>
      </c>
      <c r="E223" s="39"/>
      <c r="F223" s="35">
        <f t="shared" si="6"/>
        <v>0</v>
      </c>
      <c r="G223" s="16"/>
    </row>
    <row r="224" spans="1:7" ht="19.5" customHeight="1">
      <c r="A224" s="51" t="s">
        <v>441</v>
      </c>
      <c r="B224" s="40" t="s">
        <v>397</v>
      </c>
      <c r="C224" s="41" t="s">
        <v>365</v>
      </c>
      <c r="D224" s="39">
        <v>10</v>
      </c>
      <c r="E224" s="39"/>
      <c r="F224" s="35">
        <f t="shared" si="6"/>
        <v>0</v>
      </c>
      <c r="G224" s="16"/>
    </row>
    <row r="225" spans="1:7" ht="15.75" customHeight="1">
      <c r="A225" s="78" t="s">
        <v>445</v>
      </c>
      <c r="B225" s="78"/>
      <c r="C225" s="78"/>
      <c r="D225" s="78"/>
      <c r="E225" s="78"/>
      <c r="F225" s="69">
        <f>ROUND(SUM(F8:F224),2)</f>
        <v>0</v>
      </c>
      <c r="G225" s="16"/>
    </row>
    <row r="226" spans="1:7">
      <c r="A226" s="79" t="s">
        <v>446</v>
      </c>
      <c r="B226" s="79"/>
      <c r="C226" s="79"/>
      <c r="D226" s="79"/>
      <c r="E226" s="79"/>
      <c r="F226" s="69">
        <f>ROUND(F225*0.21,2)</f>
        <v>0</v>
      </c>
      <c r="G226" s="16"/>
    </row>
    <row r="227" spans="1:7">
      <c r="A227" s="79" t="s">
        <v>447</v>
      </c>
      <c r="B227" s="79"/>
      <c r="C227" s="79"/>
      <c r="D227" s="79"/>
      <c r="E227" s="79"/>
      <c r="F227" s="70">
        <f>F225+F226</f>
        <v>0</v>
      </c>
      <c r="G227" s="16"/>
    </row>
    <row r="228" spans="1:7">
      <c r="A228" s="20"/>
      <c r="B228" s="21"/>
      <c r="C228" s="22"/>
      <c r="D228" s="23"/>
      <c r="E228" s="24"/>
      <c r="F228" s="25"/>
      <c r="G228" s="16"/>
    </row>
    <row r="229" spans="1:7">
      <c r="A229" s="20"/>
      <c r="B229" s="71" t="s">
        <v>448</v>
      </c>
      <c r="C229" s="72"/>
      <c r="D229" s="73"/>
      <c r="E229" s="24"/>
      <c r="F229" s="25"/>
      <c r="G229" s="16"/>
    </row>
    <row r="230" spans="1:7">
      <c r="A230" s="20"/>
      <c r="B230" s="71" t="s">
        <v>450</v>
      </c>
      <c r="C230" s="72"/>
      <c r="D230" s="73"/>
      <c r="E230" s="24"/>
      <c r="F230" s="25"/>
      <c r="G230" s="16"/>
    </row>
    <row r="231" spans="1:7">
      <c r="B231" s="71" t="s">
        <v>449</v>
      </c>
      <c r="C231" s="74"/>
      <c r="D231" s="75"/>
    </row>
    <row r="232" spans="1:7">
      <c r="B232" s="82" t="s">
        <v>451</v>
      </c>
    </row>
  </sheetData>
  <mergeCells count="10">
    <mergeCell ref="A2:F2"/>
    <mergeCell ref="F5:F6"/>
    <mergeCell ref="A225:E225"/>
    <mergeCell ref="A226:E226"/>
    <mergeCell ref="A227:E227"/>
    <mergeCell ref="A5:A6"/>
    <mergeCell ref="B5:B6"/>
    <mergeCell ref="C5:C6"/>
    <mergeCell ref="D5:D6"/>
    <mergeCell ref="E5:E6"/>
  </mergeCells>
  <printOptions gridLines="1"/>
  <pageMargins left="0.25" right="0.25" top="0.75" bottom="0.75" header="0.511811023622047" footer="0.511811023622047"/>
  <pageSetup paperSize="9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Ingrida Stadalienė</dc:creator>
  <dc:description/>
  <cp:lastModifiedBy>Dell</cp:lastModifiedBy>
  <cp:revision>1</cp:revision>
  <cp:lastPrinted>2024-09-11T10:07:55Z</cp:lastPrinted>
  <dcterms:created xsi:type="dcterms:W3CDTF">2014-12-03T07:24:06Z</dcterms:created>
  <dcterms:modified xsi:type="dcterms:W3CDTF">2026-03-26T08:55:27Z</dcterms:modified>
  <dc:language>lt-LT</dc:language>
</cp:coreProperties>
</file>