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retraktorius 4604\"/>
    </mc:Choice>
  </mc:AlternateContent>
  <xr:revisionPtr revIDLastSave="0" documentId="13_ncr:1_{BE2384F1-E01D-4BA6-9A29-E9115E7E07D9}"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94" i="1" l="1"/>
  <c r="F189" i="1"/>
  <c r="F187" i="1"/>
  <c r="F185" i="1"/>
  <c r="F183" i="1"/>
  <c r="F181" i="1"/>
  <c r="F179" i="1"/>
  <c r="F177" i="1"/>
  <c r="F175" i="1"/>
  <c r="F173" i="1"/>
  <c r="F171" i="1"/>
  <c r="F164" i="1"/>
  <c r="F156" i="1"/>
  <c r="F154" i="1"/>
  <c r="F149" i="1"/>
  <c r="G193" i="1" s="1"/>
  <c r="G139" i="1"/>
  <c r="F134" i="1"/>
  <c r="F132" i="1"/>
  <c r="F130" i="1"/>
  <c r="F128" i="1"/>
  <c r="F126" i="1"/>
  <c r="F124" i="1"/>
  <c r="F122" i="1"/>
  <c r="F120" i="1"/>
  <c r="F118" i="1"/>
  <c r="F116" i="1"/>
  <c r="F114" i="1"/>
  <c r="F112" i="1"/>
  <c r="F110" i="1"/>
  <c r="F108" i="1"/>
  <c r="F106" i="1"/>
  <c r="F104" i="1"/>
  <c r="F102" i="1"/>
  <c r="F100" i="1"/>
  <c r="F98" i="1"/>
  <c r="F96" i="1"/>
  <c r="F94" i="1"/>
  <c r="F92" i="1"/>
  <c r="F90" i="1"/>
  <c r="F88" i="1"/>
  <c r="F86" i="1"/>
  <c r="F84" i="1"/>
  <c r="F82" i="1"/>
  <c r="F80" i="1"/>
  <c r="F73" i="1"/>
  <c r="F66" i="1"/>
  <c r="F58" i="1"/>
  <c r="F56" i="1"/>
  <c r="F53" i="1"/>
  <c r="F51" i="1"/>
  <c r="F49" i="1"/>
  <c r="F46" i="1"/>
  <c r="F44" i="1"/>
  <c r="F42" i="1"/>
  <c r="F37" i="1"/>
  <c r="G138" i="1" s="1"/>
  <c r="G21" i="1"/>
  <c r="F138" i="1" l="1"/>
  <c r="F139" i="1" s="1"/>
  <c r="F140" i="1" s="1"/>
  <c r="F193" i="1"/>
  <c r="F194" i="1" s="1"/>
  <c r="F195" i="1" s="1"/>
</calcChain>
</file>

<file path=xl/sharedStrings.xml><?xml version="1.0" encoding="utf-8"?>
<sst xmlns="http://schemas.openxmlformats.org/spreadsheetml/2006/main" count="430" uniqueCount="291">
  <si>
    <t>PIRKIMO SĄLYGŲ PRIEDAS "PASIŪLYMO FORMA"</t>
  </si>
  <si>
    <t>MEDICINOS ĮRANGA. RETRAKTORIUS ATVIRAI CHIRURGIJAI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</si>
  <si>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</si>
  <si>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</si>
  <si>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</si>
  <si>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</si>
  <si>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</si>
  <si>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</si>
  <si>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</si>
  <si>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</si>
  <si>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</si>
  <si>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</si>
  <si>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</si>
  <si>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</si>
  <si>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</si>
  <si>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</si>
  <si>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</si>
  <si>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</si>
  <si>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</si>
  <si>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</si>
  <si>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</si>
  <si>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</si>
  <si>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</si>
  <si>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</si>
  <si>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</si>
  <si>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</si>
  <si>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</si>
  <si>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RETRAKTORIUS, SKIRTAS ABDOMINALINĖMS OPERACIJOMS, TVIRTINAMAS PRIE OPERACINIO STALO, DAUGKARTINIO NAUDOJIMO, SUDARYTAS IŠ STABILIOS TVIRTINIMŲ SISTEMOS, KEIČIAMŲ MENTELIŲ, KRUMPLIARAČIAI SUVERŽIAMI RANKENĖLĖMIS</t>
  </si>
  <si>
    <t>Tiekėjo pasiūlymas:</t>
  </si>
  <si>
    <t>Nr.</t>
  </si>
  <si>
    <t>Pavadinimas</t>
  </si>
  <si>
    <t>Kiekis</t>
  </si>
  <si>
    <t>Mato vienetas</t>
  </si>
  <si>
    <t>Įkainis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</si>
  <si>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</si>
  <si>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</si>
  <si>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</si>
  <si>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t>
  </si>
  <si>
    <t>Retraktorius, skirtas abdominalinėms operacijoms, tvirtinamas prie operacinio stalo, daugkartinio naudojimo, sudarytas iš stabilios tvirtinimų sistemos, keičiamų mentelių, krumpliaračiai suveržiami rankenėlėmis</t>
  </si>
  <si>
    <t>1.1.</t>
  </si>
  <si>
    <t xml:space="preserve">Vertikalus laikiklis, tvirtinamas prie operacinio stalo bėgelio </t>
  </si>
  <si>
    <t>vnt.</t>
  </si>
  <si>
    <t>1.1.1.</t>
  </si>
  <si>
    <t xml:space="preserve">Vertikalaus laikiklio aukštis: 45 cm ± 3 cm </t>
  </si>
  <si>
    <t>1.1.2.</t>
  </si>
  <si>
    <t>Vertikalus laikiklio prie operacinio stalo bėgelio fiksavimas: sukant tvirtinimo varžtą, esantį vertikalaus laikiklio viršuje</t>
  </si>
  <si>
    <t>1.1.3.</t>
  </si>
  <si>
    <t xml:space="preserve">Turi ergonomišką fiksavimo varžtą su dvejomis besilankstančiomis rankenėlėmis </t>
  </si>
  <si>
    <t>1.1.4.</t>
  </si>
  <si>
    <t>Laikiklis turi būti su dvejomis fiksuotomis kumštelinėmis jungtimis, skirtomis skersinių laikiklių ir apatinio abdominalinio rėmo tvirtinimui</t>
  </si>
  <si>
    <t>1.2.</t>
  </si>
  <si>
    <t>Dvipusis dvejose vietose lenktas skersinis, tvirtinamas prie vertikalaus laikiklio mentelių laikiklių fiksavimui</t>
  </si>
  <si>
    <t>1.2.1.</t>
  </si>
  <si>
    <t xml:space="preserve">Bendras ilgis: 83 cm ± 3 cm </t>
  </si>
  <si>
    <t>1.3.</t>
  </si>
  <si>
    <t>Dvipusis skersinis dvejose vietose lenktas strypas ilgesnės centrinės dalies, tvirtinamas prie vertikalaus laikiklio mentelių laikiklių fiksavimui</t>
  </si>
  <si>
    <t>1.3.1.</t>
  </si>
  <si>
    <t xml:space="preserve">Ilgis 33 cm ± 3 cm </t>
  </si>
  <si>
    <t>1.4.</t>
  </si>
  <si>
    <t xml:space="preserve">Apatinis abdominalinis rėmas </t>
  </si>
  <si>
    <t>1.4.1.</t>
  </si>
  <si>
    <t>Sudarytas iš trijų tarpusavyje sujungtų lenktų alkūnių</t>
  </si>
  <si>
    <t>1.4.2.</t>
  </si>
  <si>
    <t>Rėmo ilgis 50 cm ± 3 cm</t>
  </si>
  <si>
    <t>1.5.</t>
  </si>
  <si>
    <t xml:space="preserve">45° lenkta svirtis, tvirtinama prie skersinio mentelių laikiklio tvirtinimui </t>
  </si>
  <si>
    <t>1.5.1.</t>
  </si>
  <si>
    <t>Bendras ilgis 44 cm ± 3 cm</t>
  </si>
  <si>
    <t>1.6.</t>
  </si>
  <si>
    <t>1.6.1.</t>
  </si>
  <si>
    <t>Bendras ilgis 59 cm ± 3 cm</t>
  </si>
  <si>
    <t>1.7.</t>
  </si>
  <si>
    <t>1.7.1.</t>
  </si>
  <si>
    <t>1.7.2.</t>
  </si>
  <si>
    <t xml:space="preserve">Galų ilgiai iki lenkimo: 19,5 cm ± 2 cm ir 39 cm ± 2 cm </t>
  </si>
  <si>
    <t>1.8.</t>
  </si>
  <si>
    <t xml:space="preserve">Lenktų svirčių jungtis </t>
  </si>
  <si>
    <t>1.8.1.</t>
  </si>
  <si>
    <t>Lenktų svirčių jungtis</t>
  </si>
  <si>
    <t>1.9.</t>
  </si>
  <si>
    <t xml:space="preserve">Mentelių laikiklis </t>
  </si>
  <si>
    <t>1.9.1.</t>
  </si>
  <si>
    <t xml:space="preserve">Ilgis: 20 cm ± 3 cm </t>
  </si>
  <si>
    <t>1.9.2.</t>
  </si>
  <si>
    <t>Mentelių laikiklio tvirtinimo prie abdominalinio rėmo mechanizmas - suveržiamas krumpliaratis nulenkiamos rankenėlės pagalba</t>
  </si>
  <si>
    <t>1.9.3.</t>
  </si>
  <si>
    <t>Turi būti ranka arba T formos raktu reguliuojamo kampo mentelių laikiklio mechanizmas</t>
  </si>
  <si>
    <t>1.9.4.</t>
  </si>
  <si>
    <t>Mentelių reguliuojamo kampo amplitudė - aukštyn ir žemyn ≥ 45º kampu</t>
  </si>
  <si>
    <t>1.9.5.</t>
  </si>
  <si>
    <t>Mentelės fiksavimo galimybė turi būti ≥ 2 padėtyse</t>
  </si>
  <si>
    <t>1.9.6.</t>
  </si>
  <si>
    <t>Mentelę fiksavus pirmoje padėtyje ją turi būti galima sukioti į šonus</t>
  </si>
  <si>
    <t>1.9.7.</t>
  </si>
  <si>
    <t>Mentelę fiksavus antroje padėtyje turi būti užtikrinamas stabilus fiksavimas</t>
  </si>
  <si>
    <t>1.10.</t>
  </si>
  <si>
    <t>Mentelių laikiklis su sukamuoju mikro atitraukimo mechanizmu</t>
  </si>
  <si>
    <t>1.10.1.</t>
  </si>
  <si>
    <t>Ilgis: 24 cm ± 3 cm</t>
  </si>
  <si>
    <t>1.10.2.</t>
  </si>
  <si>
    <t>1.10.3.</t>
  </si>
  <si>
    <t>Ranka arba T formos raktu reguliuojamo kampo mentelių laikiklio mechanizmas</t>
  </si>
  <si>
    <t>1.10.4.</t>
  </si>
  <si>
    <t>1.10.5.</t>
  </si>
  <si>
    <t>1.10.6.</t>
  </si>
  <si>
    <t>1.11.</t>
  </si>
  <si>
    <t>1.11.1.</t>
  </si>
  <si>
    <t>Ilgis: 37 cm ± 3 cm</t>
  </si>
  <si>
    <t>1.11.2.</t>
  </si>
  <si>
    <t>1.11.3.</t>
  </si>
  <si>
    <t>1.11.4.</t>
  </si>
  <si>
    <t>1.11.5.</t>
  </si>
  <si>
    <t>1.11.6.</t>
  </si>
  <si>
    <t>1.12.</t>
  </si>
  <si>
    <t>Raktas mentelių kampo reguliavimui</t>
  </si>
  <si>
    <t>1.12.1.</t>
  </si>
  <si>
    <t>T formos</t>
  </si>
  <si>
    <t>1.13.</t>
  </si>
  <si>
    <t>Lanksti mentelė</t>
  </si>
  <si>
    <t>1.13.1.</t>
  </si>
  <si>
    <t>14 mm x 65 mm ± 5 mm</t>
  </si>
  <si>
    <t>1.14.</t>
  </si>
  <si>
    <t>1.14.1.</t>
  </si>
  <si>
    <t>14 mm x 151 mm ± 5 mm</t>
  </si>
  <si>
    <t>1.15.</t>
  </si>
  <si>
    <t>1.15.1.</t>
  </si>
  <si>
    <t>14 mm x 202 mm ± 5 mm</t>
  </si>
  <si>
    <t>1.16.</t>
  </si>
  <si>
    <t>1.16.1.</t>
  </si>
  <si>
    <t>24 mm x 202 mm ± 5 mm</t>
  </si>
  <si>
    <t>1.17.</t>
  </si>
  <si>
    <t>1.17.1.</t>
  </si>
  <si>
    <t>24 mm x 103 mm ± 5 mm</t>
  </si>
  <si>
    <t>1.18.</t>
  </si>
  <si>
    <t>1.18.1.</t>
  </si>
  <si>
    <t>50 mm x 202 mm ± 5 mm</t>
  </si>
  <si>
    <t>1.19.</t>
  </si>
  <si>
    <t>1.19.1.</t>
  </si>
  <si>
    <t>65 mm x 255 mm ± 5 mm</t>
  </si>
  <si>
    <t>1.20.</t>
  </si>
  <si>
    <t>1.20.1.</t>
  </si>
  <si>
    <t>75 mm x 255 mm ± 5 mm</t>
  </si>
  <si>
    <t>1.21.</t>
  </si>
  <si>
    <t>1.21.1.</t>
  </si>
  <si>
    <t>101 mm x 255 mm ± 5 mm</t>
  </si>
  <si>
    <t>1.22.</t>
  </si>
  <si>
    <t>Kelly tipo mentelė</t>
  </si>
  <si>
    <t>1.22.1.</t>
  </si>
  <si>
    <t>65 mm x 75 mm ± 5 mm</t>
  </si>
  <si>
    <t>1.23.</t>
  </si>
  <si>
    <t>1.23.1.</t>
  </si>
  <si>
    <t>75 mm x 90 mm ± 5 mm</t>
  </si>
  <si>
    <t>1.24.</t>
  </si>
  <si>
    <t>Balfour tipo mentelė su maža lūpa</t>
  </si>
  <si>
    <t>1.24.1.</t>
  </si>
  <si>
    <t>65 mm x 74 mm ± 5 mm</t>
  </si>
  <si>
    <t>1.25.</t>
  </si>
  <si>
    <t>Balfour tipo mentelė su lūpa</t>
  </si>
  <si>
    <t>1.25.1.</t>
  </si>
  <si>
    <t>84 mm x 74 mm ± 5 mm</t>
  </si>
  <si>
    <t>1.26.</t>
  </si>
  <si>
    <t>1.26.1.</t>
  </si>
  <si>
    <t>79 mm x 73 mm ± 5 mm</t>
  </si>
  <si>
    <t>1.27.</t>
  </si>
  <si>
    <t>1.27.1.</t>
  </si>
  <si>
    <t>82 mm x 124 mm ± 5 mm</t>
  </si>
  <si>
    <t>1.28.</t>
  </si>
  <si>
    <t>1.28.1.</t>
  </si>
  <si>
    <t>33 mm x 33 mm ± 5 mm</t>
  </si>
  <si>
    <t>1.29.</t>
  </si>
  <si>
    <t>Richardson tipo mentelė</t>
  </si>
  <si>
    <t>1.29.1.</t>
  </si>
  <si>
    <t>50 mm x 179 mm ± 5 mm</t>
  </si>
  <si>
    <t>1.30.</t>
  </si>
  <si>
    <t>Harrington tipo mentelė</t>
  </si>
  <si>
    <t>1.30.1.</t>
  </si>
  <si>
    <t>65 mm x 151 mm ± 5 mm</t>
  </si>
  <si>
    <t>1.31.</t>
  </si>
  <si>
    <t>St. Marks tipo mentelė</t>
  </si>
  <si>
    <t>1.31.1.</t>
  </si>
  <si>
    <t>65 mm x 179 mm ± 5 mm</t>
  </si>
  <si>
    <t>1.32.</t>
  </si>
  <si>
    <t>Keturių atšakų (“pirštų”) mentelė</t>
  </si>
  <si>
    <t>1.32.1.</t>
  </si>
  <si>
    <t>“Piršto” ilgis 153 mm ± 5 mm</t>
  </si>
  <si>
    <t>1.33.</t>
  </si>
  <si>
    <t xml:space="preserve">Plati lenkta Balfour tipo mentelė </t>
  </si>
  <si>
    <t>1.33.1.</t>
  </si>
  <si>
    <t>83 mm x 57 mm ± 5 mm</t>
  </si>
  <si>
    <t>1.34.</t>
  </si>
  <si>
    <t>Plati lenkta Balfour tipo mentelė</t>
  </si>
  <si>
    <t>1.34.1.</t>
  </si>
  <si>
    <t>100 mm x 60 mm ± 5 mm</t>
  </si>
  <si>
    <t>1.35.</t>
  </si>
  <si>
    <t>1.35.1.</t>
  </si>
  <si>
    <t>115 mm x 64 mm ± 5 mm</t>
  </si>
  <si>
    <t>1.36.</t>
  </si>
  <si>
    <t>Neslystanti Balfour tipo dešininė mentelė</t>
  </si>
  <si>
    <t>1.36.1.</t>
  </si>
  <si>
    <t>77 mm x 95 mm ± 5 mm</t>
  </si>
  <si>
    <t>1.37.</t>
  </si>
  <si>
    <t>Neslystanti Balfour tipo kairinė mentelė</t>
  </si>
  <si>
    <t>1.37.1.</t>
  </si>
  <si>
    <t>1.38.</t>
  </si>
  <si>
    <t>Sterilizavimo konteineris visoms sistemos dalims, suderinamas su naudojamais sterilizatoriais</t>
  </si>
  <si>
    <t>1.38.1.</t>
  </si>
  <si>
    <t>Dydis: 58-60 cm x 27-30 cm x 8,5-10 cm</t>
  </si>
  <si>
    <t>1.39.</t>
  </si>
  <si>
    <t>Bendriniai reikalavimai visiems objektams:</t>
  </si>
  <si>
    <t>1.39.1.</t>
  </si>
  <si>
    <t xml:space="preserve">Siūlomų gaminių žymėjimas CE ženklu </t>
  </si>
  <si>
    <t>1.39.2.</t>
  </si>
  <si>
    <t>Pasiūlyme turi būti pateikiama CE sertifikato arba atitikties deklaracijos kopija</t>
  </si>
  <si>
    <t>1.39.3.</t>
  </si>
  <si>
    <t>Sistemos garantinis laikotarpis - Ne mažiau 24 mėnesių</t>
  </si>
  <si>
    <t>Suma be PVM</t>
  </si>
  <si>
    <t>Taikomas PVM dydis (%)</t>
  </si>
  <si>
    <t>PVM suma</t>
  </si>
  <si>
    <t>Suma su PVM</t>
  </si>
  <si>
    <t>2. DALIS</t>
  </si>
  <si>
    <t>2.</t>
  </si>
  <si>
    <t>2.1.</t>
  </si>
  <si>
    <t>2.1.1.</t>
  </si>
  <si>
    <t>Vertikalaus laikiklio aukštis: 45 cm ± 3 cm</t>
  </si>
  <si>
    <t>2.1.2.</t>
  </si>
  <si>
    <t>2.1.3.</t>
  </si>
  <si>
    <t>2.1.4.</t>
  </si>
  <si>
    <t>2.2.</t>
  </si>
  <si>
    <t>Dvipusis dvejose vietose lenktas skersinis, tvirtinamas prie vertikalaus laikiklio, mentelių laikiklių fiksavimui</t>
  </si>
  <si>
    <t>2.2.1.</t>
  </si>
  <si>
    <t>2.3.</t>
  </si>
  <si>
    <t>2.3.1.</t>
  </si>
  <si>
    <t>Mentelių laikiklio bendras ilgis: 20 ± 3 cm</t>
  </si>
  <si>
    <t>2.3.2.</t>
  </si>
  <si>
    <t>2.3.3.</t>
  </si>
  <si>
    <t>2.3.4.</t>
  </si>
  <si>
    <t>2.3.5.</t>
  </si>
  <si>
    <t>2.3.6.</t>
  </si>
  <si>
    <t>2.3.7.</t>
  </si>
  <si>
    <t>2.4.</t>
  </si>
  <si>
    <t>2.4.1.</t>
  </si>
  <si>
    <t>2.4.2.</t>
  </si>
  <si>
    <t>2.4.3.</t>
  </si>
  <si>
    <t>2.4.4.</t>
  </si>
  <si>
    <t>2.4.5.</t>
  </si>
  <si>
    <t>2.4.6.</t>
  </si>
  <si>
    <t>2.5.</t>
  </si>
  <si>
    <t>2.5.1.</t>
  </si>
  <si>
    <t>2.6.</t>
  </si>
  <si>
    <t>2.6.1.</t>
  </si>
  <si>
    <t>2.7.</t>
  </si>
  <si>
    <t>2.7.1.</t>
  </si>
  <si>
    <t>2.8.</t>
  </si>
  <si>
    <t>2.8.1.</t>
  </si>
  <si>
    <t>2.9.</t>
  </si>
  <si>
    <t>2.9.1.</t>
  </si>
  <si>
    <t>2.10.</t>
  </si>
  <si>
    <t>2.10.1.</t>
  </si>
  <si>
    <t>2.11.</t>
  </si>
  <si>
    <t>2.11.1.</t>
  </si>
  <si>
    <t>2.12.</t>
  </si>
  <si>
    <t>2.12.1.</t>
  </si>
  <si>
    <t>2.13.</t>
  </si>
  <si>
    <t>2.13.1.</t>
  </si>
  <si>
    <t>2.14.</t>
  </si>
  <si>
    <t>2.14.1.</t>
  </si>
  <si>
    <t>2.14.2.</t>
  </si>
  <si>
    <t>2.14.3.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</si>
  <si>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</si>
  <si>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</si>
  <si>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</si>
  <si>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</si>
  <si>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</si>
  <si>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</si>
  <si>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</si>
  <si>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</si>
  <si>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</si>
  <si>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</si>
  <si>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</si>
  <si>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</si>
  <si>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</si>
  <si>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</si>
  <si>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</si>
  <si>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</si>
  <si>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</si>
  <si>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</si>
  <si>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</si>
  <si>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</si>
  <si>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</si>
  <si>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</si>
  <si>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4604 2026-03-27 09:10:42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</si>
</sst>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95"/>
  <sheetViews>
    <sheetView tabSelected="1" topLeftCell="A70" workbookViewId="0">
      <selection activeCell="B78" sqref="B7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7" ht="15.95" customHeight="1" x14ac:dyDescent="0.25">
      <c r="A17" s="32" t="s">
        <v>12</v>
      </c>
      <c r="B17" s="33"/>
      <c r="C17" s="29"/>
      <c r="D17" s="30"/>
      <c r="E17" s="30"/>
      <c r="F17" s="31"/>
    </row>
    <row r="18" spans="1:7" ht="15.95" customHeight="1" x14ac:dyDescent="0.25">
      <c r="A18" s="32" t="s">
        <v>13</v>
      </c>
      <c r="B18" s="33"/>
      <c r="C18" s="29"/>
      <c r="D18" s="30"/>
      <c r="E18" s="30"/>
      <c r="F18" s="31"/>
    </row>
    <row r="19" spans="1:7" ht="48" customHeight="1" x14ac:dyDescent="0.25">
      <c r="A19" s="32" t="s">
        <v>14</v>
      </c>
      <c r="B19" s="33"/>
      <c r="C19" s="29"/>
      <c r="D19" s="30"/>
      <c r="E19" s="30"/>
      <c r="F19" s="31"/>
    </row>
    <row r="20" spans="1:7" ht="54.95" customHeight="1" x14ac:dyDescent="0.25">
      <c r="A20" s="32" t="s">
        <v>15</v>
      </c>
      <c r="B20" s="33"/>
      <c r="C20" s="29"/>
      <c r="D20" s="30"/>
      <c r="E20" s="30"/>
      <c r="F20" s="31"/>
    </row>
    <row r="21" spans="1:7" ht="71.099999999999994" customHeight="1" x14ac:dyDescent="0.25">
      <c r="A21" s="34" t="s">
        <v>16</v>
      </c>
      <c r="B21" s="35"/>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6" t="s">
        <v>22</v>
      </c>
      <c r="B28" s="28"/>
      <c r="C28" s="28"/>
      <c r="D28" s="28"/>
      <c r="E28" s="28"/>
      <c r="F28" s="28"/>
    </row>
    <row r="29" spans="1:7" x14ac:dyDescent="0.25">
      <c r="A29" s="28" t="s">
        <v>23</v>
      </c>
      <c r="B29" s="28"/>
      <c r="C29" s="28"/>
      <c r="D29" s="28"/>
      <c r="E29" s="28"/>
      <c r="F29" s="28"/>
    </row>
    <row r="30" spans="1:7" x14ac:dyDescent="0.25">
      <c r="A30" s="15" t="s">
        <v>24</v>
      </c>
      <c r="D30" s="16"/>
    </row>
    <row r="31" spans="1:7" x14ac:dyDescent="0.25">
      <c r="A31" s="15" t="s">
        <v>25</v>
      </c>
    </row>
    <row r="32" spans="1:7" x14ac:dyDescent="0.25">
      <c r="A32" s="13" t="s">
        <v>26</v>
      </c>
      <c r="B32" s="13" t="s">
        <v>27</v>
      </c>
    </row>
    <row r="34" spans="1:13" x14ac:dyDescent="0.25">
      <c r="A34" s="13" t="s">
        <v>28</v>
      </c>
    </row>
    <row r="35" spans="1:13" ht="105" x14ac:dyDescent="0.25">
      <c r="A35" s="17" t="s">
        <v>29</v>
      </c>
      <c r="B35" s="17" t="s">
        <v>30</v>
      </c>
      <c r="C35" s="17" t="s">
        <v>31</v>
      </c>
      <c r="D35" s="17" t="s">
        <v>32</v>
      </c>
      <c r="E35" s="17" t="s">
        <v>33</v>
      </c>
      <c r="F35" s="17" t="s">
        <v>34</v>
      </c>
      <c r="G35" s="17" t="s">
        <v>35</v>
      </c>
      <c r="H35" s="25" t="s">
        <v>36</v>
      </c>
      <c r="I35" s="12"/>
      <c r="J35" s="12"/>
      <c r="K35" s="12"/>
      <c r="L35" s="12"/>
      <c r="M35" s="12"/>
    </row>
    <row r="36" spans="1:13" ht="45" x14ac:dyDescent="0.25">
      <c r="A36" s="17" t="s">
        <v>37</v>
      </c>
      <c r="B36" s="25" t="s">
        <v>38</v>
      </c>
      <c r="C36" s="26"/>
      <c r="D36" s="26"/>
      <c r="E36" s="26"/>
      <c r="F36" s="18"/>
      <c r="G36" s="18"/>
      <c r="H36" s="18"/>
    </row>
    <row r="37" spans="1:13" x14ac:dyDescent="0.25">
      <c r="A37" s="18" t="s">
        <v>39</v>
      </c>
      <c r="B37" s="26" t="s">
        <v>40</v>
      </c>
      <c r="C37" s="26">
        <v>2</v>
      </c>
      <c r="D37" s="26" t="s">
        <v>41</v>
      </c>
      <c r="E37" s="27"/>
      <c r="F37" s="18" t="str">
        <f>IF(ISBLANK(E37),"", PRODUCT(C37,E37))</f>
        <v/>
      </c>
      <c r="G37" s="19"/>
      <c r="H37" s="18"/>
    </row>
    <row r="38" spans="1:13" x14ac:dyDescent="0.25">
      <c r="A38" s="18" t="s">
        <v>42</v>
      </c>
      <c r="B38" s="26" t="s">
        <v>43</v>
      </c>
      <c r="C38" s="26"/>
      <c r="D38" s="26"/>
      <c r="E38" s="26"/>
      <c r="F38" s="18"/>
      <c r="G38" s="18"/>
      <c r="H38" s="19"/>
    </row>
    <row r="39" spans="1:13" ht="30" x14ac:dyDescent="0.25">
      <c r="A39" s="18" t="s">
        <v>44</v>
      </c>
      <c r="B39" s="26" t="s">
        <v>45</v>
      </c>
      <c r="C39" s="26"/>
      <c r="D39" s="26"/>
      <c r="E39" s="26"/>
      <c r="F39" s="18"/>
      <c r="G39" s="18"/>
      <c r="H39" s="19"/>
    </row>
    <row r="40" spans="1:13" x14ac:dyDescent="0.25">
      <c r="A40" s="18" t="s">
        <v>46</v>
      </c>
      <c r="B40" s="26" t="s">
        <v>47</v>
      </c>
      <c r="C40" s="26"/>
      <c r="D40" s="26"/>
      <c r="E40" s="26"/>
      <c r="F40" s="18"/>
      <c r="G40" s="18"/>
      <c r="H40" s="19"/>
    </row>
    <row r="41" spans="1:13" ht="30" x14ac:dyDescent="0.25">
      <c r="A41" s="18" t="s">
        <v>48</v>
      </c>
      <c r="B41" s="26" t="s">
        <v>49</v>
      </c>
      <c r="C41" s="26"/>
      <c r="D41" s="26"/>
      <c r="E41" s="26"/>
      <c r="F41" s="18"/>
      <c r="G41" s="18"/>
      <c r="H41" s="19"/>
    </row>
    <row r="42" spans="1:13" ht="30" x14ac:dyDescent="0.25">
      <c r="A42" s="18" t="s">
        <v>50</v>
      </c>
      <c r="B42" s="26" t="s">
        <v>51</v>
      </c>
      <c r="C42" s="26">
        <v>1</v>
      </c>
      <c r="D42" s="26" t="s">
        <v>41</v>
      </c>
      <c r="E42" s="27"/>
      <c r="F42" s="18" t="str">
        <f>IF(ISBLANK(E42),"", PRODUCT(C42,E42))</f>
        <v/>
      </c>
      <c r="G42" s="19"/>
      <c r="H42" s="18"/>
    </row>
    <row r="43" spans="1:13" x14ac:dyDescent="0.25">
      <c r="A43" s="18" t="s">
        <v>52</v>
      </c>
      <c r="B43" s="26" t="s">
        <v>53</v>
      </c>
      <c r="C43" s="26"/>
      <c r="D43" s="26"/>
      <c r="E43" s="26"/>
      <c r="F43" s="18"/>
      <c r="G43" s="18"/>
      <c r="H43" s="19"/>
    </row>
    <row r="44" spans="1:13" ht="30" x14ac:dyDescent="0.25">
      <c r="A44" s="18" t="s">
        <v>54</v>
      </c>
      <c r="B44" s="26" t="s">
        <v>55</v>
      </c>
      <c r="C44" s="26">
        <v>1</v>
      </c>
      <c r="D44" s="26" t="s">
        <v>41</v>
      </c>
      <c r="E44" s="27"/>
      <c r="F44" s="18" t="str">
        <f>IF(ISBLANK(E44),"", PRODUCT(C44,E44))</f>
        <v/>
      </c>
      <c r="G44" s="19"/>
      <c r="H44" s="18"/>
    </row>
    <row r="45" spans="1:13" x14ac:dyDescent="0.25">
      <c r="A45" s="18" t="s">
        <v>56</v>
      </c>
      <c r="B45" s="26" t="s">
        <v>57</v>
      </c>
      <c r="C45" s="26"/>
      <c r="D45" s="26"/>
      <c r="E45" s="26"/>
      <c r="F45" s="18"/>
      <c r="G45" s="18"/>
      <c r="H45" s="19"/>
    </row>
    <row r="46" spans="1:13" x14ac:dyDescent="0.25">
      <c r="A46" s="18" t="s">
        <v>58</v>
      </c>
      <c r="B46" s="26" t="s">
        <v>59</v>
      </c>
      <c r="C46" s="26">
        <v>1</v>
      </c>
      <c r="D46" s="26" t="s">
        <v>41</v>
      </c>
      <c r="E46" s="27"/>
      <c r="F46" s="18" t="str">
        <f>IF(ISBLANK(E46),"", PRODUCT(C46,E46))</f>
        <v/>
      </c>
      <c r="G46" s="19"/>
      <c r="H46" s="18"/>
    </row>
    <row r="47" spans="1:13" x14ac:dyDescent="0.25">
      <c r="A47" s="18" t="s">
        <v>60</v>
      </c>
      <c r="B47" s="26" t="s">
        <v>61</v>
      </c>
      <c r="C47" s="26"/>
      <c r="D47" s="26"/>
      <c r="E47" s="26"/>
      <c r="F47" s="18"/>
      <c r="G47" s="18"/>
      <c r="H47" s="19"/>
    </row>
    <row r="48" spans="1:13" x14ac:dyDescent="0.25">
      <c r="A48" s="18" t="s">
        <v>62</v>
      </c>
      <c r="B48" s="26" t="s">
        <v>63</v>
      </c>
      <c r="C48" s="26"/>
      <c r="D48" s="26"/>
      <c r="E48" s="26"/>
      <c r="F48" s="18"/>
      <c r="G48" s="18"/>
      <c r="H48" s="19"/>
    </row>
    <row r="49" spans="1:8" x14ac:dyDescent="0.25">
      <c r="A49" s="18" t="s">
        <v>64</v>
      </c>
      <c r="B49" s="26" t="s">
        <v>65</v>
      </c>
      <c r="C49" s="26">
        <v>1</v>
      </c>
      <c r="D49" s="26" t="s">
        <v>41</v>
      </c>
      <c r="E49" s="27"/>
      <c r="F49" s="18" t="str">
        <f>IF(ISBLANK(E49),"", PRODUCT(C49,E49))</f>
        <v/>
      </c>
      <c r="G49" s="19"/>
      <c r="H49" s="18"/>
    </row>
    <row r="50" spans="1:8" x14ac:dyDescent="0.25">
      <c r="A50" s="18" t="s">
        <v>66</v>
      </c>
      <c r="B50" s="26" t="s">
        <v>67</v>
      </c>
      <c r="C50" s="26"/>
      <c r="D50" s="26"/>
      <c r="E50" s="26"/>
      <c r="F50" s="18"/>
      <c r="G50" s="18"/>
      <c r="H50" s="19"/>
    </row>
    <row r="51" spans="1:8" x14ac:dyDescent="0.25">
      <c r="A51" s="18" t="s">
        <v>68</v>
      </c>
      <c r="B51" s="26" t="s">
        <v>65</v>
      </c>
      <c r="C51" s="26">
        <v>2</v>
      </c>
      <c r="D51" s="26" t="s">
        <v>41</v>
      </c>
      <c r="E51" s="27"/>
      <c r="F51" s="18" t="str">
        <f>IF(ISBLANK(E51),"", PRODUCT(C51,E51))</f>
        <v/>
      </c>
      <c r="G51" s="19"/>
      <c r="H51" s="18"/>
    </row>
    <row r="52" spans="1:8" x14ac:dyDescent="0.25">
      <c r="A52" s="18" t="s">
        <v>69</v>
      </c>
      <c r="B52" s="26" t="s">
        <v>70</v>
      </c>
      <c r="C52" s="26"/>
      <c r="D52" s="26"/>
      <c r="E52" s="26"/>
      <c r="F52" s="18"/>
      <c r="G52" s="18"/>
      <c r="H52" s="19"/>
    </row>
    <row r="53" spans="1:8" x14ac:dyDescent="0.25">
      <c r="A53" s="18" t="s">
        <v>71</v>
      </c>
      <c r="B53" s="26" t="s">
        <v>65</v>
      </c>
      <c r="C53" s="26">
        <v>1</v>
      </c>
      <c r="D53" s="26" t="s">
        <v>41</v>
      </c>
      <c r="E53" s="27"/>
      <c r="F53" s="18" t="str">
        <f>IF(ISBLANK(E53),"", PRODUCT(C53,E53))</f>
        <v/>
      </c>
      <c r="G53" s="19"/>
      <c r="H53" s="18"/>
    </row>
    <row r="54" spans="1:8" x14ac:dyDescent="0.25">
      <c r="A54" s="18" t="s">
        <v>72</v>
      </c>
      <c r="B54" s="26" t="s">
        <v>70</v>
      </c>
      <c r="C54" s="26"/>
      <c r="D54" s="26"/>
      <c r="E54" s="26"/>
      <c r="F54" s="18"/>
      <c r="G54" s="18"/>
      <c r="H54" s="19"/>
    </row>
    <row r="55" spans="1:8" x14ac:dyDescent="0.25">
      <c r="A55" s="18" t="s">
        <v>73</v>
      </c>
      <c r="B55" s="26" t="s">
        <v>74</v>
      </c>
      <c r="C55" s="26"/>
      <c r="D55" s="26"/>
      <c r="E55" s="26"/>
      <c r="F55" s="18"/>
      <c r="G55" s="18"/>
      <c r="H55" s="19"/>
    </row>
    <row r="56" spans="1:8" x14ac:dyDescent="0.25">
      <c r="A56" s="18" t="s">
        <v>75</v>
      </c>
      <c r="B56" s="26" t="s">
        <v>76</v>
      </c>
      <c r="C56" s="26">
        <v>2</v>
      </c>
      <c r="D56" s="26" t="s">
        <v>41</v>
      </c>
      <c r="E56" s="27"/>
      <c r="F56" s="18" t="str">
        <f>IF(ISBLANK(E56),"", PRODUCT(C56,E56))</f>
        <v/>
      </c>
      <c r="G56" s="19"/>
      <c r="H56" s="18"/>
    </row>
    <row r="57" spans="1:8" x14ac:dyDescent="0.25">
      <c r="A57" s="18" t="s">
        <v>77</v>
      </c>
      <c r="B57" s="26" t="s">
        <v>78</v>
      </c>
      <c r="C57" s="26"/>
      <c r="D57" s="26"/>
      <c r="E57" s="26"/>
      <c r="F57" s="18"/>
      <c r="G57" s="18"/>
      <c r="H57" s="19"/>
    </row>
    <row r="58" spans="1:8" x14ac:dyDescent="0.25">
      <c r="A58" s="18" t="s">
        <v>79</v>
      </c>
      <c r="B58" s="26" t="s">
        <v>80</v>
      </c>
      <c r="C58" s="26">
        <v>6</v>
      </c>
      <c r="D58" s="26" t="s">
        <v>41</v>
      </c>
      <c r="E58" s="27"/>
      <c r="F58" s="18" t="str">
        <f>IF(ISBLANK(E58),"", PRODUCT(C58,E58))</f>
        <v/>
      </c>
      <c r="G58" s="19"/>
      <c r="H58" s="18"/>
    </row>
    <row r="59" spans="1:8" x14ac:dyDescent="0.25">
      <c r="A59" s="18" t="s">
        <v>81</v>
      </c>
      <c r="B59" s="26" t="s">
        <v>82</v>
      </c>
      <c r="C59" s="26"/>
      <c r="D59" s="26"/>
      <c r="E59" s="26"/>
      <c r="F59" s="18"/>
      <c r="G59" s="18"/>
      <c r="H59" s="19"/>
    </row>
    <row r="60" spans="1:8" ht="30" x14ac:dyDescent="0.25">
      <c r="A60" s="18" t="s">
        <v>83</v>
      </c>
      <c r="B60" s="26" t="s">
        <v>84</v>
      </c>
      <c r="C60" s="26"/>
      <c r="D60" s="26"/>
      <c r="E60" s="26"/>
      <c r="F60" s="18"/>
      <c r="G60" s="18"/>
      <c r="H60" s="19"/>
    </row>
    <row r="61" spans="1:8" x14ac:dyDescent="0.25">
      <c r="A61" s="18" t="s">
        <v>85</v>
      </c>
      <c r="B61" s="26" t="s">
        <v>86</v>
      </c>
      <c r="C61" s="26"/>
      <c r="D61" s="26"/>
      <c r="E61" s="26"/>
      <c r="F61" s="18"/>
      <c r="G61" s="18"/>
      <c r="H61" s="19"/>
    </row>
    <row r="62" spans="1:8" x14ac:dyDescent="0.25">
      <c r="A62" s="18" t="s">
        <v>87</v>
      </c>
      <c r="B62" s="26" t="s">
        <v>88</v>
      </c>
      <c r="C62" s="26"/>
      <c r="D62" s="26"/>
      <c r="E62" s="26"/>
      <c r="F62" s="18"/>
      <c r="G62" s="18"/>
      <c r="H62" s="19"/>
    </row>
    <row r="63" spans="1:8" x14ac:dyDescent="0.25">
      <c r="A63" s="18" t="s">
        <v>89</v>
      </c>
      <c r="B63" s="26" t="s">
        <v>90</v>
      </c>
      <c r="C63" s="26"/>
      <c r="D63" s="26"/>
      <c r="E63" s="26"/>
      <c r="F63" s="18"/>
      <c r="G63" s="18"/>
      <c r="H63" s="19"/>
    </row>
    <row r="64" spans="1:8" x14ac:dyDescent="0.25">
      <c r="A64" s="18" t="s">
        <v>91</v>
      </c>
      <c r="B64" s="26" t="s">
        <v>92</v>
      </c>
      <c r="C64" s="26"/>
      <c r="D64" s="26"/>
      <c r="E64" s="26"/>
      <c r="F64" s="18"/>
      <c r="G64" s="18"/>
      <c r="H64" s="19"/>
    </row>
    <row r="65" spans="1:8" x14ac:dyDescent="0.25">
      <c r="A65" s="18" t="s">
        <v>93</v>
      </c>
      <c r="B65" s="26" t="s">
        <v>94</v>
      </c>
      <c r="C65" s="26"/>
      <c r="D65" s="26"/>
      <c r="E65" s="26"/>
      <c r="F65" s="18"/>
      <c r="G65" s="18"/>
      <c r="H65" s="19"/>
    </row>
    <row r="66" spans="1:8" x14ac:dyDescent="0.25">
      <c r="A66" s="18" t="s">
        <v>95</v>
      </c>
      <c r="B66" s="26" t="s">
        <v>96</v>
      </c>
      <c r="C66" s="26">
        <v>2</v>
      </c>
      <c r="D66" s="26" t="s">
        <v>41</v>
      </c>
      <c r="E66" s="27"/>
      <c r="F66" s="18" t="str">
        <f>IF(ISBLANK(E66),"", PRODUCT(C66,E66))</f>
        <v/>
      </c>
      <c r="G66" s="19"/>
      <c r="H66" s="18"/>
    </row>
    <row r="67" spans="1:8" x14ac:dyDescent="0.25">
      <c r="A67" s="18" t="s">
        <v>97</v>
      </c>
      <c r="B67" s="26" t="s">
        <v>98</v>
      </c>
      <c r="C67" s="26"/>
      <c r="D67" s="26"/>
      <c r="E67" s="26"/>
      <c r="F67" s="18"/>
      <c r="G67" s="18"/>
      <c r="H67" s="19"/>
    </row>
    <row r="68" spans="1:8" ht="30" x14ac:dyDescent="0.25">
      <c r="A68" s="18" t="s">
        <v>99</v>
      </c>
      <c r="B68" s="26" t="s">
        <v>84</v>
      </c>
      <c r="C68" s="26"/>
      <c r="D68" s="26"/>
      <c r="E68" s="26"/>
      <c r="F68" s="18"/>
      <c r="G68" s="18"/>
      <c r="H68" s="19"/>
    </row>
    <row r="69" spans="1:8" x14ac:dyDescent="0.25">
      <c r="A69" s="18" t="s">
        <v>100</v>
      </c>
      <c r="B69" s="26" t="s">
        <v>101</v>
      </c>
      <c r="C69" s="26"/>
      <c r="D69" s="26"/>
      <c r="E69" s="26"/>
      <c r="F69" s="18"/>
      <c r="G69" s="18"/>
      <c r="H69" s="19"/>
    </row>
    <row r="70" spans="1:8" x14ac:dyDescent="0.25">
      <c r="A70" s="18" t="s">
        <v>102</v>
      </c>
      <c r="B70" s="26" t="s">
        <v>88</v>
      </c>
      <c r="C70" s="26"/>
      <c r="D70" s="26"/>
      <c r="E70" s="26"/>
      <c r="F70" s="18"/>
      <c r="G70" s="18"/>
      <c r="H70" s="19"/>
    </row>
    <row r="71" spans="1:8" x14ac:dyDescent="0.25">
      <c r="A71" s="18" t="s">
        <v>103</v>
      </c>
      <c r="B71" s="26" t="s">
        <v>92</v>
      </c>
      <c r="C71" s="26"/>
      <c r="D71" s="26"/>
      <c r="E71" s="26"/>
      <c r="F71" s="18"/>
      <c r="G71" s="18"/>
      <c r="H71" s="19"/>
    </row>
    <row r="72" spans="1:8" x14ac:dyDescent="0.25">
      <c r="A72" s="18" t="s">
        <v>104</v>
      </c>
      <c r="B72" s="26" t="s">
        <v>94</v>
      </c>
      <c r="C72" s="26"/>
      <c r="D72" s="26"/>
      <c r="E72" s="26"/>
      <c r="F72" s="18"/>
      <c r="G72" s="18"/>
      <c r="H72" s="19"/>
    </row>
    <row r="73" spans="1:8" x14ac:dyDescent="0.25">
      <c r="A73" s="18" t="s">
        <v>105</v>
      </c>
      <c r="B73" s="26" t="s">
        <v>96</v>
      </c>
      <c r="C73" s="26">
        <v>2</v>
      </c>
      <c r="D73" s="26" t="s">
        <v>41</v>
      </c>
      <c r="E73" s="27"/>
      <c r="F73" s="18" t="str">
        <f>IF(ISBLANK(E73),"", PRODUCT(C73,E73))</f>
        <v/>
      </c>
      <c r="G73" s="19"/>
      <c r="H73" s="18"/>
    </row>
    <row r="74" spans="1:8" x14ac:dyDescent="0.25">
      <c r="A74" s="18" t="s">
        <v>106</v>
      </c>
      <c r="B74" s="26" t="s">
        <v>107</v>
      </c>
      <c r="C74" s="26"/>
      <c r="D74" s="26"/>
      <c r="E74" s="26"/>
      <c r="F74" s="18"/>
      <c r="G74" s="18"/>
      <c r="H74" s="19"/>
    </row>
    <row r="75" spans="1:8" ht="30" x14ac:dyDescent="0.25">
      <c r="A75" s="18" t="s">
        <v>108</v>
      </c>
      <c r="B75" s="26" t="s">
        <v>84</v>
      </c>
      <c r="C75" s="26"/>
      <c r="D75" s="26"/>
      <c r="E75" s="26"/>
      <c r="F75" s="18"/>
      <c r="G75" s="18"/>
      <c r="H75" s="19"/>
    </row>
    <row r="76" spans="1:8" x14ac:dyDescent="0.25">
      <c r="A76" s="18" t="s">
        <v>109</v>
      </c>
      <c r="B76" s="26" t="s">
        <v>101</v>
      </c>
      <c r="C76" s="26"/>
      <c r="D76" s="26"/>
      <c r="E76" s="26"/>
      <c r="F76" s="18"/>
      <c r="G76" s="18"/>
      <c r="H76" s="19"/>
    </row>
    <row r="77" spans="1:8" x14ac:dyDescent="0.25">
      <c r="A77" s="18" t="s">
        <v>110</v>
      </c>
      <c r="B77" s="26" t="s">
        <v>88</v>
      </c>
      <c r="C77" s="26"/>
      <c r="D77" s="26"/>
      <c r="E77" s="26"/>
      <c r="F77" s="18"/>
      <c r="G77" s="18"/>
      <c r="H77" s="19"/>
    </row>
    <row r="78" spans="1:8" x14ac:dyDescent="0.25">
      <c r="A78" s="18" t="s">
        <v>111</v>
      </c>
      <c r="B78" s="26" t="s">
        <v>92</v>
      </c>
      <c r="C78" s="26"/>
      <c r="D78" s="26"/>
      <c r="E78" s="26"/>
      <c r="F78" s="18"/>
      <c r="G78" s="18"/>
      <c r="H78" s="19"/>
    </row>
    <row r="79" spans="1:8" x14ac:dyDescent="0.25">
      <c r="A79" s="18" t="s">
        <v>112</v>
      </c>
      <c r="B79" s="26" t="s">
        <v>94</v>
      </c>
      <c r="C79" s="26"/>
      <c r="D79" s="26"/>
      <c r="E79" s="26"/>
      <c r="F79" s="18"/>
      <c r="G79" s="18"/>
      <c r="H79" s="19"/>
    </row>
    <row r="80" spans="1:8" x14ac:dyDescent="0.25">
      <c r="A80" s="18" t="s">
        <v>113</v>
      </c>
      <c r="B80" s="26" t="s">
        <v>114</v>
      </c>
      <c r="C80" s="26">
        <v>2</v>
      </c>
      <c r="D80" s="26" t="s">
        <v>41</v>
      </c>
      <c r="E80" s="27"/>
      <c r="F80" s="18" t="str">
        <f>IF(ISBLANK(E80),"", PRODUCT(C80,E80))</f>
        <v/>
      </c>
      <c r="G80" s="19"/>
      <c r="H80" s="18"/>
    </row>
    <row r="81" spans="1:8" x14ac:dyDescent="0.25">
      <c r="A81" s="18" t="s">
        <v>115</v>
      </c>
      <c r="B81" s="26" t="s">
        <v>116</v>
      </c>
      <c r="C81" s="26"/>
      <c r="D81" s="26"/>
      <c r="E81" s="26"/>
      <c r="F81" s="18"/>
      <c r="G81" s="18"/>
      <c r="H81" s="19"/>
    </row>
    <row r="82" spans="1:8" x14ac:dyDescent="0.25">
      <c r="A82" s="18" t="s">
        <v>117</v>
      </c>
      <c r="B82" s="26" t="s">
        <v>118</v>
      </c>
      <c r="C82" s="26">
        <v>2</v>
      </c>
      <c r="D82" s="26" t="s">
        <v>41</v>
      </c>
      <c r="E82" s="27"/>
      <c r="F82" s="18" t="str">
        <f>IF(ISBLANK(E82),"", PRODUCT(C82,E82))</f>
        <v/>
      </c>
      <c r="G82" s="19"/>
      <c r="H82" s="18"/>
    </row>
    <row r="83" spans="1:8" x14ac:dyDescent="0.25">
      <c r="A83" s="18" t="s">
        <v>119</v>
      </c>
      <c r="B83" s="26" t="s">
        <v>120</v>
      </c>
      <c r="C83" s="26"/>
      <c r="D83" s="26"/>
      <c r="E83" s="26"/>
      <c r="F83" s="18"/>
      <c r="G83" s="18"/>
      <c r="H83" s="19"/>
    </row>
    <row r="84" spans="1:8" x14ac:dyDescent="0.25">
      <c r="A84" s="18" t="s">
        <v>121</v>
      </c>
      <c r="B84" s="26" t="s">
        <v>118</v>
      </c>
      <c r="C84" s="26">
        <v>2</v>
      </c>
      <c r="D84" s="26" t="s">
        <v>41</v>
      </c>
      <c r="E84" s="27"/>
      <c r="F84" s="18" t="str">
        <f>IF(ISBLANK(E84),"", PRODUCT(C84,E84))</f>
        <v/>
      </c>
      <c r="G84" s="19"/>
      <c r="H84" s="18"/>
    </row>
    <row r="85" spans="1:8" x14ac:dyDescent="0.25">
      <c r="A85" s="18" t="s">
        <v>122</v>
      </c>
      <c r="B85" s="26" t="s">
        <v>123</v>
      </c>
      <c r="C85" s="26"/>
      <c r="D85" s="26"/>
      <c r="E85" s="26"/>
      <c r="F85" s="18"/>
      <c r="G85" s="18"/>
      <c r="H85" s="19"/>
    </row>
    <row r="86" spans="1:8" x14ac:dyDescent="0.25">
      <c r="A86" s="18" t="s">
        <v>124</v>
      </c>
      <c r="B86" s="26" t="s">
        <v>118</v>
      </c>
      <c r="C86" s="26">
        <v>2</v>
      </c>
      <c r="D86" s="26" t="s">
        <v>41</v>
      </c>
      <c r="E86" s="27"/>
      <c r="F86" s="18" t="str">
        <f>IF(ISBLANK(E86),"", PRODUCT(C86,E86))</f>
        <v/>
      </c>
      <c r="G86" s="19"/>
      <c r="H86" s="18"/>
    </row>
    <row r="87" spans="1:8" x14ac:dyDescent="0.25">
      <c r="A87" s="18" t="s">
        <v>125</v>
      </c>
      <c r="B87" s="26" t="s">
        <v>126</v>
      </c>
      <c r="C87" s="26"/>
      <c r="D87" s="26"/>
      <c r="E87" s="26"/>
      <c r="F87" s="18"/>
      <c r="G87" s="18"/>
      <c r="H87" s="19"/>
    </row>
    <row r="88" spans="1:8" x14ac:dyDescent="0.25">
      <c r="A88" s="18" t="s">
        <v>127</v>
      </c>
      <c r="B88" s="26" t="s">
        <v>118</v>
      </c>
      <c r="C88" s="26">
        <v>1</v>
      </c>
      <c r="D88" s="26" t="s">
        <v>41</v>
      </c>
      <c r="E88" s="27"/>
      <c r="F88" s="18" t="str">
        <f>IF(ISBLANK(E88),"", PRODUCT(C88,E88))</f>
        <v/>
      </c>
      <c r="G88" s="19"/>
      <c r="H88" s="18"/>
    </row>
    <row r="89" spans="1:8" x14ac:dyDescent="0.25">
      <c r="A89" s="18" t="s">
        <v>128</v>
      </c>
      <c r="B89" s="26" t="s">
        <v>129</v>
      </c>
      <c r="C89" s="26"/>
      <c r="D89" s="26"/>
      <c r="E89" s="26"/>
      <c r="F89" s="18"/>
      <c r="G89" s="18"/>
      <c r="H89" s="19"/>
    </row>
    <row r="90" spans="1:8" x14ac:dyDescent="0.25">
      <c r="A90" s="18" t="s">
        <v>130</v>
      </c>
      <c r="B90" s="26" t="s">
        <v>118</v>
      </c>
      <c r="C90" s="26">
        <v>1</v>
      </c>
      <c r="D90" s="26" t="s">
        <v>41</v>
      </c>
      <c r="E90" s="27"/>
      <c r="F90" s="18" t="str">
        <f>IF(ISBLANK(E90),"", PRODUCT(C90,E90))</f>
        <v/>
      </c>
      <c r="G90" s="19"/>
      <c r="H90" s="18"/>
    </row>
    <row r="91" spans="1:8" x14ac:dyDescent="0.25">
      <c r="A91" s="18" t="s">
        <v>131</v>
      </c>
      <c r="B91" s="26" t="s">
        <v>132</v>
      </c>
      <c r="C91" s="26"/>
      <c r="D91" s="26"/>
      <c r="E91" s="26"/>
      <c r="F91" s="18"/>
      <c r="G91" s="18"/>
      <c r="H91" s="19"/>
    </row>
    <row r="92" spans="1:8" x14ac:dyDescent="0.25">
      <c r="A92" s="18" t="s">
        <v>133</v>
      </c>
      <c r="B92" s="26" t="s">
        <v>118</v>
      </c>
      <c r="C92" s="26">
        <v>1</v>
      </c>
      <c r="D92" s="26" t="s">
        <v>41</v>
      </c>
      <c r="E92" s="27"/>
      <c r="F92" s="18" t="str">
        <f>IF(ISBLANK(E92),"", PRODUCT(C92,E92))</f>
        <v/>
      </c>
      <c r="G92" s="19"/>
      <c r="H92" s="18"/>
    </row>
    <row r="93" spans="1:8" x14ac:dyDescent="0.25">
      <c r="A93" s="18" t="s">
        <v>134</v>
      </c>
      <c r="B93" s="26" t="s">
        <v>135</v>
      </c>
      <c r="C93" s="26"/>
      <c r="D93" s="26"/>
      <c r="E93" s="26"/>
      <c r="F93" s="18"/>
      <c r="G93" s="18"/>
      <c r="H93" s="19"/>
    </row>
    <row r="94" spans="1:8" x14ac:dyDescent="0.25">
      <c r="A94" s="18" t="s">
        <v>136</v>
      </c>
      <c r="B94" s="26" t="s">
        <v>118</v>
      </c>
      <c r="C94" s="26">
        <v>2</v>
      </c>
      <c r="D94" s="26" t="s">
        <v>41</v>
      </c>
      <c r="E94" s="27"/>
      <c r="F94" s="18" t="str">
        <f>IF(ISBLANK(E94),"", PRODUCT(C94,E94))</f>
        <v/>
      </c>
      <c r="G94" s="19"/>
      <c r="H94" s="18"/>
    </row>
    <row r="95" spans="1:8" x14ac:dyDescent="0.25">
      <c r="A95" s="18" t="s">
        <v>137</v>
      </c>
      <c r="B95" s="26" t="s">
        <v>138</v>
      </c>
      <c r="C95" s="26"/>
      <c r="D95" s="26"/>
      <c r="E95" s="26"/>
      <c r="F95" s="18"/>
      <c r="G95" s="18"/>
      <c r="H95" s="19"/>
    </row>
    <row r="96" spans="1:8" x14ac:dyDescent="0.25">
      <c r="A96" s="18" t="s">
        <v>139</v>
      </c>
      <c r="B96" s="26" t="s">
        <v>118</v>
      </c>
      <c r="C96" s="26">
        <v>1</v>
      </c>
      <c r="D96" s="26" t="s">
        <v>41</v>
      </c>
      <c r="E96" s="27"/>
      <c r="F96" s="18" t="str">
        <f>IF(ISBLANK(E96),"", PRODUCT(C96,E96))</f>
        <v/>
      </c>
      <c r="G96" s="19"/>
      <c r="H96" s="18"/>
    </row>
    <row r="97" spans="1:8" x14ac:dyDescent="0.25">
      <c r="A97" s="18" t="s">
        <v>140</v>
      </c>
      <c r="B97" s="26" t="s">
        <v>141</v>
      </c>
      <c r="C97" s="26"/>
      <c r="D97" s="26"/>
      <c r="E97" s="26"/>
      <c r="F97" s="18"/>
      <c r="G97" s="18"/>
      <c r="H97" s="19"/>
    </row>
    <row r="98" spans="1:8" x14ac:dyDescent="0.25">
      <c r="A98" s="18" t="s">
        <v>142</v>
      </c>
      <c r="B98" s="26" t="s">
        <v>118</v>
      </c>
      <c r="C98" s="26">
        <v>1</v>
      </c>
      <c r="D98" s="26" t="s">
        <v>41</v>
      </c>
      <c r="E98" s="27"/>
      <c r="F98" s="18" t="str">
        <f>IF(ISBLANK(E98),"", PRODUCT(C98,E98))</f>
        <v/>
      </c>
      <c r="G98" s="19"/>
      <c r="H98" s="18"/>
    </row>
    <row r="99" spans="1:8" x14ac:dyDescent="0.25">
      <c r="A99" s="18" t="s">
        <v>143</v>
      </c>
      <c r="B99" s="26" t="s">
        <v>144</v>
      </c>
      <c r="C99" s="26"/>
      <c r="D99" s="26"/>
      <c r="E99" s="26"/>
      <c r="F99" s="18"/>
      <c r="G99" s="18"/>
      <c r="H99" s="19"/>
    </row>
    <row r="100" spans="1:8" x14ac:dyDescent="0.25">
      <c r="A100" s="18" t="s">
        <v>145</v>
      </c>
      <c r="B100" s="26" t="s">
        <v>146</v>
      </c>
      <c r="C100" s="26">
        <v>1</v>
      </c>
      <c r="D100" s="26" t="s">
        <v>41</v>
      </c>
      <c r="E100" s="27"/>
      <c r="F100" s="18" t="str">
        <f>IF(ISBLANK(E100),"", PRODUCT(C100,E100))</f>
        <v/>
      </c>
      <c r="G100" s="19"/>
      <c r="H100" s="18"/>
    </row>
    <row r="101" spans="1:8" x14ac:dyDescent="0.25">
      <c r="A101" s="18" t="s">
        <v>147</v>
      </c>
      <c r="B101" s="26" t="s">
        <v>148</v>
      </c>
      <c r="C101" s="26"/>
      <c r="D101" s="26"/>
      <c r="E101" s="26"/>
      <c r="F101" s="18"/>
      <c r="G101" s="18"/>
      <c r="H101" s="19"/>
    </row>
    <row r="102" spans="1:8" x14ac:dyDescent="0.25">
      <c r="A102" s="18" t="s">
        <v>149</v>
      </c>
      <c r="B102" s="26" t="s">
        <v>146</v>
      </c>
      <c r="C102" s="26">
        <v>2</v>
      </c>
      <c r="D102" s="26" t="s">
        <v>41</v>
      </c>
      <c r="E102" s="27"/>
      <c r="F102" s="18" t="str">
        <f>IF(ISBLANK(E102),"", PRODUCT(C102,E102))</f>
        <v/>
      </c>
      <c r="G102" s="19"/>
      <c r="H102" s="18"/>
    </row>
    <row r="103" spans="1:8" x14ac:dyDescent="0.25">
      <c r="A103" s="18" t="s">
        <v>150</v>
      </c>
      <c r="B103" s="26" t="s">
        <v>151</v>
      </c>
      <c r="C103" s="26"/>
      <c r="D103" s="26"/>
      <c r="E103" s="26"/>
      <c r="F103" s="18"/>
      <c r="G103" s="18"/>
      <c r="H103" s="19"/>
    </row>
    <row r="104" spans="1:8" x14ac:dyDescent="0.25">
      <c r="A104" s="18" t="s">
        <v>152</v>
      </c>
      <c r="B104" s="26" t="s">
        <v>153</v>
      </c>
      <c r="C104" s="26">
        <v>1</v>
      </c>
      <c r="D104" s="26" t="s">
        <v>41</v>
      </c>
      <c r="E104" s="27"/>
      <c r="F104" s="18" t="str">
        <f>IF(ISBLANK(E104),"", PRODUCT(C104,E104))</f>
        <v/>
      </c>
      <c r="G104" s="19"/>
      <c r="H104" s="18"/>
    </row>
    <row r="105" spans="1:8" x14ac:dyDescent="0.25">
      <c r="A105" s="18" t="s">
        <v>154</v>
      </c>
      <c r="B105" s="26" t="s">
        <v>155</v>
      </c>
      <c r="C105" s="26"/>
      <c r="D105" s="26"/>
      <c r="E105" s="26"/>
      <c r="F105" s="18"/>
      <c r="G105" s="18"/>
      <c r="H105" s="19"/>
    </row>
    <row r="106" spans="1:8" x14ac:dyDescent="0.25">
      <c r="A106" s="18" t="s">
        <v>156</v>
      </c>
      <c r="B106" s="26" t="s">
        <v>157</v>
      </c>
      <c r="C106" s="26">
        <v>2</v>
      </c>
      <c r="D106" s="26" t="s">
        <v>41</v>
      </c>
      <c r="E106" s="27"/>
      <c r="F106" s="18" t="str">
        <f>IF(ISBLANK(E106),"", PRODUCT(C106,E106))</f>
        <v/>
      </c>
      <c r="G106" s="19"/>
      <c r="H106" s="18"/>
    </row>
    <row r="107" spans="1:8" x14ac:dyDescent="0.25">
      <c r="A107" s="18" t="s">
        <v>158</v>
      </c>
      <c r="B107" s="26" t="s">
        <v>159</v>
      </c>
      <c r="C107" s="26"/>
      <c r="D107" s="26"/>
      <c r="E107" s="26"/>
      <c r="F107" s="18"/>
      <c r="G107" s="18"/>
      <c r="H107" s="19"/>
    </row>
    <row r="108" spans="1:8" x14ac:dyDescent="0.25">
      <c r="A108" s="18" t="s">
        <v>160</v>
      </c>
      <c r="B108" s="26" t="s">
        <v>153</v>
      </c>
      <c r="C108" s="26">
        <v>2</v>
      </c>
      <c r="D108" s="26" t="s">
        <v>41</v>
      </c>
      <c r="E108" s="27"/>
      <c r="F108" s="18" t="str">
        <f>IF(ISBLANK(E108),"", PRODUCT(C108,E108))</f>
        <v/>
      </c>
      <c r="G108" s="19"/>
      <c r="H108" s="18"/>
    </row>
    <row r="109" spans="1:8" x14ac:dyDescent="0.25">
      <c r="A109" s="18" t="s">
        <v>161</v>
      </c>
      <c r="B109" s="26" t="s">
        <v>162</v>
      </c>
      <c r="C109" s="26"/>
      <c r="D109" s="26"/>
      <c r="E109" s="26"/>
      <c r="F109" s="18"/>
      <c r="G109" s="18"/>
      <c r="H109" s="19"/>
    </row>
    <row r="110" spans="1:8" x14ac:dyDescent="0.25">
      <c r="A110" s="18" t="s">
        <v>163</v>
      </c>
      <c r="B110" s="26" t="s">
        <v>157</v>
      </c>
      <c r="C110" s="26">
        <v>2</v>
      </c>
      <c r="D110" s="26" t="s">
        <v>41</v>
      </c>
      <c r="E110" s="27"/>
      <c r="F110" s="18" t="str">
        <f>IF(ISBLANK(E110),"", PRODUCT(C110,E110))</f>
        <v/>
      </c>
      <c r="G110" s="19"/>
      <c r="H110" s="18"/>
    </row>
    <row r="111" spans="1:8" x14ac:dyDescent="0.25">
      <c r="A111" s="18" t="s">
        <v>164</v>
      </c>
      <c r="B111" s="26" t="s">
        <v>165</v>
      </c>
      <c r="C111" s="26"/>
      <c r="D111" s="26"/>
      <c r="E111" s="26"/>
      <c r="F111" s="18"/>
      <c r="G111" s="18"/>
      <c r="H111" s="19"/>
    </row>
    <row r="112" spans="1:8" x14ac:dyDescent="0.25">
      <c r="A112" s="18" t="s">
        <v>166</v>
      </c>
      <c r="B112" s="26" t="s">
        <v>157</v>
      </c>
      <c r="C112" s="26">
        <v>4</v>
      </c>
      <c r="D112" s="26" t="s">
        <v>41</v>
      </c>
      <c r="E112" s="27"/>
      <c r="F112" s="18" t="str">
        <f>IF(ISBLANK(E112),"", PRODUCT(C112,E112))</f>
        <v/>
      </c>
      <c r="G112" s="19"/>
      <c r="H112" s="18"/>
    </row>
    <row r="113" spans="1:8" x14ac:dyDescent="0.25">
      <c r="A113" s="18" t="s">
        <v>167</v>
      </c>
      <c r="B113" s="26" t="s">
        <v>168</v>
      </c>
      <c r="C113" s="26"/>
      <c r="D113" s="26"/>
      <c r="E113" s="26"/>
      <c r="F113" s="18"/>
      <c r="G113" s="18"/>
      <c r="H113" s="19"/>
    </row>
    <row r="114" spans="1:8" x14ac:dyDescent="0.25">
      <c r="A114" s="18" t="s">
        <v>169</v>
      </c>
      <c r="B114" s="26" t="s">
        <v>170</v>
      </c>
      <c r="C114" s="26">
        <v>1</v>
      </c>
      <c r="D114" s="26" t="s">
        <v>41</v>
      </c>
      <c r="E114" s="27"/>
      <c r="F114" s="18" t="str">
        <f>IF(ISBLANK(E114),"", PRODUCT(C114,E114))</f>
        <v/>
      </c>
      <c r="G114" s="19"/>
      <c r="H114" s="18"/>
    </row>
    <row r="115" spans="1:8" x14ac:dyDescent="0.25">
      <c r="A115" s="18" t="s">
        <v>171</v>
      </c>
      <c r="B115" s="26" t="s">
        <v>172</v>
      </c>
      <c r="C115" s="26"/>
      <c r="D115" s="26"/>
      <c r="E115" s="26"/>
      <c r="F115" s="18"/>
      <c r="G115" s="18"/>
      <c r="H115" s="19"/>
    </row>
    <row r="116" spans="1:8" x14ac:dyDescent="0.25">
      <c r="A116" s="18" t="s">
        <v>173</v>
      </c>
      <c r="B116" s="26" t="s">
        <v>174</v>
      </c>
      <c r="C116" s="26">
        <v>1</v>
      </c>
      <c r="D116" s="26" t="s">
        <v>41</v>
      </c>
      <c r="E116" s="27"/>
      <c r="F116" s="18" t="str">
        <f>IF(ISBLANK(E116),"", PRODUCT(C116,E116))</f>
        <v/>
      </c>
      <c r="G116" s="19"/>
      <c r="H116" s="18"/>
    </row>
    <row r="117" spans="1:8" x14ac:dyDescent="0.25">
      <c r="A117" s="18" t="s">
        <v>175</v>
      </c>
      <c r="B117" s="26" t="s">
        <v>176</v>
      </c>
      <c r="C117" s="26"/>
      <c r="D117" s="26"/>
      <c r="E117" s="26"/>
      <c r="F117" s="18"/>
      <c r="G117" s="18"/>
      <c r="H117" s="19"/>
    </row>
    <row r="118" spans="1:8" x14ac:dyDescent="0.25">
      <c r="A118" s="18" t="s">
        <v>177</v>
      </c>
      <c r="B118" s="26" t="s">
        <v>178</v>
      </c>
      <c r="C118" s="26">
        <v>1</v>
      </c>
      <c r="D118" s="26" t="s">
        <v>41</v>
      </c>
      <c r="E118" s="27"/>
      <c r="F118" s="18" t="str">
        <f>IF(ISBLANK(E118),"", PRODUCT(C118,E118))</f>
        <v/>
      </c>
      <c r="G118" s="19"/>
      <c r="H118" s="18"/>
    </row>
    <row r="119" spans="1:8" x14ac:dyDescent="0.25">
      <c r="A119" s="18" t="s">
        <v>179</v>
      </c>
      <c r="B119" s="26" t="s">
        <v>180</v>
      </c>
      <c r="C119" s="26"/>
      <c r="D119" s="26"/>
      <c r="E119" s="26"/>
      <c r="F119" s="18"/>
      <c r="G119" s="18"/>
      <c r="H119" s="19"/>
    </row>
    <row r="120" spans="1:8" x14ac:dyDescent="0.25">
      <c r="A120" s="18" t="s">
        <v>181</v>
      </c>
      <c r="B120" s="26" t="s">
        <v>182</v>
      </c>
      <c r="C120" s="26">
        <v>1</v>
      </c>
      <c r="D120" s="26" t="s">
        <v>41</v>
      </c>
      <c r="E120" s="27"/>
      <c r="F120" s="18" t="str">
        <f>IF(ISBLANK(E120),"", PRODUCT(C120,E120))</f>
        <v/>
      </c>
      <c r="G120" s="19"/>
      <c r="H120" s="18"/>
    </row>
    <row r="121" spans="1:8" x14ac:dyDescent="0.25">
      <c r="A121" s="18" t="s">
        <v>183</v>
      </c>
      <c r="B121" s="26" t="s">
        <v>184</v>
      </c>
      <c r="C121" s="26"/>
      <c r="D121" s="26"/>
      <c r="E121" s="26"/>
      <c r="F121" s="18"/>
      <c r="G121" s="18"/>
      <c r="H121" s="19"/>
    </row>
    <row r="122" spans="1:8" x14ac:dyDescent="0.25">
      <c r="A122" s="18" t="s">
        <v>185</v>
      </c>
      <c r="B122" s="26" t="s">
        <v>186</v>
      </c>
      <c r="C122" s="26">
        <v>1</v>
      </c>
      <c r="D122" s="26" t="s">
        <v>41</v>
      </c>
      <c r="E122" s="27"/>
      <c r="F122" s="18" t="str">
        <f>IF(ISBLANK(E122),"", PRODUCT(C122,E122))</f>
        <v/>
      </c>
      <c r="G122" s="19"/>
      <c r="H122" s="18"/>
    </row>
    <row r="123" spans="1:8" x14ac:dyDescent="0.25">
      <c r="A123" s="18" t="s">
        <v>187</v>
      </c>
      <c r="B123" s="26" t="s">
        <v>188</v>
      </c>
      <c r="C123" s="26"/>
      <c r="D123" s="26"/>
      <c r="E123" s="26"/>
      <c r="F123" s="18"/>
      <c r="G123" s="18"/>
      <c r="H123" s="19"/>
    </row>
    <row r="124" spans="1:8" x14ac:dyDescent="0.25">
      <c r="A124" s="18" t="s">
        <v>189</v>
      </c>
      <c r="B124" s="26" t="s">
        <v>190</v>
      </c>
      <c r="C124" s="26">
        <v>1</v>
      </c>
      <c r="D124" s="26" t="s">
        <v>41</v>
      </c>
      <c r="E124" s="27"/>
      <c r="F124" s="18" t="str">
        <f>IF(ISBLANK(E124),"", PRODUCT(C124,E124))</f>
        <v/>
      </c>
      <c r="G124" s="19"/>
      <c r="H124" s="18"/>
    </row>
    <row r="125" spans="1:8" x14ac:dyDescent="0.25">
      <c r="A125" s="18" t="s">
        <v>191</v>
      </c>
      <c r="B125" s="26" t="s">
        <v>192</v>
      </c>
      <c r="C125" s="26"/>
      <c r="D125" s="26"/>
      <c r="E125" s="26"/>
      <c r="F125" s="18"/>
      <c r="G125" s="18"/>
      <c r="H125" s="19"/>
    </row>
    <row r="126" spans="1:8" x14ac:dyDescent="0.25">
      <c r="A126" s="18" t="s">
        <v>193</v>
      </c>
      <c r="B126" s="26" t="s">
        <v>190</v>
      </c>
      <c r="C126" s="26">
        <v>1</v>
      </c>
      <c r="D126" s="26" t="s">
        <v>41</v>
      </c>
      <c r="E126" s="27"/>
      <c r="F126" s="18" t="str">
        <f>IF(ISBLANK(E126),"", PRODUCT(C126,E126))</f>
        <v/>
      </c>
      <c r="G126" s="19"/>
      <c r="H126" s="18"/>
    </row>
    <row r="127" spans="1:8" x14ac:dyDescent="0.25">
      <c r="A127" s="18" t="s">
        <v>194</v>
      </c>
      <c r="B127" s="26" t="s">
        <v>195</v>
      </c>
      <c r="C127" s="26"/>
      <c r="D127" s="26"/>
      <c r="E127" s="26"/>
      <c r="F127" s="18"/>
      <c r="G127" s="18"/>
      <c r="H127" s="19"/>
    </row>
    <row r="128" spans="1:8" x14ac:dyDescent="0.25">
      <c r="A128" s="18" t="s">
        <v>196</v>
      </c>
      <c r="B128" s="26" t="s">
        <v>197</v>
      </c>
      <c r="C128" s="26">
        <v>1</v>
      </c>
      <c r="D128" s="26" t="s">
        <v>41</v>
      </c>
      <c r="E128" s="27"/>
      <c r="F128" s="18" t="str">
        <f>IF(ISBLANK(E128),"", PRODUCT(C128,E128))</f>
        <v/>
      </c>
      <c r="G128" s="19"/>
      <c r="H128" s="18"/>
    </row>
    <row r="129" spans="1:8" x14ac:dyDescent="0.25">
      <c r="A129" s="18" t="s">
        <v>198</v>
      </c>
      <c r="B129" s="26" t="s">
        <v>199</v>
      </c>
      <c r="C129" s="26"/>
      <c r="D129" s="26"/>
      <c r="E129" s="26"/>
      <c r="F129" s="18"/>
      <c r="G129" s="18"/>
      <c r="H129" s="19"/>
    </row>
    <row r="130" spans="1:8" x14ac:dyDescent="0.25">
      <c r="A130" s="18" t="s">
        <v>200</v>
      </c>
      <c r="B130" s="26" t="s">
        <v>201</v>
      </c>
      <c r="C130" s="26">
        <v>1</v>
      </c>
      <c r="D130" s="26" t="s">
        <v>41</v>
      </c>
      <c r="E130" s="27"/>
      <c r="F130" s="18" t="str">
        <f>IF(ISBLANK(E130),"", PRODUCT(C130,E130))</f>
        <v/>
      </c>
      <c r="G130" s="19"/>
      <c r="H130" s="18"/>
    </row>
    <row r="131" spans="1:8" x14ac:dyDescent="0.25">
      <c r="A131" s="18" t="s">
        <v>202</v>
      </c>
      <c r="B131" s="26" t="s">
        <v>199</v>
      </c>
      <c r="C131" s="26"/>
      <c r="D131" s="26"/>
      <c r="E131" s="26"/>
      <c r="F131" s="18"/>
      <c r="G131" s="18"/>
      <c r="H131" s="19"/>
    </row>
    <row r="132" spans="1:8" x14ac:dyDescent="0.25">
      <c r="A132" s="18" t="s">
        <v>203</v>
      </c>
      <c r="B132" s="26" t="s">
        <v>204</v>
      </c>
      <c r="C132" s="26">
        <v>1</v>
      </c>
      <c r="D132" s="26" t="s">
        <v>41</v>
      </c>
      <c r="E132" s="27"/>
      <c r="F132" s="18" t="str">
        <f>IF(ISBLANK(E132),"", PRODUCT(C132,E132))</f>
        <v/>
      </c>
      <c r="G132" s="19"/>
      <c r="H132" s="18"/>
    </row>
    <row r="133" spans="1:8" x14ac:dyDescent="0.25">
      <c r="A133" s="18" t="s">
        <v>205</v>
      </c>
      <c r="B133" s="26" t="s">
        <v>206</v>
      </c>
      <c r="C133" s="26"/>
      <c r="D133" s="26"/>
      <c r="E133" s="26"/>
      <c r="F133" s="18"/>
      <c r="G133" s="18"/>
      <c r="H133" s="19"/>
    </row>
    <row r="134" spans="1:8" x14ac:dyDescent="0.25">
      <c r="A134" s="18" t="s">
        <v>207</v>
      </c>
      <c r="B134" s="26" t="s">
        <v>208</v>
      </c>
      <c r="C134" s="26">
        <v>3</v>
      </c>
      <c r="D134" s="26" t="s">
        <v>41</v>
      </c>
      <c r="E134" s="27"/>
      <c r="F134" s="18" t="str">
        <f>IF(ISBLANK(E134),"", PRODUCT(C134,E134))</f>
        <v/>
      </c>
      <c r="G134" s="19"/>
      <c r="H134" s="18"/>
    </row>
    <row r="135" spans="1:8" x14ac:dyDescent="0.25">
      <c r="A135" s="18" t="s">
        <v>209</v>
      </c>
      <c r="B135" s="26" t="s">
        <v>210</v>
      </c>
      <c r="C135" s="26"/>
      <c r="D135" s="26"/>
      <c r="E135" s="26"/>
      <c r="F135" s="18"/>
      <c r="G135" s="18"/>
      <c r="H135" s="19"/>
    </row>
    <row r="136" spans="1:8" x14ac:dyDescent="0.25">
      <c r="A136" s="18" t="s">
        <v>211</v>
      </c>
      <c r="B136" s="26" t="s">
        <v>212</v>
      </c>
      <c r="C136" s="26"/>
      <c r="D136" s="26"/>
      <c r="E136" s="26"/>
      <c r="F136" s="18"/>
      <c r="G136" s="18"/>
      <c r="H136" s="19"/>
    </row>
    <row r="137" spans="1:8" x14ac:dyDescent="0.25">
      <c r="A137" s="18" t="s">
        <v>213</v>
      </c>
      <c r="B137" s="26" t="s">
        <v>214</v>
      </c>
      <c r="C137" s="26"/>
      <c r="D137" s="26"/>
      <c r="E137" s="26"/>
      <c r="F137" s="18"/>
      <c r="G137" s="18"/>
      <c r="H137" s="19"/>
    </row>
    <row r="138" spans="1:8" x14ac:dyDescent="0.25">
      <c r="E138" s="17" t="s">
        <v>215</v>
      </c>
      <c r="F138" s="17" t="str">
        <f>IF((COUNT(C37:C137)&lt;&gt;COUNT(F37:F137)),"", ROUND(SUM(F37:F137),2))</f>
        <v/>
      </c>
      <c r="G138" s="15" t="str">
        <f>IF((COUNT(C37:C137)&lt;&gt;COUNT(F37:F137)),"Neužpildytos visų objektų kainos", "")</f>
        <v>Neužpildytos visų objektų kainos</v>
      </c>
    </row>
    <row r="139" spans="1:8" x14ac:dyDescent="0.25">
      <c r="C139" s="17" t="s">
        <v>216</v>
      </c>
      <c r="D139" s="19"/>
      <c r="E139" s="17" t="s">
        <v>217</v>
      </c>
      <c r="F139" s="17" t="str">
        <f>IF(OR(F138="",D139=""),"", ROUND(PRODUCT(D139,F138)/100,2))</f>
        <v/>
      </c>
      <c r="G139" s="15" t="str">
        <f>IF(D139="", "Nurodykite taikomą PVM dydį", "")</f>
        <v>Nurodykite taikomą PVM dydį</v>
      </c>
    </row>
    <row r="140" spans="1:8" x14ac:dyDescent="0.25">
      <c r="E140" s="17" t="s">
        <v>218</v>
      </c>
      <c r="F140" s="17">
        <f>IF(ISBLANK(F139), "", ROUND(SUM(F138:F139),2))</f>
        <v>0</v>
      </c>
    </row>
    <row r="144" spans="1:8" x14ac:dyDescent="0.25">
      <c r="A144" s="13" t="s">
        <v>219</v>
      </c>
      <c r="B144" s="13" t="s">
        <v>27</v>
      </c>
    </row>
    <row r="146" spans="1:14" x14ac:dyDescent="0.25">
      <c r="A146" s="13" t="s">
        <v>28</v>
      </c>
    </row>
    <row r="147" spans="1:14" ht="105" x14ac:dyDescent="0.25">
      <c r="A147" s="17" t="s">
        <v>29</v>
      </c>
      <c r="B147" s="17" t="s">
        <v>30</v>
      </c>
      <c r="C147" s="17" t="s">
        <v>31</v>
      </c>
      <c r="D147" s="17" t="s">
        <v>32</v>
      </c>
      <c r="E147" s="17" t="s">
        <v>33</v>
      </c>
      <c r="F147" s="17" t="s">
        <v>34</v>
      </c>
      <c r="G147" s="17" t="s">
        <v>35</v>
      </c>
      <c r="H147" s="25" t="s">
        <v>36</v>
      </c>
      <c r="I147" s="12"/>
      <c r="J147" s="12"/>
      <c r="K147" s="12"/>
      <c r="L147" s="12"/>
      <c r="M147" s="12"/>
      <c r="N147" s="12"/>
    </row>
    <row r="148" spans="1:14" ht="45" x14ac:dyDescent="0.25">
      <c r="A148" s="17" t="s">
        <v>220</v>
      </c>
      <c r="B148" s="25" t="s">
        <v>38</v>
      </c>
      <c r="C148" s="26"/>
      <c r="D148" s="26"/>
      <c r="E148" s="26"/>
      <c r="F148" s="26"/>
      <c r="G148" s="18"/>
      <c r="H148" s="18"/>
    </row>
    <row r="149" spans="1:14" x14ac:dyDescent="0.25">
      <c r="A149" s="18" t="s">
        <v>221</v>
      </c>
      <c r="B149" s="26" t="s">
        <v>40</v>
      </c>
      <c r="C149" s="26">
        <v>2</v>
      </c>
      <c r="D149" s="26" t="s">
        <v>41</v>
      </c>
      <c r="E149" s="27"/>
      <c r="F149" s="26" t="str">
        <f>IF(ISBLANK(E149),"", PRODUCT(C149,E149))</f>
        <v/>
      </c>
      <c r="G149" s="19"/>
      <c r="H149" s="18"/>
    </row>
    <row r="150" spans="1:14" x14ac:dyDescent="0.25">
      <c r="A150" s="18" t="s">
        <v>222</v>
      </c>
      <c r="B150" s="26" t="s">
        <v>223</v>
      </c>
      <c r="C150" s="26"/>
      <c r="D150" s="26"/>
      <c r="E150" s="26"/>
      <c r="F150" s="26"/>
      <c r="G150" s="18"/>
      <c r="H150" s="19"/>
    </row>
    <row r="151" spans="1:14" ht="30" x14ac:dyDescent="0.25">
      <c r="A151" s="18" t="s">
        <v>224</v>
      </c>
      <c r="B151" s="26" t="s">
        <v>45</v>
      </c>
      <c r="C151" s="26"/>
      <c r="D151" s="26"/>
      <c r="E151" s="26"/>
      <c r="F151" s="26"/>
      <c r="G151" s="18"/>
      <c r="H151" s="19"/>
    </row>
    <row r="152" spans="1:14" x14ac:dyDescent="0.25">
      <c r="A152" s="18" t="s">
        <v>225</v>
      </c>
      <c r="B152" s="26" t="s">
        <v>47</v>
      </c>
      <c r="C152" s="26"/>
      <c r="D152" s="26"/>
      <c r="E152" s="26"/>
      <c r="F152" s="26"/>
      <c r="G152" s="18"/>
      <c r="H152" s="19"/>
    </row>
    <row r="153" spans="1:14" ht="30" x14ac:dyDescent="0.25">
      <c r="A153" s="18" t="s">
        <v>226</v>
      </c>
      <c r="B153" s="26" t="s">
        <v>49</v>
      </c>
      <c r="C153" s="26"/>
      <c r="D153" s="26"/>
      <c r="E153" s="26"/>
      <c r="F153" s="26"/>
      <c r="G153" s="18"/>
      <c r="H153" s="19"/>
    </row>
    <row r="154" spans="1:14" ht="30" x14ac:dyDescent="0.25">
      <c r="A154" s="18" t="s">
        <v>227</v>
      </c>
      <c r="B154" s="26" t="s">
        <v>228</v>
      </c>
      <c r="C154" s="26">
        <v>1</v>
      </c>
      <c r="D154" s="26" t="s">
        <v>41</v>
      </c>
      <c r="E154" s="27"/>
      <c r="F154" s="26" t="str">
        <f>IF(ISBLANK(E154),"", PRODUCT(C154,E154))</f>
        <v/>
      </c>
      <c r="G154" s="19"/>
      <c r="H154" s="18"/>
    </row>
    <row r="155" spans="1:14" x14ac:dyDescent="0.25">
      <c r="A155" s="18" t="s">
        <v>229</v>
      </c>
      <c r="B155" s="26" t="s">
        <v>53</v>
      </c>
      <c r="C155" s="26"/>
      <c r="D155" s="26"/>
      <c r="E155" s="26"/>
      <c r="F155" s="26"/>
      <c r="G155" s="18"/>
      <c r="H155" s="19"/>
    </row>
    <row r="156" spans="1:14" x14ac:dyDescent="0.25">
      <c r="A156" s="18" t="s">
        <v>230</v>
      </c>
      <c r="B156" s="26" t="s">
        <v>80</v>
      </c>
      <c r="C156" s="26">
        <v>6</v>
      </c>
      <c r="D156" s="26" t="s">
        <v>41</v>
      </c>
      <c r="E156" s="27"/>
      <c r="F156" s="26" t="str">
        <f>IF(ISBLANK(E156),"", PRODUCT(C156,E156))</f>
        <v/>
      </c>
      <c r="G156" s="19"/>
      <c r="H156" s="18"/>
    </row>
    <row r="157" spans="1:14" x14ac:dyDescent="0.25">
      <c r="A157" s="18" t="s">
        <v>231</v>
      </c>
      <c r="B157" s="26" t="s">
        <v>232</v>
      </c>
      <c r="C157" s="26"/>
      <c r="D157" s="26"/>
      <c r="E157" s="26"/>
      <c r="F157" s="26"/>
      <c r="G157" s="18"/>
      <c r="H157" s="19"/>
    </row>
    <row r="158" spans="1:14" ht="30" x14ac:dyDescent="0.25">
      <c r="A158" s="18" t="s">
        <v>233</v>
      </c>
      <c r="B158" s="26" t="s">
        <v>84</v>
      </c>
      <c r="C158" s="26"/>
      <c r="D158" s="26"/>
      <c r="E158" s="26"/>
      <c r="F158" s="26"/>
      <c r="G158" s="18"/>
      <c r="H158" s="19"/>
    </row>
    <row r="159" spans="1:14" x14ac:dyDescent="0.25">
      <c r="A159" s="18" t="s">
        <v>234</v>
      </c>
      <c r="B159" s="26" t="s">
        <v>86</v>
      </c>
      <c r="C159" s="26"/>
      <c r="D159" s="26"/>
      <c r="E159" s="26"/>
      <c r="F159" s="26"/>
      <c r="G159" s="18"/>
      <c r="H159" s="19"/>
    </row>
    <row r="160" spans="1:14" x14ac:dyDescent="0.25">
      <c r="A160" s="18" t="s">
        <v>235</v>
      </c>
      <c r="B160" s="26" t="s">
        <v>88</v>
      </c>
      <c r="C160" s="26"/>
      <c r="D160" s="26"/>
      <c r="E160" s="26"/>
      <c r="F160" s="26"/>
      <c r="G160" s="18"/>
      <c r="H160" s="19"/>
    </row>
    <row r="161" spans="1:8" x14ac:dyDescent="0.25">
      <c r="A161" s="18" t="s">
        <v>236</v>
      </c>
      <c r="B161" s="26" t="s">
        <v>90</v>
      </c>
      <c r="C161" s="26"/>
      <c r="D161" s="26"/>
      <c r="E161" s="26"/>
      <c r="F161" s="26"/>
      <c r="G161" s="18"/>
      <c r="H161" s="19"/>
    </row>
    <row r="162" spans="1:8" x14ac:dyDescent="0.25">
      <c r="A162" s="18" t="s">
        <v>237</v>
      </c>
      <c r="B162" s="26" t="s">
        <v>92</v>
      </c>
      <c r="C162" s="26"/>
      <c r="D162" s="26"/>
      <c r="E162" s="26"/>
      <c r="F162" s="26"/>
      <c r="G162" s="18"/>
      <c r="H162" s="19"/>
    </row>
    <row r="163" spans="1:8" x14ac:dyDescent="0.25">
      <c r="A163" s="18" t="s">
        <v>238</v>
      </c>
      <c r="B163" s="26" t="s">
        <v>94</v>
      </c>
      <c r="C163" s="26"/>
      <c r="D163" s="26"/>
      <c r="E163" s="26"/>
      <c r="F163" s="26"/>
      <c r="G163" s="18"/>
      <c r="H163" s="19"/>
    </row>
    <row r="164" spans="1:8" x14ac:dyDescent="0.25">
      <c r="A164" s="18" t="s">
        <v>239</v>
      </c>
      <c r="B164" s="26" t="s">
        <v>96</v>
      </c>
      <c r="C164" s="26">
        <v>2</v>
      </c>
      <c r="D164" s="26" t="s">
        <v>41</v>
      </c>
      <c r="E164" s="27"/>
      <c r="F164" s="26" t="str">
        <f>IF(ISBLANK(E164),"", PRODUCT(C164,E164))</f>
        <v/>
      </c>
      <c r="G164" s="19"/>
      <c r="H164" s="18"/>
    </row>
    <row r="165" spans="1:8" x14ac:dyDescent="0.25">
      <c r="A165" s="18" t="s">
        <v>240</v>
      </c>
      <c r="B165" s="26" t="s">
        <v>107</v>
      </c>
      <c r="C165" s="26"/>
      <c r="D165" s="26"/>
      <c r="E165" s="26"/>
      <c r="F165" s="26"/>
      <c r="G165" s="18"/>
      <c r="H165" s="19"/>
    </row>
    <row r="166" spans="1:8" ht="30" x14ac:dyDescent="0.25">
      <c r="A166" s="18" t="s">
        <v>241</v>
      </c>
      <c r="B166" s="26" t="s">
        <v>84</v>
      </c>
      <c r="C166" s="26"/>
      <c r="D166" s="26"/>
      <c r="E166" s="26"/>
      <c r="F166" s="26"/>
      <c r="G166" s="18"/>
      <c r="H166" s="19"/>
    </row>
    <row r="167" spans="1:8" x14ac:dyDescent="0.25">
      <c r="A167" s="18" t="s">
        <v>242</v>
      </c>
      <c r="B167" s="26" t="s">
        <v>101</v>
      </c>
      <c r="C167" s="26"/>
      <c r="D167" s="26"/>
      <c r="E167" s="26"/>
      <c r="F167" s="26"/>
      <c r="G167" s="18"/>
      <c r="H167" s="19"/>
    </row>
    <row r="168" spans="1:8" x14ac:dyDescent="0.25">
      <c r="A168" s="18" t="s">
        <v>243</v>
      </c>
      <c r="B168" s="26" t="s">
        <v>88</v>
      </c>
      <c r="C168" s="26"/>
      <c r="D168" s="26"/>
      <c r="E168" s="26"/>
      <c r="F168" s="26"/>
      <c r="G168" s="18"/>
      <c r="H168" s="19"/>
    </row>
    <row r="169" spans="1:8" x14ac:dyDescent="0.25">
      <c r="A169" s="18" t="s">
        <v>244</v>
      </c>
      <c r="B169" s="26" t="s">
        <v>92</v>
      </c>
      <c r="C169" s="26"/>
      <c r="D169" s="26"/>
      <c r="E169" s="26"/>
      <c r="F169" s="26"/>
      <c r="G169" s="18"/>
      <c r="H169" s="19"/>
    </row>
    <row r="170" spans="1:8" x14ac:dyDescent="0.25">
      <c r="A170" s="18" t="s">
        <v>245</v>
      </c>
      <c r="B170" s="26" t="s">
        <v>94</v>
      </c>
      <c r="C170" s="26"/>
      <c r="D170" s="26"/>
      <c r="E170" s="26"/>
      <c r="F170" s="26"/>
      <c r="G170" s="18"/>
      <c r="H170" s="19"/>
    </row>
    <row r="171" spans="1:8" x14ac:dyDescent="0.25">
      <c r="A171" s="18" t="s">
        <v>246</v>
      </c>
      <c r="B171" s="26" t="s">
        <v>114</v>
      </c>
      <c r="C171" s="26">
        <v>2</v>
      </c>
      <c r="D171" s="26" t="s">
        <v>41</v>
      </c>
      <c r="E171" s="27"/>
      <c r="F171" s="26" t="str">
        <f>IF(ISBLANK(E171),"", PRODUCT(C171,E171))</f>
        <v/>
      </c>
      <c r="G171" s="19"/>
      <c r="H171" s="18"/>
    </row>
    <row r="172" spans="1:8" x14ac:dyDescent="0.25">
      <c r="A172" s="18" t="s">
        <v>247</v>
      </c>
      <c r="B172" s="26" t="s">
        <v>116</v>
      </c>
      <c r="C172" s="26"/>
      <c r="D172" s="26"/>
      <c r="E172" s="26"/>
      <c r="F172" s="26"/>
      <c r="G172" s="18"/>
      <c r="H172" s="19"/>
    </row>
    <row r="173" spans="1:8" x14ac:dyDescent="0.25">
      <c r="A173" s="18" t="s">
        <v>248</v>
      </c>
      <c r="B173" s="26" t="s">
        <v>118</v>
      </c>
      <c r="C173" s="26">
        <v>2</v>
      </c>
      <c r="D173" s="26" t="s">
        <v>41</v>
      </c>
      <c r="E173" s="27"/>
      <c r="F173" s="26" t="str">
        <f>IF(ISBLANK(E173),"", PRODUCT(C173,E173))</f>
        <v/>
      </c>
      <c r="G173" s="19"/>
      <c r="H173" s="18"/>
    </row>
    <row r="174" spans="1:8" x14ac:dyDescent="0.25">
      <c r="A174" s="18" t="s">
        <v>249</v>
      </c>
      <c r="B174" s="26" t="s">
        <v>138</v>
      </c>
      <c r="C174" s="26"/>
      <c r="D174" s="26"/>
      <c r="E174" s="26"/>
      <c r="F174" s="26"/>
      <c r="G174" s="18"/>
      <c r="H174" s="19"/>
    </row>
    <row r="175" spans="1:8" x14ac:dyDescent="0.25">
      <c r="A175" s="18" t="s">
        <v>250</v>
      </c>
      <c r="B175" s="26" t="s">
        <v>157</v>
      </c>
      <c r="C175" s="26">
        <v>2</v>
      </c>
      <c r="D175" s="26" t="s">
        <v>41</v>
      </c>
      <c r="E175" s="27"/>
      <c r="F175" s="26" t="str">
        <f>IF(ISBLANK(E175),"", PRODUCT(C175,E175))</f>
        <v/>
      </c>
      <c r="G175" s="19"/>
      <c r="H175" s="18"/>
    </row>
    <row r="176" spans="1:8" x14ac:dyDescent="0.25">
      <c r="A176" s="18" t="s">
        <v>251</v>
      </c>
      <c r="B176" s="26" t="s">
        <v>159</v>
      </c>
      <c r="C176" s="26"/>
      <c r="D176" s="26"/>
      <c r="E176" s="26"/>
      <c r="F176" s="26"/>
      <c r="G176" s="18"/>
      <c r="H176" s="19"/>
    </row>
    <row r="177" spans="1:8" x14ac:dyDescent="0.25">
      <c r="A177" s="18" t="s">
        <v>252</v>
      </c>
      <c r="B177" s="26" t="s">
        <v>170</v>
      </c>
      <c r="C177" s="26">
        <v>1</v>
      </c>
      <c r="D177" s="26" t="s">
        <v>41</v>
      </c>
      <c r="E177" s="27"/>
      <c r="F177" s="26" t="str">
        <f>IF(ISBLANK(E177),"", PRODUCT(C177,E177))</f>
        <v/>
      </c>
      <c r="G177" s="19"/>
      <c r="H177" s="18"/>
    </row>
    <row r="178" spans="1:8" x14ac:dyDescent="0.25">
      <c r="A178" s="18" t="s">
        <v>253</v>
      </c>
      <c r="B178" s="26" t="s">
        <v>172</v>
      </c>
      <c r="C178" s="26"/>
      <c r="D178" s="26"/>
      <c r="E178" s="26"/>
      <c r="F178" s="26"/>
      <c r="G178" s="18"/>
      <c r="H178" s="19"/>
    </row>
    <row r="179" spans="1:8" x14ac:dyDescent="0.25">
      <c r="A179" s="18" t="s">
        <v>254</v>
      </c>
      <c r="B179" s="26" t="s">
        <v>174</v>
      </c>
      <c r="C179" s="26">
        <v>1</v>
      </c>
      <c r="D179" s="26" t="s">
        <v>41</v>
      </c>
      <c r="E179" s="27"/>
      <c r="F179" s="26" t="str">
        <f>IF(ISBLANK(E179),"", PRODUCT(C179,E179))</f>
        <v/>
      </c>
      <c r="G179" s="19"/>
      <c r="H179" s="18"/>
    </row>
    <row r="180" spans="1:8" x14ac:dyDescent="0.25">
      <c r="A180" s="18" t="s">
        <v>255</v>
      </c>
      <c r="B180" s="26" t="s">
        <v>176</v>
      </c>
      <c r="C180" s="26"/>
      <c r="D180" s="26"/>
      <c r="E180" s="26"/>
      <c r="F180" s="26"/>
      <c r="G180" s="18"/>
      <c r="H180" s="19"/>
    </row>
    <row r="181" spans="1:8" x14ac:dyDescent="0.25">
      <c r="A181" s="18" t="s">
        <v>256</v>
      </c>
      <c r="B181" s="26" t="s">
        <v>178</v>
      </c>
      <c r="C181" s="26">
        <v>1</v>
      </c>
      <c r="D181" s="26" t="s">
        <v>41</v>
      </c>
      <c r="E181" s="27"/>
      <c r="F181" s="26" t="str">
        <f>IF(ISBLANK(E181),"", PRODUCT(C181,E181))</f>
        <v/>
      </c>
      <c r="G181" s="19"/>
      <c r="H181" s="18"/>
    </row>
    <row r="182" spans="1:8" x14ac:dyDescent="0.25">
      <c r="A182" s="18" t="s">
        <v>257</v>
      </c>
      <c r="B182" s="26" t="s">
        <v>180</v>
      </c>
      <c r="C182" s="26"/>
      <c r="D182" s="26"/>
      <c r="E182" s="26"/>
      <c r="F182" s="26"/>
      <c r="G182" s="18"/>
      <c r="H182" s="19"/>
    </row>
    <row r="183" spans="1:8" x14ac:dyDescent="0.25">
      <c r="A183" s="18" t="s">
        <v>258</v>
      </c>
      <c r="B183" s="26" t="s">
        <v>197</v>
      </c>
      <c r="C183" s="26">
        <v>1</v>
      </c>
      <c r="D183" s="26" t="s">
        <v>41</v>
      </c>
      <c r="E183" s="27"/>
      <c r="F183" s="26" t="str">
        <f>IF(ISBLANK(E183),"", PRODUCT(C183,E183))</f>
        <v/>
      </c>
      <c r="G183" s="19"/>
      <c r="H183" s="18"/>
    </row>
    <row r="184" spans="1:8" x14ac:dyDescent="0.25">
      <c r="A184" s="18" t="s">
        <v>259</v>
      </c>
      <c r="B184" s="26" t="s">
        <v>199</v>
      </c>
      <c r="C184" s="26"/>
      <c r="D184" s="26"/>
      <c r="E184" s="26"/>
      <c r="F184" s="26"/>
      <c r="G184" s="18"/>
      <c r="H184" s="19"/>
    </row>
    <row r="185" spans="1:8" x14ac:dyDescent="0.25">
      <c r="A185" s="18" t="s">
        <v>260</v>
      </c>
      <c r="B185" s="26" t="s">
        <v>201</v>
      </c>
      <c r="C185" s="26">
        <v>1</v>
      </c>
      <c r="D185" s="26" t="s">
        <v>41</v>
      </c>
      <c r="E185" s="27"/>
      <c r="F185" s="26" t="str">
        <f>IF(ISBLANK(E185),"", PRODUCT(C185,E185))</f>
        <v/>
      </c>
      <c r="G185" s="19"/>
      <c r="H185" s="18"/>
    </row>
    <row r="186" spans="1:8" x14ac:dyDescent="0.25">
      <c r="A186" s="18" t="s">
        <v>261</v>
      </c>
      <c r="B186" s="26" t="s">
        <v>199</v>
      </c>
      <c r="C186" s="26"/>
      <c r="D186" s="26"/>
      <c r="E186" s="26"/>
      <c r="F186" s="26"/>
      <c r="G186" s="18"/>
      <c r="H186" s="19"/>
    </row>
    <row r="187" spans="1:8" x14ac:dyDescent="0.25">
      <c r="A187" s="18" t="s">
        <v>262</v>
      </c>
      <c r="B187" s="26" t="s">
        <v>204</v>
      </c>
      <c r="C187" s="26">
        <v>2</v>
      </c>
      <c r="D187" s="26" t="s">
        <v>41</v>
      </c>
      <c r="E187" s="27"/>
      <c r="F187" s="26" t="str">
        <f>IF(ISBLANK(E187),"", PRODUCT(C187,E187))</f>
        <v/>
      </c>
      <c r="G187" s="19"/>
      <c r="H187" s="18"/>
    </row>
    <row r="188" spans="1:8" x14ac:dyDescent="0.25">
      <c r="A188" s="18" t="s">
        <v>263</v>
      </c>
      <c r="B188" s="26" t="s">
        <v>206</v>
      </c>
      <c r="C188" s="26"/>
      <c r="D188" s="26"/>
      <c r="E188" s="26"/>
      <c r="F188" s="26"/>
      <c r="G188" s="18"/>
      <c r="H188" s="19"/>
    </row>
    <row r="189" spans="1:8" x14ac:dyDescent="0.25">
      <c r="A189" s="18" t="s">
        <v>264</v>
      </c>
      <c r="B189" s="26" t="s">
        <v>208</v>
      </c>
      <c r="C189" s="26">
        <v>3</v>
      </c>
      <c r="D189" s="26" t="s">
        <v>41</v>
      </c>
      <c r="E189" s="27"/>
      <c r="F189" s="26" t="str">
        <f>IF(ISBLANK(E189),"", PRODUCT(C189,E189))</f>
        <v/>
      </c>
      <c r="G189" s="19"/>
      <c r="H189" s="18"/>
    </row>
    <row r="190" spans="1:8" x14ac:dyDescent="0.25">
      <c r="A190" s="18" t="s">
        <v>265</v>
      </c>
      <c r="B190" s="26" t="s">
        <v>210</v>
      </c>
      <c r="C190" s="26"/>
      <c r="D190" s="26"/>
      <c r="E190" s="26"/>
      <c r="F190" s="26"/>
      <c r="G190" s="18"/>
      <c r="H190" s="19"/>
    </row>
    <row r="191" spans="1:8" x14ac:dyDescent="0.25">
      <c r="A191" s="18" t="s">
        <v>266</v>
      </c>
      <c r="B191" s="26" t="s">
        <v>212</v>
      </c>
      <c r="C191" s="26"/>
      <c r="D191" s="26"/>
      <c r="E191" s="26"/>
      <c r="F191" s="26"/>
      <c r="G191" s="18"/>
      <c r="H191" s="19"/>
    </row>
    <row r="192" spans="1:8" x14ac:dyDescent="0.25">
      <c r="A192" s="18" t="s">
        <v>267</v>
      </c>
      <c r="B192" s="26" t="s">
        <v>214</v>
      </c>
      <c r="C192" s="26"/>
      <c r="D192" s="26"/>
      <c r="E192" s="26"/>
      <c r="F192" s="26"/>
      <c r="G192" s="18"/>
      <c r="H192" s="19"/>
    </row>
    <row r="193" spans="3:7" x14ac:dyDescent="0.25">
      <c r="E193" s="17" t="s">
        <v>215</v>
      </c>
      <c r="F193" s="17" t="str">
        <f>IF((COUNT(C149:C192)&lt;&gt;COUNT(F149:F192)),"", ROUND(SUM(F149:F192),2))</f>
        <v/>
      </c>
      <c r="G193" s="15" t="str">
        <f>IF((COUNT(C149:C192)&lt;&gt;COUNT(F149:F192)),"Neužpildytos visų objektų kainos", "")</f>
        <v>Neužpildytos visų objektų kainos</v>
      </c>
    </row>
    <row r="194" spans="3:7" x14ac:dyDescent="0.25">
      <c r="C194" s="17" t="s">
        <v>216</v>
      </c>
      <c r="D194" s="19"/>
      <c r="E194" s="17" t="s">
        <v>217</v>
      </c>
      <c r="F194" s="17" t="str">
        <f>IF(OR(F193="",D194=""),"", ROUND(PRODUCT(D194,F193)/100,2))</f>
        <v/>
      </c>
      <c r="G194" s="15" t="str">
        <f>IF(D194="", "Nurodykite taikomą PVM dydį", "")</f>
        <v>Nurodykite taikomą PVM dydį</v>
      </c>
    </row>
    <row r="195" spans="3:7" x14ac:dyDescent="0.25">
      <c r="E195" s="17" t="s">
        <v>218</v>
      </c>
      <c r="F195" s="17">
        <f>IF(ISBLANK(F194), "", ROUND(SUM(F193:F194),2))</f>
        <v>0</v>
      </c>
    </row>
  </sheetData>
  <sheetProtection algorithmName="SHA-512" hashValue="nrr1iI1wQ+24IJCLmWfdMkV5mI7lAYj1a2VmMV6JIGR1BZuF43QrbonnON1A7t5ZElb3aCTJsIDsj1RT0JPzaQ==" saltValue="JZp/CsPjMSltSl9tqmLRlg==" spinCount="100000" sheet="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268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269</v>
      </c>
      <c r="B5" s="54"/>
      <c r="C5" s="52" t="s">
        <v>270</v>
      </c>
      <c r="D5" s="53"/>
      <c r="E5" s="54"/>
      <c r="F5" s="52" t="s">
        <v>271</v>
      </c>
      <c r="G5" s="53"/>
      <c r="H5" s="54"/>
      <c r="I5" s="52" t="s">
        <v>272</v>
      </c>
      <c r="J5" s="54"/>
      <c r="K5" s="9" t="s">
        <v>273</v>
      </c>
    </row>
    <row r="6" spans="1:11" ht="48.95" customHeight="1" x14ac:dyDescent="0.25">
      <c r="A6" s="46"/>
      <c r="B6" s="33"/>
      <c r="C6" s="47"/>
      <c r="D6" s="45"/>
      <c r="E6" s="33"/>
      <c r="F6" s="47"/>
      <c r="G6" s="45"/>
      <c r="H6" s="33"/>
      <c r="I6" s="47"/>
      <c r="J6" s="33"/>
      <c r="K6" s="20"/>
    </row>
    <row r="7" spans="1:11" ht="48.95" customHeight="1" x14ac:dyDescent="0.25">
      <c r="A7" s="46"/>
      <c r="B7" s="33"/>
      <c r="C7" s="47"/>
      <c r="D7" s="45"/>
      <c r="E7" s="33"/>
      <c r="F7" s="47"/>
      <c r="G7" s="45"/>
      <c r="H7" s="33"/>
      <c r="I7" s="47"/>
      <c r="J7" s="33"/>
      <c r="K7" s="20"/>
    </row>
    <row r="8" spans="1:11" ht="48.95" customHeight="1" x14ac:dyDescent="0.25">
      <c r="A8" s="46"/>
      <c r="B8" s="33"/>
      <c r="C8" s="47"/>
      <c r="D8" s="45"/>
      <c r="E8" s="33"/>
      <c r="F8" s="47"/>
      <c r="G8" s="45"/>
      <c r="H8" s="33"/>
      <c r="I8" s="47"/>
      <c r="J8" s="33"/>
      <c r="K8" s="20"/>
    </row>
    <row r="9" spans="1:11" ht="48.95" customHeight="1" x14ac:dyDescent="0.25">
      <c r="A9" s="46"/>
      <c r="B9" s="33"/>
      <c r="C9" s="47"/>
      <c r="D9" s="45"/>
      <c r="E9" s="33"/>
      <c r="F9" s="47"/>
      <c r="G9" s="45"/>
      <c r="H9" s="33"/>
      <c r="I9" s="47"/>
      <c r="J9" s="33"/>
      <c r="K9" s="20"/>
    </row>
    <row r="10" spans="1:11" ht="48.95" customHeight="1" x14ac:dyDescent="0.25">
      <c r="A10" s="46"/>
      <c r="B10" s="33"/>
      <c r="C10" s="47"/>
      <c r="D10" s="45"/>
      <c r="E10" s="33"/>
      <c r="F10" s="47"/>
      <c r="G10" s="45"/>
      <c r="H10" s="33"/>
      <c r="I10" s="47"/>
      <c r="J10" s="33"/>
      <c r="K10" s="20"/>
    </row>
    <row r="11" spans="1:11" ht="48.95" customHeight="1" x14ac:dyDescent="0.25">
      <c r="A11" s="46"/>
      <c r="B11" s="33"/>
      <c r="C11" s="47"/>
      <c r="D11" s="45"/>
      <c r="E11" s="33"/>
      <c r="F11" s="47"/>
      <c r="G11" s="45"/>
      <c r="H11" s="33"/>
      <c r="I11" s="47"/>
      <c r="J11" s="33"/>
      <c r="K11" s="20"/>
    </row>
    <row r="12" spans="1:11" ht="48.95" customHeight="1" x14ac:dyDescent="0.25">
      <c r="A12" s="46"/>
      <c r="B12" s="33"/>
      <c r="C12" s="47"/>
      <c r="D12" s="45"/>
      <c r="E12" s="33"/>
      <c r="F12" s="47"/>
      <c r="G12" s="45"/>
      <c r="H12" s="33"/>
      <c r="I12" s="47"/>
      <c r="J12" s="33"/>
      <c r="K12" s="20"/>
    </row>
    <row r="13" spans="1:11" ht="48.95" customHeight="1" x14ac:dyDescent="0.25">
      <c r="A13" s="46"/>
      <c r="B13" s="33"/>
      <c r="C13" s="47"/>
      <c r="D13" s="45"/>
      <c r="E13" s="33"/>
      <c r="F13" s="47"/>
      <c r="G13" s="45"/>
      <c r="H13" s="33"/>
      <c r="I13" s="47"/>
      <c r="J13" s="33"/>
      <c r="K13" s="20"/>
    </row>
    <row r="14" spans="1:11" ht="48.95" customHeight="1" x14ac:dyDescent="0.25">
      <c r="A14" s="46"/>
      <c r="B14" s="33"/>
      <c r="C14" s="47"/>
      <c r="D14" s="45"/>
      <c r="E14" s="33"/>
      <c r="F14" s="47"/>
      <c r="G14" s="45"/>
      <c r="H14" s="33"/>
      <c r="I14" s="47"/>
      <c r="J14" s="33"/>
      <c r="K14" s="20"/>
    </row>
    <row r="15" spans="1:11" ht="48" customHeight="1" thickBot="1" x14ac:dyDescent="0.3">
      <c r="A15" s="72"/>
      <c r="B15" s="60"/>
      <c r="C15" s="65"/>
      <c r="D15" s="59"/>
      <c r="E15" s="60"/>
      <c r="F15" s="65"/>
      <c r="G15" s="59"/>
      <c r="H15" s="60"/>
      <c r="I15" s="65"/>
      <c r="J15" s="60"/>
      <c r="K15" s="21"/>
    </row>
    <row r="16" spans="1:11" ht="18.95" customHeight="1" x14ac:dyDescent="0.25">
      <c r="A16" s="10"/>
      <c r="B16" s="10"/>
      <c r="C16" s="10"/>
      <c r="D16" s="10"/>
      <c r="E16" s="10"/>
      <c r="F16" s="10"/>
      <c r="G16" s="10"/>
      <c r="H16" s="10"/>
      <c r="I16" s="10"/>
      <c r="J16" s="10"/>
      <c r="K16" s="11"/>
    </row>
    <row r="17" spans="1:11" ht="48.95" customHeight="1" x14ac:dyDescent="0.25">
      <c r="A17" s="69" t="s">
        <v>274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30</v>
      </c>
      <c r="B19" s="54"/>
      <c r="C19" s="52" t="s">
        <v>270</v>
      </c>
      <c r="D19" s="53"/>
      <c r="E19" s="54"/>
      <c r="F19" s="52" t="s">
        <v>275</v>
      </c>
      <c r="G19" s="53"/>
      <c r="H19" s="54"/>
      <c r="I19" s="71" t="s">
        <v>272</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276</v>
      </c>
      <c r="B33" s="28"/>
      <c r="C33" s="28"/>
      <c r="D33" s="28"/>
      <c r="E33" s="28"/>
      <c r="F33" s="28"/>
      <c r="G33" s="28"/>
      <c r="H33" s="28"/>
      <c r="I33" s="28"/>
      <c r="J33" s="28"/>
    </row>
    <row r="34" spans="1:10" ht="15.95" customHeight="1" thickBot="1" x14ac:dyDescent="0.3"/>
    <row r="35" spans="1:10" ht="15.95" customHeight="1" x14ac:dyDescent="0.25">
      <c r="A35" s="8" t="s">
        <v>29</v>
      </c>
      <c r="B35" s="66" t="s">
        <v>277</v>
      </c>
      <c r="C35" s="53"/>
      <c r="D35" s="53"/>
      <c r="E35" s="53"/>
      <c r="F35" s="53"/>
      <c r="G35" s="54"/>
      <c r="H35" s="67" t="s">
        <v>278</v>
      </c>
      <c r="I35" s="53"/>
      <c r="J35" s="68"/>
    </row>
    <row r="36" spans="1:10" ht="48" customHeight="1" x14ac:dyDescent="0.25">
      <c r="A36" s="22" t="s">
        <v>279</v>
      </c>
      <c r="B36" s="48" t="s">
        <v>280</v>
      </c>
      <c r="C36" s="45"/>
      <c r="D36" s="45"/>
      <c r="E36" s="45"/>
      <c r="F36" s="45"/>
      <c r="G36" s="33"/>
      <c r="H36" s="49"/>
      <c r="I36" s="45"/>
      <c r="J36" s="50"/>
    </row>
    <row r="37" spans="1:10" ht="48" customHeight="1" x14ac:dyDescent="0.25">
      <c r="A37" s="22" t="s">
        <v>281</v>
      </c>
      <c r="B37" s="48" t="s">
        <v>282</v>
      </c>
      <c r="C37" s="45"/>
      <c r="D37" s="45"/>
      <c r="E37" s="45"/>
      <c r="F37" s="45"/>
      <c r="G37" s="33"/>
      <c r="H37" s="49"/>
      <c r="I37" s="45"/>
      <c r="J37" s="50"/>
    </row>
    <row r="38" spans="1:10" ht="48" customHeight="1" x14ac:dyDescent="0.25">
      <c r="A38" s="22" t="s">
        <v>283</v>
      </c>
      <c r="B38" s="48" t="s">
        <v>284</v>
      </c>
      <c r="C38" s="45"/>
      <c r="D38" s="45"/>
      <c r="E38" s="45"/>
      <c r="F38" s="45"/>
      <c r="G38" s="33"/>
      <c r="H38" s="49"/>
      <c r="I38" s="45"/>
      <c r="J38" s="50"/>
    </row>
    <row r="39" spans="1:10" ht="48" customHeight="1" x14ac:dyDescent="0.25">
      <c r="A39" s="22" t="s">
        <v>285</v>
      </c>
      <c r="B39" s="48" t="s">
        <v>286</v>
      </c>
      <c r="C39" s="45"/>
      <c r="D39" s="45"/>
      <c r="E39" s="45"/>
      <c r="F39" s="45"/>
      <c r="G39" s="33"/>
      <c r="H39" s="49"/>
      <c r="I39" s="45"/>
      <c r="J39" s="50"/>
    </row>
    <row r="40" spans="1:10" ht="48" customHeight="1" x14ac:dyDescent="0.25">
      <c r="A40" s="23"/>
      <c r="B40" s="44"/>
      <c r="C40" s="45"/>
      <c r="D40" s="45"/>
      <c r="E40" s="45"/>
      <c r="F40" s="45"/>
      <c r="G40" s="33"/>
      <c r="H40" s="49"/>
      <c r="I40" s="45"/>
      <c r="J40" s="50"/>
    </row>
    <row r="41" spans="1:10" ht="48" customHeight="1" x14ac:dyDescent="0.25">
      <c r="A41" s="23"/>
      <c r="B41" s="44"/>
      <c r="C41" s="45"/>
      <c r="D41" s="45"/>
      <c r="E41" s="45"/>
      <c r="F41" s="45"/>
      <c r="G41" s="33"/>
      <c r="H41" s="49"/>
      <c r="I41" s="45"/>
      <c r="J41" s="50"/>
    </row>
    <row r="42" spans="1:10" ht="48" customHeight="1" x14ac:dyDescent="0.25">
      <c r="A42" s="23"/>
      <c r="B42" s="44"/>
      <c r="C42" s="45"/>
      <c r="D42" s="45"/>
      <c r="E42" s="45"/>
      <c r="F42" s="45"/>
      <c r="G42" s="33"/>
      <c r="H42" s="49"/>
      <c r="I42" s="45"/>
      <c r="J42" s="50"/>
    </row>
    <row r="43" spans="1:10" ht="48" customHeight="1" x14ac:dyDescent="0.25">
      <c r="A43" s="23"/>
      <c r="B43" s="44"/>
      <c r="C43" s="45"/>
      <c r="D43" s="45"/>
      <c r="E43" s="45"/>
      <c r="F43" s="45"/>
      <c r="G43" s="33"/>
      <c r="H43" s="49"/>
      <c r="I43" s="45"/>
      <c r="J43" s="50"/>
    </row>
    <row r="44" spans="1:10" ht="48" customHeight="1" x14ac:dyDescent="0.25">
      <c r="A44" s="23"/>
      <c r="B44" s="44"/>
      <c r="C44" s="45"/>
      <c r="D44" s="45"/>
      <c r="E44" s="45"/>
      <c r="F44" s="45"/>
      <c r="G44" s="33"/>
      <c r="H44" s="49"/>
      <c r="I44" s="45"/>
      <c r="J44" s="50"/>
    </row>
    <row r="45" spans="1:10" ht="48" customHeight="1" x14ac:dyDescent="0.25">
      <c r="A45" s="23"/>
      <c r="B45" s="44"/>
      <c r="C45" s="45"/>
      <c r="D45" s="45"/>
      <c r="E45" s="45"/>
      <c r="F45" s="45"/>
      <c r="G45" s="33"/>
      <c r="H45" s="49"/>
      <c r="I45" s="45"/>
      <c r="J45" s="50"/>
    </row>
    <row r="46" spans="1:10" ht="48.95" customHeight="1" thickBot="1" x14ac:dyDescent="0.3">
      <c r="A46" s="24"/>
      <c r="B46" s="58"/>
      <c r="C46" s="59"/>
      <c r="D46" s="59"/>
      <c r="E46" s="59"/>
      <c r="F46" s="59"/>
      <c r="G46" s="60"/>
      <c r="H46" s="61"/>
      <c r="I46" s="62"/>
      <c r="J46" s="63"/>
    </row>
    <row r="48" spans="1:10" ht="102" customHeight="1" x14ac:dyDescent="0.25">
      <c r="A48" s="57" t="s">
        <v>287</v>
      </c>
      <c r="B48" s="28"/>
      <c r="C48" s="28"/>
      <c r="D48" s="28"/>
      <c r="E48" s="28"/>
      <c r="F48" s="28"/>
      <c r="G48" s="28"/>
      <c r="H48" s="28"/>
      <c r="I48" s="28"/>
      <c r="J48" s="28"/>
    </row>
    <row r="51" spans="1:10" x14ac:dyDescent="0.25">
      <c r="A51" s="64" t="s">
        <v>288</v>
      </c>
      <c r="B51" s="28"/>
      <c r="C51" s="28"/>
      <c r="D51" s="28"/>
      <c r="E51" s="55"/>
      <c r="F51" s="28"/>
      <c r="G51" s="28"/>
      <c r="H51" s="28"/>
      <c r="I51" s="28"/>
      <c r="J51" s="28"/>
    </row>
    <row r="53" spans="1:10" x14ac:dyDescent="0.25">
      <c r="A53" s="64" t="s">
        <v>289</v>
      </c>
      <c r="B53" s="28"/>
      <c r="C53" s="28"/>
      <c r="D53" s="28"/>
      <c r="E53" s="55"/>
      <c r="F53" s="28"/>
      <c r="G53" s="28"/>
      <c r="H53" s="28"/>
      <c r="I53" s="28"/>
      <c r="J53" s="28"/>
    </row>
    <row r="100" spans="1:1" ht="15.75" x14ac:dyDescent="0.25">
      <c r="A100" t="s">
        <v>290</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2026-03-30T06:54:46Z</dcterms:modified>
</cp:coreProperties>
</file>