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B498362E-E1B5-48B7-8122-BBDD708CFCA6}"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68" i="1" l="1"/>
  <c r="F69" i="1" s="1"/>
  <c r="F70" i="1" s="1"/>
</calcChain>
</file>

<file path=xl/sharedStrings.xml><?xml version="1.0" encoding="utf-8"?>
<sst xmlns="http://schemas.openxmlformats.org/spreadsheetml/2006/main" count="151" uniqueCount="116">
  <si>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</si>
  <si>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</si>
  <si>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</si>
  <si>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</si>
  <si>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</si>
  <si>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</si>
  <si>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</si>
  <si>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</si>
  <si>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</si>
  <si>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</si>
  <si>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</si>
  <si>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</si>
  <si>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</si>
  <si>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</si>
  <si>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6.1</t>
  </si>
  <si>
    <t>6.2</t>
  </si>
  <si>
    <t>6.3</t>
  </si>
  <si>
    <t>6.4</t>
  </si>
  <si>
    <t>6.5</t>
  </si>
  <si>
    <t>6.6</t>
  </si>
  <si>
    <t>6.7</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</si>
  <si>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</si>
  <si>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</si>
  <si>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t>6. Dvarai Kėdainių krašte ir grafų Zabielų svetainė</t>
  </si>
  <si>
    <t>6</t>
  </si>
  <si>
    <t>6.8</t>
  </si>
  <si>
    <t>6.9</t>
  </si>
  <si>
    <t>6.10</t>
  </si>
  <si>
    <t>6.11</t>
  </si>
  <si>
    <t>6.12</t>
  </si>
  <si>
    <t>6.13</t>
  </si>
  <si>
    <t>6.14</t>
  </si>
  <si>
    <t>6.15</t>
  </si>
  <si>
    <t>6.16</t>
  </si>
  <si>
    <t>6.17</t>
  </si>
  <si>
    <t>6.18</t>
  </si>
  <si>
    <t>6.21</t>
  </si>
  <si>
    <t>6.25</t>
  </si>
  <si>
    <t>6.26</t>
  </si>
  <si>
    <t>6.27</t>
  </si>
  <si>
    <t>T6.1</t>
  </si>
  <si>
    <t>T6.2</t>
  </si>
  <si>
    <t>G6</t>
  </si>
  <si>
    <t>T6.1.P</t>
  </si>
  <si>
    <t>T6.2.P</t>
  </si>
  <si>
    <t>G6.GT</t>
  </si>
  <si>
    <t>6.28</t>
  </si>
  <si>
    <t>6.29</t>
  </si>
  <si>
    <t>6.30</t>
  </si>
  <si>
    <t>6.30 UV ir lateksinės spaudos pavyzdžiai pagal PASTABĄ XIII.</t>
  </si>
  <si>
    <t>6.22GD</t>
  </si>
  <si>
    <t>6.23ED</t>
  </si>
  <si>
    <t>6.24VD</t>
  </si>
  <si>
    <t>Etapas: Ekspozicijos techninis projektas. Sąmata.</t>
  </si>
  <si>
    <t>PAVADINIMAS</t>
  </si>
  <si>
    <t>kiekis</t>
  </si>
  <si>
    <t>kaina</t>
  </si>
  <si>
    <t>suma</t>
  </si>
  <si>
    <t>6.11. Sienų dekoras. Sienos ir lubos dažomos tamsiai pilkai ruda spalva, priderinta prie baldų. Ant sienų komponuojami pavadinimai, navigacinės nuorodos, tekstai, dekoro elementai.
Dekoratyvinis figūrinis medžio ar medžio dulkių elementas, dažytas sendinto aukso spalva, tvirtinamas prie sienos. Konkreti spalva ir medžiagiškumas parenkama projekto įgyvendinimo metu ir  turi būti suderinti su Užsakovu ir Autorine priežiūra.</t>
  </si>
  <si>
    <t>6.12. Įrėminti eksponatai. Pateikti eksponatai ar jų skaitmeninės kopijos įrėminami ir sukomponuojami ant sienos. Rėmas turi atitikti ekspozicijos vizualinę stilistiką. Konkreti spalva ir medžiagiškumas parenkama projekto įgyvendinimo metu ir  turi būti suderinti su Užsakovu ir Autorine priežiūra.</t>
  </si>
  <si>
    <t>6.15. Šviestuvas-projektorius su goba. Tvirtinamas prie lubų arba į el.bėgelį. Juodos spalvos. Ant stiklo 6.1b šviesa projektuojamas Apytalaukio dvaro vaizdas.
Rangovas paruošia gobos failą pagal ekspozicijos turinį ir užsako prietaisą su pagaminta goba. Prietaiso charakteristikos parenkamos tokios, kad vaizdo ant sienos ilgoji kraštinė būtų nemažiau 1800 mm. Rangovas paruošia gobų failus pagal ekspozicijos turinį ir užsako prietaisus su pagamintomis gobomis. T.y. Rangovas sukuria ir pagal gamintojo reikalavimus parengia gobų maketus. Prietaisų charakteristikos parenkamos tokios, kad vaizdo ant sienos ilgoji kraštinė būtų apie 1800 mm. 
1 vnt. šviestuvai su gobomis. Gobos yra karščiui atsparios stiklo plokštelės su grafiniu piešiniu. Piešinį (-ius) goboms sukuria, suderina su Užsakovu ir projekto autoriais bei pagamina Rangovas.</t>
  </si>
  <si>
    <t>T6.1 tęsinys.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</si>
  <si>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T6.2 tęsinys.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</si>
  <si>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6.1a</t>
  </si>
  <si>
    <t>6.5. Sėdima dalis. Baldo paviršius kaip RESOPAL Metallic Art Gold 4603-RM arba analogiškas. Dekoratyvinės detalės dažomos panašia spalva su aukso sendinimo efektu. Laisvai pastatoma, stačiakampio gretasienio formos. Konkreti spalva ir medžiagiškumas parenkama projekto įgyvendinimo metu ir  turi būti suderinti su Užsakovu ir Autorine priežiūra.</t>
  </si>
  <si>
    <t>6.8. Pakyla eksponatui. Baldo paviršius kaip RESOPAL Metallic Art Gold 4603-RM arba analogiškas. Dekoratyvinės detalės dažomos panašia spalva su aukso sendinimo efektu. Stačiakampio gretasienio formos, priderinta prie esamo didelio plintuso, pritvirtinta prie sienos. Konkreti spalva ir medžiagiškumas parenkama projekto įgyvendinimo metu ir  turi būti suderinti su Užsakovu ir Autorine priežiūra.</t>
  </si>
  <si>
    <t>6.10. Suoliukas. Baldo paviršius kaip RESOPAL Metallic Art Gold 4603-RM arba analogiškas. Dekoratyvinės detalės dažomos panašia spalva su aukso sendinimo efektu. Medinis arba dekoruotas sėdimasis baldas lankytojams. Konkreti spalva ir medžiagiškumas parenkama projekto įgyvendinimo metu ir  turi būti suderinti su Užsakovu ir Autorine priežiūra.</t>
  </si>
  <si>
    <t>T6.1 tęsinys</t>
  </si>
  <si>
    <t>T6.2 tęsinys</t>
  </si>
  <si>
    <r>
      <t xml:space="preserve">Darbų sritis: </t>
    </r>
    <r>
      <rPr>
        <sz val="12"/>
        <color rgb="FF000000"/>
        <rFont val="Arial"/>
        <family val="2"/>
      </rPr>
      <t xml:space="preserve"> </t>
    </r>
    <r>
      <rPr>
        <b/>
        <sz val="12"/>
        <color rgb="FF000000"/>
        <rFont val="Arial"/>
        <family val="2"/>
      </rPr>
      <t>patalpos 6 ekspozicijos įrengimas</t>
    </r>
  </si>
  <si>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</si>
  <si>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r>
      <t xml:space="preserve">6.29 Pavyzdžių gamyba. Išvardintoms pozicijoms gaminami pavyzdžiai. Per vieną mėnesį nuo sutarties pasirašymo Rangovas turi pagaminti visus specifikacijoje (konkrečios pozicijos ptikslinamos techninio projekto rengimo metu)) aprašytus pavyzdžius ir suderinti su Užsakovu ir Projekto autoriais. Pavyzdžiai gaminami komplektais, kiekviename komplekte - du identiški pavyzdžiai, dydis ne mažiau 0,3x0,5 m . </t>
    </r>
    <r>
      <rPr>
        <b/>
        <sz val="12"/>
        <color rgb="FF000000"/>
        <rFont val="Arial"/>
        <family val="2"/>
      </rPr>
      <t>Pavyzdys yra stačiakampis gabalas medžiagos, iš kurios gaminamas baldas arba interjero elementas. Šiame pavyzdyje turi matytis būsimo gaminio spalva, tekstūra, lakavimo kokybė, paviršiaus ir išfrezavimų apdirbimo kokybė ir glotnumas</t>
    </r>
    <r>
      <rPr>
        <sz val="12"/>
        <color indexed="8"/>
        <rFont val="Arial"/>
        <family val="2"/>
      </rPr>
      <t>.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</si>
  <si>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t>6.1. Baldas, atskiriantis Zabielų svetainės erdvę. Baldo paviršius kaip RESOPAL Metallic Art Gold 4603-RM arba analogiškas. Dekoratyvinės detalės dažomos panašia spalva su aukso sendinimo efektu. Sudarytas iš dviejų dalių: vertikalių kolonų, sujungtų su kabančiomis horizontaliomis formomis (6.1a), ir išmanaus dinaminio stiklo (6.1b). Ant kolonų tvirtinami šviestuvai-briedžiai (6.13), kryptiniai šviestuvai, informacija ir skambutis-jungiklis, kurį paspaudus pasigirsta skambučio garsas ir stiklas tampa skaidrus – matoma Zabielų svetainė su manekenais. Kolonos – tamsus faktūrinis paviršius su sendinto aukso atspalviu, puošiama dažytomis dekoratyvinėmis profiliuotomis juostelėmis, imituojančiomis baldų panelius. Turi būti numatytos rakinamos durys muziejaus darbuotojams įeiti į svetainės erdvę. Skambutis žalvario spalvos, senovinės stilistikos. Spalva,  apšvietimo dizainas ir  baldo furnitūra turi būti suderinti su Užsakovu ir projekto autoriais (Autorine priežiūra).</t>
  </si>
  <si>
    <t>6.1b</t>
  </si>
  <si>
    <t>6.1a. Kolonos. Išmanųjį stiklą aprėmina kolonos iš LMDP arba dažyto mdf. Baldų paviršius kaip RESOPAL Metallic Art Gold 4603-RM arba analogiškas. Ant kolonų tvirtinami šviestuvai-briedžiai (6.13), kryptiniai šviestuvai, informacija ir skambutis-jungiklis, kurį paspaudus pasigirsta skambučio garsas ir stiklas tampa skaidrus – matoma Zabielų svetainė su manekenais. Kolonos – tamsus faktūrinis paviršius su sendinto aukso atspalviu, puošiama dažytomis dekoratyvinėmis profiliuotomis juostelėmis, imituojančiomis baldų panelius. Dekoratyvinės detalės dažomos panašia spalva su aukso sendinimo efektu. Turi būti numatytos rakinamos durys muziejaus darbuotojams įeiti į svetainės erdvę. Skambutis žalvario spalvos, senovinės stilistikos. Spalva, medžiagiškumas, apšvietimo dizainas ir  baldo furnitūra turi būti suderinti su Užsakovu ir projekto autoriais (Autorine priežiūra).</t>
  </si>
  <si>
    <t>6.1b. Išmanus dinaminis stiklas. Sistema valdoma elektriniu valdikliu - skambučiu, kurį paspaudus pasigirsta skambučio garsas ir stiklas tampa skaidrus. Valdiklis-skambutis kontroliuoja plėvelės neskaidrumą, paverčiant stiklą skaidriu arba nepermatomu. Kai yra nepermatoma, ši plėvelė veikia kaip aukštos kokybės projekcinis ekranas, ant kurio projektuojamas Apytalaukio dvaro vaizdas. Detalus aprašymas: Balde-vitrinoje 6.1b yra įmontuoti išmanūs stiklai. Iš pradžių jie yra matiniai, o įjungus jungiklį, iš matinio tampa skaidrūs. Lankytojui grafiniais ženklais parodoma kur liesti, norint išmanų stiklą padaryti skaidriu. Kai stiklas skaidrus, matomas vidaus turinys. Įjungus stiklo skaidrumą, po kiek laiko jis turi vėl tapti matiniu (t.y. turi būti įdėta laiko relė). Išmanaus stiklo pavyzdys ir jo valdymas suderinamas su Projekto autoriais. Rangovas paruošia darbo brėžinį ir elektros pajungimo schemą stiklų įmontavimui balde-vitrinoje 6.1b, suderina brėžinius su Autorine priežiūra ir Užsakovu. Rangovas sumontuoja stiklus ir elektros instaliaciją bei jungiklius ekspozicijos balduose. Išmanus stiklas gaminamas iš skaidraus pagrindo ir išmanios plėvelės. Pagrindas – muziejinis Optiview stiklas, ant kurio klijuojama išmani plėvelė. Muziejinio Optiview stiklo parametrai: storis 6 (8) mm, optinis pralaidumas daugiau kaip 90 (85)%, apsauga nuo UV daugiau kaip 99 (98)%. Išmanios plėvelės parametrai: matoma šviesa ОN (įjungtas skaidrumas) &gt;89%, šviesos pralaidumas OFF (išjungtas skaidumas) &gt;55%, rūkas ON&lt;1,75%, OFF&gt;95%, žiūrėjimo kampas ON&gt;150%, UV atsparumas ON/OFF&gt;96%. Elektros parametrai: darbinė įtampa ON 48-60V AC, suveikimo slenkstis ON&lt;20V, suveikimo laikas OFF-ON&lt;0.1 s ON-OFF&lt;0.01 s, elektros vartojimas ON&lt;5W/m2. Garantija ir veikimas: temp. diapazonas -10°С – + 65°С. Veikimo trukmė &gt;10 metų. Persijungimo ciklų &gt;80 000 000. Rekomenduojamas laikas ON pozicijoje &lt;16 val./para. Veikimo laikas ON padėtyje &gt;80000 val.</t>
  </si>
  <si>
    <t>6.2. Ekspozicinis baldas-dvarai. Baldas skirtas supažindinti su buvusiais Kėdainių krašto dvarais. Baldų paviršius kaip RESOPAL Metallic Art Gold 4603-RM arba analogiškas. Dekoratyvinės detalės dažomos panašia spalva su aukso sendinimo efektu.
Komponuojamas linijinis žemėlapis, su pažymėtomis dvarų vietomis, šviečiančios įrėmintos dvarų nuotraukos ir informacinis terminalas (T6.1) su slankiojančiu ekranu. Langas su radiatoriais dengiamas baldinėmis durelėmis su kiauriniu dekoratyviniu raštu. Turi būti užtikrinta oro cirkuliacija ir patogus priėjimas prie lango ir radiotoriaus. Baldui naudojamas tamsus faktūrinis paviršius su sendinto aukso atspalviu, puošiama dažytomis dekoratyvinėmis profiliuotomis juostelėmis, imituojančiomis baldų panelius, ir dekoratyviniais medžio arba medžio dulkių figūriniais papuošimais, dažytais sendinto aukso dažais. Spalva, apšvietimo dizainas ir  baldo furnitūra turi būti suderinti su Užsakovu ir projekto autoriais (Autorine priežiūra).</t>
  </si>
  <si>
    <t>6.3. Spintelė. Dekoruota spintelė su figūrinėmis kojomis ir įrėmintu informacinio terminalo (T6.2) ekranu. Baldų paviršius kaip RESOPAL MetallicArt Gold 4603-RM arba analogiškas. Dekoratyvinės detalės dažomos panašia spalva su aukso sendinimo efektu. Tamsus faktūrinis paviršius su sendinto aukso atspalviu, puošiama dažytomis dekoratyvinėmis profiliuotomis juostelėmis, imituojančiomis baldų panelius. Rėmas masyvus ir puošnus. Ant spintelės tvirtinami eksponatai arba jų replikos, viduje - terminalo įranga. Po baldu padėta pakyla vaikams, kurią ištraukus, jie gali palypėti, kad pasiektų ekraną. Rankenėlės - sendinto žalvario spalvos, senovinės stilistikos. Baldas tvirtinamas prie sienos. Spalva ir  baldo furnitūra turi būti suderinti su Užsakovu ir projekto autoriais (Autorine priežiūra).</t>
  </si>
  <si>
    <t>6.4. Niša. Esama niša išnaudojama intrigai sukurti. Dalis matomos nišos dengiama užuolaidomis, kurias praskleidus galima pasiklausyti pašnekesio Zabielų svetainėje per paslėptą garso bloką G6. Užuolaidų medžiaga yra panašios į sieną spalvos tankus veliūrinis audinys, kabinama su klostėmis. Užuolaidų medžiaga ir spalva,  apšvietimo dizainas ir  baldo furnitūra turi suderinti su Užsakovu ir projekto autoriais (Autorine priežiūra).</t>
  </si>
  <si>
    <t>6.7. Ekspozicinis baldas-spintelės. Baldo paviršius kaip RESOPAL Metallic Art Gold 4603-RM arba analogiškas. Dekoratyvinės detalės dažomos panašia spalva su aukso sendinimo efektu. Pagal pateiktus eksponatus sudėliojamos atsidarančios spintelės eksponatams. Fasadai puošiami dažytomis dekoratyvinėmis profiliuotomis juostelėmis, imituojančiomis baldų panelius. Rankenėlės - sendinto žalvario spalvos, senovinės stilistikos. Spintelių vidus dažomas ryškiomis spalvomis, priderintomis prie eksponatų, galinė plokštuma – veidrodinė.
Viduje LED apšvietimas. Ant durelių fasadų vidinės pusės klijuojami eksponatų aprašai. Ant baldo - pavadinimas ir kiti simboliai. Spalva, LED apšvietimo dizainas ir baldo furnitūra turi suderinti su Užsakovu ir projekto autoriais (Autorine priežiūra).</t>
  </si>
  <si>
    <t>6.13. Šviestuvai-briedžiai – 2 vnt. Briedžio galvos su ragais formos šviestuvai. Northern, Moo sieninis šviestuvas arba analogiškas, pagamintas iš stiklo pluošto, praleidžiančio šiesą. Šviesos šaltinis galvos viduje. Konkreti spalva ir modelis parenkama projekto įgyvendinimo metu ir  turi būti suderinti su Užsakovu ir Autorine priežiūra.</t>
  </si>
  <si>
    <t>6.14. Šviestuvai-kepurės (cilindrai) – 7 vnt. Juodos spalvos vyriško cilindro (arba katiliuko) formos kabinami šviestuvai su aukso spalvos vidaus paviršiumi. Laidas juodos spalvos. Konkreti spalva ir medžiagiškumas parenkama projekto įgyvendinimo metu ir  turi būti suderinti su Užsakovu ir Autorine priežiūra.</t>
  </si>
  <si>
    <t>6.16. Kryptiniai šviestuvai su el. bėgeliu. Juodos spalvos, tvirtinami prie ekspozicinio baldo 6.1. Apšviečia atkurtą Zabielų svetainės interjerą. Elektros bėgelių ilgiai ne daugiau 1,2m,  ir 1,5 m, paslėpti už 6.1a. Šviestuvų kiekis parenkamas toks, kad būtų estetiškai apšviesti ekspozicijos objektai ir architektūriniai akcentai. Šviestuvų tipas ir dizainas  turi būti suderinti su Užsakovu ir Autorine priežiūra. Šviestuvų kiekis ne mažiau kaip 10 vnt.</t>
  </si>
  <si>
    <t>6.17. Atkurtas interjeras. Rangovas pagal išlikusias nuotraukas atkuria sienų dangas, kilimus, užuolaidas, paveikslus, sustato muziejaus turimus autentiškus ragų baldus. Rangovas parenka sienų dangas, kilimą, užuolaidas, paveikslus ir suderina su Užsakovu ir Autorine priežiūra.
Radiatoriai svetainėje dengiami dekoratyviniais ažūriniais gaubtais. Turi būti užtikrinta akankama oro cirkuliacija ir patogus priėjimas prie radiatorių vamzdžių ir sklendžių. Spalva ir gaminio kiaurinis ornamentas turi būti suderinti su Užsakovu ir Autorine priežiūra.</t>
  </si>
  <si>
    <t>6.18. Dinaminiai manekenai. Ypač tikroviški manekenai: sėdintis vyras, stovinti moteris ir prie stiklo prisispaudęs vaikas suteikia ekspozicijai gyvybės, netikėtumo. Manekenai periodiškai pajudina ranką ar pasuka galvą. Veidams ir rankoms naudojamos gyvų žmonių atliejos. Judesys valdomas skaitmeniškai, kad atrodytų natūraliai, nebūtų "kampuotų", nežmogiškų judesių. Drabužiai derinami prie eksponuojamo laikotarpio. Kas bus – berniukas ar mergaitė – parenkama pagal ekspozicijos turinį. Stovintys anekenai turi stovėti be papildomų atramų. Manekenų anatomija, veidų forma ir išraiška suderinama su Užsakovu ir Autorine priežiūra.</t>
  </si>
  <si>
    <t xml:space="preserve">T6.1. Informacinis terminalas “Dvarai Kėdainių krašte”. Terminalas skirtas susipažinti su Kėdainių krašto dvarais. Slankiojantis vertikalus liečiamasis ekranas ne mažiau 43” įstrižainės, įrėmintas dekoruotais rėmais, atitinkančiais ekspozicijos stilistiką. Ekranas rodo tokį pat vaizdą, koks yra už jo. Ekranui slankiojant vaizdas ekrane atitinka už jo esančių nuotraukų seką. Ekranui sustojus prie fone esančios kurio nors dvaro nuotraukos, paleidžiamas sukurtas video pasakojimas apie tą dvarą ir jo šeimininkus. Garsas girdimas pasirinktinai – per integruotus garsiakalbius arba vienos rankos ausinę, pritvirtintą su magnetiniu laikikliu prie slankiojančio ekrano. Ausinės korpusas žalvario spalvos, metalis laido šarvas juodos spalvos. Garso šaltinio pasirinkimas, garso reguliavimas ir kalbos pasirinkimas – ekrane. Numatytas edukacinis žaidimas - atpažinti dvarus, šeimininkus ir jų daiktus. Terminalas susideda iš liečiamojo monitoriaus, kompiuterinės įrangos, jei reikia,  jungiklių, garso sistemos, programinės įrangos (aprašyta punkte T6.1.P ir ekspozicijos Techniniame projekte). Terminalo Tiekėjas, sumontuoja monitorių ir elektros instaliaciją bei kitus būtinus komponentus (jungiklius, laidus ir pan.). Monitorius (TV aparatų naudojimas neleidžiamas). Monitoriaus ekranas ne mažiau 43 colių įstrižainės, ekrano raiška ne mažiau 4K, skirtas darbui 24 val. 7 dienas per savaitę (24/7), įmontuojamas į baldą 6.2, taip, kad galėtų judėti horizontalia kryptimi. Monitoriaus ekrane rodoma video užsklanda. Palietus ekraną, įjungiamas video siužetas, kurio raiška ne mažiau 4K 60FPS arba stacionarus vaizdas. Garsas girdimas per integruotus garsiakalbius arba vienos rankos ausinę, pritvirtintą su magnetiniu laikikliu prie slankiojančio ekrano. Garso lygis reguliuojamas programiškai. Ekspozicijoje matomose vietose negalima naudoti blizgančių detalių, nerūdijančio plieno ar panašių mygtukų. Šios detalės, jų spalva ir matiškumas turi būti suderintos su Projekto autoriais. </t>
  </si>
  <si>
    <t xml:space="preserve">T6.2. Informacinis terminalas “Gyvenimas dvare”. Terminalas su vertikaliu liečiamuoju ekranu ne mažiau 55” įstrižainės. Ekranas įrėmintas masyviais dekoruotais rėmais, atitinkančiais ekspozicijos stilistiką, sujungtas su baldu 6.3, kuriame integruotas kompiuteris ir visa kita reikalinga įranga. Ekrane kameros pagalba rodomas ekspozicijos su lankytojais vaizdas. Kai lankytojas prieina prie ekrano, automatiškai atsitiktine tvarka ant lankytojo figūros atsiranda to laikotarpio aprangos elementas: skrybėlė, skarelė, sagė, kailinė apykaklė ar pan.
Palietus ekraną, atsiranda galimybė rinktis edukacinį žaidimą, kuriame reikia atspėti, iš kokių gyvūnų sukurti eksponuojami ragų baldai.
Kol ekranas neaktyvuotas, fone girdisi to laikotarpio muzikos nuotrupos, durų girgždėjimas, žingsniai, juokas. Terminalas susideda iš liečiamojo monitoriaus, kompiuterinės įrangos, jei reikia,  jungiklių, garso sistemos, programinės įrangos (aprašyta punkte T6.2.P ir ekspozicijos Techniniame projekte). Terminalo Tiekėjas, sumontuoja monitorių ir elektros instaliaciją bei kitus būtinus komponentus (jungiklius, laidus ir pan.), Monitorius (TV aparatų naudojimas neleidžiamas). Monitoriaus ekranas ne mažiau 55 colių įstrižainės, ekrano raiška ne mažiau 4K, skirtas darbui 24 val. 7 dienas per savaitę (24/7), įmontuojamas į baldą 6.3, iš angos fasade vidinės pusės ir prispaudžiamas prie plokštės be tarpų, sandariai. Monitoriaus ekrane rodoma video užsklanda. Ekspozicijoje matomose vietose negalima naudoti blizgančių detalių, nerūdijančio plieno ar panašių mygtukų. Šios detalės, jų spalva ir matiškumas turi būti suderintos su Projekto autoriais. </t>
  </si>
  <si>
    <t>G6. Garso blokas “Pokalbis Zabielų svetainėje”. Praskleidus užuolaidą, galima “paslapčia” pasiklausyti įgarsinto pokalbio, kuris vyksta svetainėje už stiklo. Garsiakalbis integruotas į sienelę. Pokalbis leidžiamas visą laiką. Garso blokas įmontuotas nišoje 6.4 garso įrašui G6GT klausyti.
Garso bloke turi būti galimybė talpinti reikiamą  garso įrašą (žiūrėti poziciją G6.GT). Įrašas klausomas per juodos spalvos garsiakalbį. Garsas turi būti aiškus ir pakankamas. Garso lygis derinamas vietoje, po sumontavimo. Įmontuojamo garsiakalbio tipas ir spalva turi būti suderinta su projekto autoriais. Garsiakalbio techniniai parametrai:  garsiakalbio varža ne daugiau 32 omai, galia ne mažiau 0,1 W. garsiakalbis fiksuojamas balde. Rangovas paruošia darbo brėžinį ir elektros pajungimo schemą garso bloko įmontavimui balde, suderina brėžinius su Autorine priežiūra. Garso grotuvo techniniai parametrai: maitinimas 12 V DC. Palaikomos atminties kortelės – SDHC kortelė, USB laikmena, kiekviena iki 64 GB.
Formatavimas FAT, FAT32, NTFS Audio formatai MP3, WAV. Naudojama galia max. 80mW. Grojimo seka – laisvai konfigūruojama.</t>
  </si>
  <si>
    <t>6.21 Elektros įrenginiai, suprojektavimas ir instaliacija ekspozicijos scenarijui ir  valdymo schemai. EKSPOZICIJOS SCENARIJUS IR VALDYMO SCHEMA
I VEIKSMAS:
Patalpos jungikliai įjungia:
- kabančius šviestuvus-cilindus 6.14
- apšvietimą balduose 6.2 ir 6.7
- šviestuvus-briedžius 6.13
- kryptinius šviestuvus balde 6.1
- garso bloką G6
- šviestuvą-projektorių 6.15
- išmanus dinaminis stiklas 6.1b yra neskaidrus
II VEIKSMAS
Paspaudus jungiklį balde 6.1a:
- pasigirsta durų skambučio garsas
- nustoja rodyti šviestuvas-projektorius 6.15
- išmanus dinaminis stiklas 6.1b tampa skaidrus
- įjungiami kryptiniai šviestuvai 6.16
- manekenai ima judėti.
- garso blokas G6, kabantys šviestuvuai-cilindai 6.14, apšvietimas balduose 6.2 ir 6.7, šviestuvai -briedžiai 6.13, kryptiniai šviestuvai balde 6.1 paliekami veikti.                                                                                        Po tam tikro laiko sistema grįžta į I-ą veiksmą.
Informaciniai terminalai jungiami prie elektros rozečių pastoviai ir įsijungia/išsijungia automatiškai pagal muziejaus darbo laiką.</t>
  </si>
  <si>
    <t>T6.2.P. Informacinio terminalo “Gyvenimas dvare”, scenarijaus parašymas, programa. Rangovas turi sukurti programinį aprūpinimą terminalui T6.2. Programos grafiką ir programinę dalį sukuria Rangovas ekspozicijos stiliumi ir suderina su Užsakovu ir projekto autoriais. Ekrane kameros pagalba rodomas ekspozicijos su lankytojais vaizdas. Kai lankytojas prieina prie ekrano, automatiškai atsitiktine tvarka ant lankytojo figūros atsiranda to laikotarpio aprangos elementas: skrybėlė, skarelė, sagė, kailinė apykaklė ar pan.
Palietus ekraną, atsiranda galimybė rinktis edukacinį žaidimą, kuriame reikia atspėti, iš kokių gyvūnų sukurti eksponuojami ragų baldai.
Kol ekranas neaktyvuotas, fone girdisi to laikotarpio muzikos nuotrupos, durų girgždėjimas, žingsniai, juokas.
Prieš sukurdamas programinę įrangą Rangovas sukuria programos veikimo  scenarijų (scenarijus yra nuoseklus žodinis scenų aprašymas su orientaciniais laikais bei pieštos kadruotės). Programos scenarijų, grafiką, to laikotarpio aprangos elementus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t>
  </si>
  <si>
    <t>G6.GT. Garso blokų komplekto “Pokalbis Zabielų svetainėje” garso takelis, teksto parašymas, įgarsinimas. Rangovas sukuria garso blokų komplekto garso takelį. Praskleidus užuolaidą, galima “paslapčia” pasiklausyti įgarsinto pokalbio, kuris vyksta svetainėje už stiklo. Garsiakalbis integruotas į sienelę. Pokalbis leidžiamas visą laiką. Garso blokas įmontuotas nišoje 6.4 garso įrašams G6GT. Garso takeliai, aktorių balsai, garso takelių tekstai, garso efektai suderinami su Užsakovu ir Autorine priežiūra.</t>
  </si>
  <si>
    <t>6.22GD Grafinis dizainas. Ekspozicijos grafinio dizaino darbai (grafinių failų paruošimas). Vadovaudamasis ekspozicijos grafiniu stiliumi, Rangovas sukuria grafinio  dizaino darbo projektą ir grafinius failus, paruoštus gamybai. 
Grafinio dizaino darbo projektas turi būti suderintas su Užsakovu ir projekto autoriais. (Autorine priežiūra). Grafinio dizaino failų raiška turi būti M1:1 300 dpi.</t>
  </si>
  <si>
    <t>6.24VD Vektorinis dizainas. Ekspozicijos vektorinio dizaino darbai (vektorinių failų paruošimas).  Vadovaudamasis ekspozicijos grafiniu stiliumi, Rangovas sukuria vektorinio  dizaino darbo projektą ir vektorinius failus, paruoštus gamybai. Vektorinio dizaino darbo projektas turi būti suderintas su Užsakovu ir projekto autoriais (Autorine priežiūra).</t>
  </si>
  <si>
    <t>6.23ED Eksponatų dizainas. Vadovaudamasis ekspozicijos grafiniu stiliumi, Rangovas sukuria eksponatų stovelių arba laikiklių dizainą ir paruošia eksponatų dizaino grafinį darbo projektą bei suderinina su Užsakovu ir Projekto autoriais (Autorine priežiūra). Laikiklių ir stovelių eksponatams dizainas turi atitikti LR KM instrukciją dėl eksponatų saugojimo. Eksponatų stovelių arba laikiklių dizainas turi būti estetiškas, funkcionalus ir suderintas su Užsakovu ir projekto autoriais. (Autorine priežiūra). Vadovaudamasis ekspozicijos grafiniu stiliumi, Rangovas sukuria aprašų gamybos dizaino darbo projektą ir suderina su Užsakovu ir projekto autoriais (Autorine priežiūra) bei pagamina eksponatų aprašus. Rangovas fiziškai išdėsto ir tvirtina eksponatus ekspozicijoje, sumontuoja aprašus.</t>
  </si>
  <si>
    <t>6.25 Užsakovo pateiktos informacijos pritaikymas ekspozicijai: terminalams, garso blokams, baldams, informaciniams skydams. Rangovas adaptuoja Užsakovo  pateiktą ekspozicijos informacinį turinį: ekspozicijos tekstai, eksponatų aprašai koreguojami pagal konkrečią vietą ir ikonofgrafiją bei lankytojų suvokimo dėsningumus ir gerąją muziejinę praktiką. Ekspozicijos tekstai turi būti trumpi, aiškūs, informatyvūs, lengvai skaitomi. Rangovas pasirašytinai suderina ekspozicijos tekstus su Užsakovu ir Projekto autoriais. Konkrečios medžiagos ekspozicijai - nuotraukų, schemų, planų, žemėlapių surastų pagal punktą KT1 aukštos raiškos (raiška suderinama su projekto Autoriais) skaitmeinių kopijų ir teisės eksponuoti  įsigijimas Lietuvos atminties institucijose (archyvuose, bibliotekose ir muziejuose). Rangovas įsigyja Lietuvos atminties institucijose reikalingą informaciją ir aukštos raiškos ikonografijos skaitmenines kopijas (t.y. dokumentų faksimiles, fotonuotraukų kopijas, planų, žemėlapių skaitmenines kopijas ir t.t.), pagal suderintą su užsakovu sąrašą su teise Užsakovui naudoti ekspozicijoje bei vėliau leidžiamuose ekspozicijos kataloguose arba bukletuose.</t>
  </si>
  <si>
    <t>6.26 Ekspozicijos apžvalginių tekstų, eksponatų aprašų lietuvių kalba stiliaus sutvarkymas. Ekspozicijos tekstai turi būti stilistiškai teisingi. Ekspozicijos tekstų  sakinių konstrukcija turi būti lietuviška, aiški, sklandi, patraukli ir lengva skaityti. Stilistas turi turėti kultūrinių ir ekspozicijos tekstų tvarkymo patirtį.</t>
  </si>
  <si>
    <t>6.27 Ekspozicijos apžvalginių tekstų, eksponatų aprašų vertimas į anglų k. Ekspozicijos tekstų vertimas į anglų kalbą ir stiliaus sutvarkymas. 
Vertimas į anglų kalbą turi būti ne pažodinis, o literatūrinis, daromas vertėjo, turinčio kultūrinių ir ekspozicijų tekstų vertimų patirtį. Kalbos stilių sureguoja rangovo pasamdytas anglakalbis stilistas.</t>
  </si>
  <si>
    <t>6.28 Medinių grindų šlifavimas, lakavimas tonuotu laku suderinta spalva. Spalva ir matiškumas turi būti suderinti su Užsakovu ir Autorine priežiūra.</t>
  </si>
  <si>
    <t>T6.1.P Informacinio terminalo “Dvarai Kėdainių krašte””scenarijaus parašymas, programa. Rangovas turi sukurti programinį aprūpinimą terminalui T6.1. Programos grafiką ir programinę dalį sukuria Rangovas ekspozicijos stiliumi ir suderina su Užsakovu ir projekto autoriais. Slankiojantis liečiamasis ekranas ne mažiau 43” įstrižainės, įrėmintas dekoruotais rėmais, atitinkančiais ekspozicijos stilistiką. Ekranas rodo tokį pat vaizdą, koks yra už jo. Ekranui slankiojant vaizdas ekrane atitinka už jo esančių nuotraukų seką. Ekranui sustojus prie fone esančios kurio nors dvaro nuotraukos, paleidžiamas sukurtas video pasakojimas apie tą dvarą ir jo šeimininkus. Rangovas turi sukurti video pasakojimus, iliustruotus ikonografine medžiaga, raiška ne mažiau 4K 60FPS, kiekis ne mažiau 10 vnt. Garsas girdimas pasirinktinai – per integruotus garsiakalbius arba vienos rankos ausinę, pritvirtintą su magnetiniu laikikliu prie slankiojančio ekrano. Garso šaltinio pasirinkimas, garso reguliavimas ir kalbos pasirinkimas – ekrane. Numatytas edukacinis žaidimas - atpažinti dvarus, šeimininkus ir jų daiktus.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t>
  </si>
  <si>
    <t>Projektas: Kėdainių krašto muziejaus ekspozicijos įrengimas</t>
  </si>
  <si>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</si>
  <si>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</si>
  <si>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</si>
  <si>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</si>
  <si>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</si>
  <si>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t>6.6. Skulptūros-šunys – 2 vnt. Šunų skulptūros ne tik kuria nuotaiką, suteikia gyvybės, bet ir puikiai tinka nusifotografuoti atminčiai. Gali būti autoriniai kūriniai. Natūralaus dydžio tupinčio ir gulinčio šuns skulptūros, tamsiai pilkai rudos spalvos, atsparios lietimui. Gali būti padarytos 3D spaudos būdu, 3D spaudos failas ir konkreti spalva skulptūros parenkama projekto įgyvendinimo metu ir  turi būti suderinti su Užsakovu ir Autorine priežiūra.</t>
  </si>
  <si>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</si>
  <si>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</si>
  <si>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</si>
  <si>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</si>
  <si>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</si>
  <si>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</si>
  <si>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BENDRA PASTABA. Pilna informacija apie ekspoziciją pateikta  Kėdainių krašto muziejaus ekspozicijos techniniame projekte</t>
  </si>
  <si>
    <t>Užsakovas: Kėdainių krašto muziejus, statinio adresas Didžioji 19, Kėdainiai, Lietuva</t>
  </si>
  <si>
    <t>6.9. Sendintas veidrodis. Nišos plokštuma dengiama sendintu auksiniu veidrodžiu. Veidrodis Golden Antique iš Antique mirror kolekcijos, storis ne mažiau kaip 4 mm arba analogiškas. Jeigu rangovas montuos ne vientisą veidrodžio lakštą, tuomet veidrodį specialiai reikia sudalinti panašaus dydžio segmentais. Dalinimas ir sendintas veidrožio dekoras parenkamas projekto įgyvendinimo metu ir  turi būti suderinti su Užsakovu ir Autorine priežiūra.</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</si>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</sst>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sz val="12"/>
      <color rgb="FF000000"/>
      <name val="Arial"/>
      <family val="2"/>
    </font>
    <font>
      <b/>
      <sz val="14"/>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58">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2" fontId="20" fillId="0" borderId="0" xfId="0" applyNumberFormat="1" applyFont="1" applyAlignment="1">
      <alignment horizontal="right"/>
    </xf>
    <xf numFmtId="0" fontId="23" fillId="0" borderId="0" xfId="0" applyFont="1"/>
    <xf numFmtId="2" fontId="3" fillId="0" borderId="0" xfId="0" applyNumberFormat="1"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25"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9"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0" fontId="25" fillId="0" borderId="2" xfId="0" applyFont="1" applyBorder="1" applyAlignment="1">
      <alignment vertical="center"/>
    </xf>
    <xf numFmtId="2" fontId="3" fillId="0" borderId="12" xfId="0" applyNumberFormat="1" applyFont="1" applyBorder="1"/>
    <xf numFmtId="2" fontId="3" fillId="0" borderId="13" xfId="0" applyNumberFormat="1" applyFont="1" applyBorder="1"/>
    <xf numFmtId="1" fontId="3" fillId="0" borderId="0" xfId="0" applyNumberFormat="1" applyFont="1" applyAlignment="1">
      <alignment horizontal="justify" vertical="justify"/>
    </xf>
    <xf numFmtId="2" fontId="0" fillId="0" borderId="0" xfId="0" applyNumberFormat="1" applyAlignment="1">
      <alignment horizontal="justify" vertical="justify"/>
    </xf>
    <xf numFmtId="2" fontId="30" fillId="0" borderId="0" xfId="0" applyNumberFormat="1" applyFont="1"/>
    <xf numFmtId="2" fontId="3" fillId="0" borderId="2" xfId="0" applyNumberFormat="1" applyFont="1" applyBorder="1"/>
    <xf numFmtId="2" fontId="30" fillId="0" borderId="12" xfId="0" applyNumberFormat="1" applyFont="1" applyBorder="1"/>
    <xf numFmtId="2" fontId="31" fillId="0" borderId="9" xfId="0" applyNumberFormat="1" applyFont="1" applyBorder="1" applyAlignment="1">
      <alignment horizontal="right"/>
    </xf>
    <xf numFmtId="2" fontId="31" fillId="0" borderId="14" xfId="0" applyNumberFormat="1" applyFont="1" applyBorder="1"/>
    <xf numFmtId="2" fontId="31" fillId="0" borderId="10" xfId="0" applyNumberFormat="1" applyFont="1" applyBorder="1" applyAlignment="1">
      <alignment horizontal="right"/>
    </xf>
    <xf numFmtId="2" fontId="31" fillId="0" borderId="15" xfId="0" applyNumberFormat="1" applyFont="1" applyBorder="1"/>
    <xf numFmtId="2" fontId="31" fillId="0" borderId="11" xfId="0" applyNumberFormat="1" applyFont="1" applyBorder="1" applyAlignment="1">
      <alignment horizontal="right"/>
    </xf>
    <xf numFmtId="2" fontId="31" fillId="0" borderId="16" xfId="0" applyNumberFormat="1" applyFont="1" applyBorder="1"/>
    <xf numFmtId="2" fontId="3" fillId="0" borderId="17" xfId="0" applyNumberFormat="1" applyFont="1" applyBorder="1"/>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0" fillId="2" borderId="18" xfId="0" applyFill="1" applyBorder="1"/>
    <xf numFmtId="0" fontId="16" fillId="2" borderId="10" xfId="0" applyFont="1" applyFill="1" applyBorder="1" applyAlignment="1">
      <alignment horizontal="justify" vertical="justify"/>
    </xf>
    <xf numFmtId="0" fontId="3" fillId="0" borderId="0" xfId="0" applyFont="1"/>
    <xf numFmtId="0" fontId="13" fillId="0" borderId="0" xfId="0" applyFont="1" applyAlignment="1">
      <alignment horizontal="justify" vertical="justify" wrapText="1"/>
    </xf>
    <xf numFmtId="0" fontId="28" fillId="0" borderId="0" xfId="0" applyFont="1" applyAlignment="1">
      <alignment horizontal="justify" vertical="justify" wrapText="1"/>
    </xf>
    <xf numFmtId="2" fontId="3" fillId="2" borderId="19" xfId="0" applyNumberFormat="1" applyFont="1" applyFill="1" applyBorder="1"/>
    <xf numFmtId="0" fontId="13" fillId="0" borderId="0" xfId="0" applyFont="1" applyAlignment="1">
      <alignment horizontal="left" vertical="justify" wrapText="1"/>
    </xf>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7"/>
  <sheetViews>
    <sheetView tabSelected="1" topLeftCell="A25" zoomScale="155" zoomScaleNormal="155" zoomScalePageLayoutView="123" workbookViewId="0">
      <selection activeCell="B27" sqref="B27"/>
    </sheetView>
  </sheetViews>
  <sheetFormatPr defaultColWidth="8.77734375" defaultRowHeight="13.2"/>
  <cols>
    <col min="1" max="1" width="9.33203125" customWidth="1"/>
    <col min="2" max="2" width="94.77734375" style="21" customWidth="1"/>
    <col min="3" max="3" width="8.33203125" customWidth="1"/>
    <col min="4" max="4" width="6.6640625" customWidth="1"/>
    <col min="5" max="5" width="13.77734375" customWidth="1"/>
    <col min="6" max="6" width="11.6640625" customWidth="1"/>
    <col min="7" max="7" width="16.109375" customWidth="1"/>
  </cols>
  <sheetData>
    <row r="1" spans="1:7">
      <c r="A1" s="1"/>
    </row>
    <row r="2" spans="1:7" ht="17.399999999999999">
      <c r="B2" s="22" t="s">
        <v>4</v>
      </c>
    </row>
    <row r="3" spans="1:7" ht="15">
      <c r="B3" s="23"/>
    </row>
    <row r="4" spans="1:7" ht="15">
      <c r="B4" s="23"/>
    </row>
    <row r="5" spans="1:7" ht="17.399999999999999">
      <c r="B5" s="24" t="s">
        <v>99</v>
      </c>
    </row>
    <row r="6" spans="1:7" ht="15.6">
      <c r="B6" s="25" t="s">
        <v>113</v>
      </c>
      <c r="G6" s="11"/>
    </row>
    <row r="7" spans="1:7">
      <c r="B7" s="26" t="s">
        <v>6</v>
      </c>
    </row>
    <row r="8" spans="1:7">
      <c r="B8" s="26" t="s">
        <v>53</v>
      </c>
    </row>
    <row r="9" spans="1:7" ht="15.6">
      <c r="B9" s="26" t="s">
        <v>69</v>
      </c>
    </row>
    <row r="10" spans="1:7" ht="13.8" thickBot="1">
      <c r="B10" s="9"/>
    </row>
    <row r="11" spans="1:7" ht="16.2" thickBot="1">
      <c r="A11" s="17" t="s">
        <v>5</v>
      </c>
      <c r="B11" s="27" t="s">
        <v>0</v>
      </c>
      <c r="C11" s="14" t="s">
        <v>1</v>
      </c>
      <c r="D11" s="15" t="s">
        <v>10</v>
      </c>
      <c r="E11" s="16" t="s">
        <v>9</v>
      </c>
      <c r="F11" s="33" t="s">
        <v>8</v>
      </c>
    </row>
    <row r="12" spans="1:7" ht="90.6">
      <c r="A12" s="4"/>
      <c r="B12" s="28" t="s">
        <v>106</v>
      </c>
      <c r="C12" s="2"/>
      <c r="E12" s="13"/>
      <c r="F12" s="35"/>
    </row>
    <row r="13" spans="1:7" ht="75.599999999999994">
      <c r="A13" s="4"/>
      <c r="B13" s="28" t="s">
        <v>21</v>
      </c>
      <c r="C13" s="2"/>
      <c r="E13" s="13"/>
      <c r="F13" s="34"/>
    </row>
    <row r="14" spans="1:7" ht="90.6">
      <c r="A14" s="4"/>
      <c r="B14" s="28" t="s">
        <v>100</v>
      </c>
      <c r="C14" s="2"/>
      <c r="E14" s="13"/>
      <c r="F14" s="34"/>
    </row>
    <row r="15" spans="1:7" ht="45.6">
      <c r="A15" s="4"/>
      <c r="B15" s="23" t="s">
        <v>22</v>
      </c>
      <c r="C15" s="2"/>
      <c r="E15" s="13"/>
      <c r="F15" s="34"/>
    </row>
    <row r="16" spans="1:7" ht="15.6">
      <c r="A16" s="4"/>
      <c r="B16" s="23" t="s">
        <v>107</v>
      </c>
      <c r="C16" s="2"/>
      <c r="E16" s="13"/>
      <c r="F16" s="34"/>
    </row>
    <row r="17" spans="1:8" ht="30.6">
      <c r="A17" s="4"/>
      <c r="B17" s="23" t="s">
        <v>101</v>
      </c>
      <c r="C17" s="2"/>
      <c r="E17" s="13"/>
      <c r="F17" s="34"/>
    </row>
    <row r="18" spans="1:8" ht="30.6">
      <c r="A18" s="4"/>
      <c r="B18" s="23" t="s">
        <v>13</v>
      </c>
      <c r="C18" s="2"/>
      <c r="E18" s="13"/>
      <c r="F18" s="34"/>
    </row>
    <row r="19" spans="1:8" ht="210.6">
      <c r="A19" s="4"/>
      <c r="B19" s="23" t="s">
        <v>102</v>
      </c>
      <c r="C19" s="2"/>
      <c r="E19" s="13"/>
      <c r="F19" s="34"/>
    </row>
    <row r="20" spans="1:8" ht="150.6">
      <c r="A20" s="4"/>
      <c r="B20" s="23" t="s">
        <v>108</v>
      </c>
      <c r="C20" s="2"/>
      <c r="E20" s="13"/>
      <c r="F20" s="34"/>
    </row>
    <row r="21" spans="1:8" ht="30.6">
      <c r="A21" s="4"/>
      <c r="B21" s="23" t="s">
        <v>109</v>
      </c>
      <c r="C21" s="2"/>
      <c r="E21" s="13"/>
      <c r="F21" s="34"/>
    </row>
    <row r="22" spans="1:8" ht="31.95" customHeight="1">
      <c r="A22" s="4"/>
      <c r="B22" s="23" t="s">
        <v>70</v>
      </c>
      <c r="C22" s="2"/>
      <c r="E22" s="13"/>
      <c r="F22" s="34"/>
    </row>
    <row r="23" spans="1:8" ht="48" customHeight="1" thickBot="1">
      <c r="A23" s="4"/>
      <c r="B23" s="23" t="s">
        <v>103</v>
      </c>
      <c r="C23" s="2"/>
      <c r="E23" s="13"/>
      <c r="F23" s="34"/>
    </row>
    <row r="24" spans="1:8" ht="87" customHeight="1" thickBot="1">
      <c r="A24" s="4"/>
      <c r="B24" s="23" t="s">
        <v>104</v>
      </c>
      <c r="C24" s="2"/>
      <c r="E24" s="13"/>
      <c r="F24" s="39"/>
      <c r="G24" s="23"/>
    </row>
    <row r="25" spans="1:8" ht="46.2" thickBot="1">
      <c r="A25" s="4"/>
      <c r="B25" s="23" t="s">
        <v>110</v>
      </c>
      <c r="C25" s="2"/>
      <c r="E25" s="13"/>
      <c r="F25" s="47"/>
      <c r="G25" s="48"/>
    </row>
    <row r="26" spans="1:8" ht="106.2" thickBot="1">
      <c r="A26" s="4"/>
      <c r="B26" s="23" t="s">
        <v>111</v>
      </c>
      <c r="C26" s="2"/>
      <c r="E26" s="13"/>
      <c r="F26" s="47"/>
      <c r="G26" s="23"/>
    </row>
    <row r="27" spans="1:8" ht="409.6" thickBot="1">
      <c r="A27" s="4"/>
      <c r="B27" s="54" t="s">
        <v>115</v>
      </c>
      <c r="C27" s="2"/>
      <c r="E27" s="13"/>
      <c r="F27" s="47"/>
      <c r="G27" s="23"/>
    </row>
    <row r="28" spans="1:8" ht="15.6" thickBot="1">
      <c r="A28" s="4"/>
      <c r="B28" s="23" t="s">
        <v>54</v>
      </c>
      <c r="C28" s="2" t="s">
        <v>2</v>
      </c>
      <c r="D28" s="53" t="s">
        <v>55</v>
      </c>
      <c r="E28" s="12" t="s">
        <v>56</v>
      </c>
      <c r="F28" s="39" t="s">
        <v>57</v>
      </c>
      <c r="G28" s="23"/>
    </row>
    <row r="29" spans="1:8" ht="15.6">
      <c r="A29" s="52" t="s">
        <v>24</v>
      </c>
      <c r="B29" s="49" t="s">
        <v>23</v>
      </c>
      <c r="C29" s="50"/>
      <c r="D29" s="51"/>
      <c r="E29" s="51"/>
      <c r="F29" s="56"/>
      <c r="H29" s="13"/>
    </row>
    <row r="30" spans="1:8" s="21" customFormat="1" ht="165">
      <c r="A30" s="23" t="s">
        <v>14</v>
      </c>
      <c r="B30" s="54" t="s">
        <v>72</v>
      </c>
      <c r="C30" s="23" t="s">
        <v>3</v>
      </c>
      <c r="D30" s="23">
        <v>1</v>
      </c>
      <c r="E30" s="38"/>
      <c r="F30" s="40"/>
      <c r="H30" s="37"/>
    </row>
    <row r="31" spans="1:8" s="21" customFormat="1" ht="160.94999999999999" customHeight="1">
      <c r="A31" s="23" t="s">
        <v>63</v>
      </c>
      <c r="B31" s="54" t="s">
        <v>74</v>
      </c>
      <c r="C31" s="23" t="s">
        <v>2</v>
      </c>
      <c r="D31" s="23">
        <v>2</v>
      </c>
      <c r="E31" s="38"/>
      <c r="F31" s="40"/>
      <c r="H31" s="37"/>
    </row>
    <row r="32" spans="1:8" s="21" customFormat="1" ht="330">
      <c r="A32" s="23" t="s">
        <v>73</v>
      </c>
      <c r="B32" s="54" t="s">
        <v>75</v>
      </c>
      <c r="C32" s="23" t="s">
        <v>3</v>
      </c>
      <c r="D32" s="23">
        <v>1</v>
      </c>
      <c r="E32" s="38"/>
      <c r="F32" s="40"/>
      <c r="H32" s="37"/>
    </row>
    <row r="33" spans="1:8" s="21" customFormat="1" ht="165">
      <c r="A33" s="23" t="s">
        <v>15</v>
      </c>
      <c r="B33" s="54" t="s">
        <v>76</v>
      </c>
      <c r="C33" s="23" t="s">
        <v>3</v>
      </c>
      <c r="D33" s="23">
        <v>1</v>
      </c>
      <c r="E33" s="38"/>
      <c r="F33" s="40"/>
      <c r="H33" s="37"/>
    </row>
    <row r="34" spans="1:8" s="21" customFormat="1" ht="135">
      <c r="A34" s="23" t="s">
        <v>16</v>
      </c>
      <c r="B34" s="54" t="s">
        <v>77</v>
      </c>
      <c r="C34" s="23" t="s">
        <v>2</v>
      </c>
      <c r="D34" s="23">
        <v>1</v>
      </c>
      <c r="E34" s="38"/>
      <c r="F34" s="40"/>
      <c r="H34" s="37"/>
    </row>
    <row r="35" spans="1:8" s="21" customFormat="1" ht="82.95" customHeight="1">
      <c r="A35" s="23" t="s">
        <v>17</v>
      </c>
      <c r="B35" s="54" t="s">
        <v>78</v>
      </c>
      <c r="C35" s="23" t="s">
        <v>3</v>
      </c>
      <c r="D35" s="23">
        <v>1</v>
      </c>
      <c r="E35" s="38"/>
      <c r="F35" s="40"/>
      <c r="H35" s="37"/>
    </row>
    <row r="36" spans="1:8" s="21" customFormat="1" ht="60">
      <c r="A36" s="23" t="s">
        <v>18</v>
      </c>
      <c r="B36" s="54" t="s">
        <v>64</v>
      </c>
      <c r="C36" s="23" t="s">
        <v>2</v>
      </c>
      <c r="D36" s="23">
        <v>1</v>
      </c>
      <c r="E36" s="38"/>
      <c r="F36" s="40"/>
      <c r="H36" s="37"/>
    </row>
    <row r="37" spans="1:8" s="21" customFormat="1" ht="75">
      <c r="A37" s="23" t="s">
        <v>19</v>
      </c>
      <c r="B37" s="54" t="s">
        <v>105</v>
      </c>
      <c r="C37" s="23" t="s">
        <v>2</v>
      </c>
      <c r="D37" s="23">
        <v>2</v>
      </c>
      <c r="E37" s="38"/>
      <c r="F37" s="40"/>
      <c r="H37" s="37"/>
    </row>
    <row r="38" spans="1:8" s="21" customFormat="1" ht="135">
      <c r="A38" s="23" t="s">
        <v>20</v>
      </c>
      <c r="B38" s="54" t="s">
        <v>79</v>
      </c>
      <c r="C38" s="23" t="s">
        <v>3</v>
      </c>
      <c r="D38" s="23">
        <v>1</v>
      </c>
      <c r="E38" s="38"/>
      <c r="F38" s="40"/>
      <c r="H38" s="37"/>
    </row>
    <row r="39" spans="1:8" s="21" customFormat="1" ht="75">
      <c r="A39" s="23" t="s">
        <v>25</v>
      </c>
      <c r="B39" s="54" t="s">
        <v>65</v>
      </c>
      <c r="C39" s="23" t="s">
        <v>2</v>
      </c>
      <c r="D39" s="23">
        <v>1</v>
      </c>
      <c r="E39" s="38"/>
      <c r="F39" s="40"/>
      <c r="H39" s="37"/>
    </row>
    <row r="40" spans="1:8" s="21" customFormat="1" ht="75">
      <c r="A40" s="23" t="s">
        <v>26</v>
      </c>
      <c r="B40" s="54" t="s">
        <v>114</v>
      </c>
      <c r="C40" s="23" t="s">
        <v>2</v>
      </c>
      <c r="D40" s="23">
        <v>1</v>
      </c>
      <c r="E40" s="38"/>
      <c r="F40" s="40"/>
      <c r="H40" s="37"/>
    </row>
    <row r="41" spans="1:8" s="21" customFormat="1" ht="60">
      <c r="A41" s="23" t="s">
        <v>27</v>
      </c>
      <c r="B41" s="23" t="s">
        <v>66</v>
      </c>
      <c r="C41" s="23" t="s">
        <v>2</v>
      </c>
      <c r="D41" s="23">
        <v>1</v>
      </c>
      <c r="E41" s="38"/>
      <c r="F41" s="40"/>
      <c r="H41" s="37"/>
    </row>
    <row r="42" spans="1:8" s="21" customFormat="1" ht="75">
      <c r="A42" s="23" t="s">
        <v>28</v>
      </c>
      <c r="B42" s="54" t="s">
        <v>58</v>
      </c>
      <c r="C42" s="23" t="s">
        <v>3</v>
      </c>
      <c r="D42" s="23">
        <v>1</v>
      </c>
      <c r="E42" s="38"/>
      <c r="F42" s="40"/>
      <c r="H42" s="37"/>
    </row>
    <row r="43" spans="1:8" s="21" customFormat="1" ht="49.95" customHeight="1">
      <c r="A43" s="23" t="s">
        <v>29</v>
      </c>
      <c r="B43" s="54" t="s">
        <v>59</v>
      </c>
      <c r="C43" s="23" t="s">
        <v>3</v>
      </c>
      <c r="D43" s="23">
        <v>1</v>
      </c>
      <c r="E43" s="38"/>
      <c r="F43" s="40"/>
      <c r="H43" s="37"/>
    </row>
    <row r="44" spans="1:8" s="21" customFormat="1" ht="60">
      <c r="A44" s="23" t="s">
        <v>30</v>
      </c>
      <c r="B44" s="54" t="s">
        <v>80</v>
      </c>
      <c r="C44" s="23" t="s">
        <v>2</v>
      </c>
      <c r="D44" s="23">
        <v>2</v>
      </c>
      <c r="E44" s="38"/>
      <c r="F44" s="40"/>
      <c r="H44" s="37"/>
    </row>
    <row r="45" spans="1:8" s="21" customFormat="1" ht="69" customHeight="1">
      <c r="A45" s="23" t="s">
        <v>31</v>
      </c>
      <c r="B45" s="54" t="s">
        <v>81</v>
      </c>
      <c r="C45" s="23" t="s">
        <v>2</v>
      </c>
      <c r="D45" s="23">
        <v>7</v>
      </c>
      <c r="E45" s="38"/>
      <c r="F45" s="40"/>
      <c r="H45" s="37"/>
    </row>
    <row r="46" spans="1:8" s="21" customFormat="1" ht="165">
      <c r="A46" s="23" t="s">
        <v>32</v>
      </c>
      <c r="B46" s="54" t="s">
        <v>60</v>
      </c>
      <c r="C46" s="23" t="s">
        <v>2</v>
      </c>
      <c r="D46" s="23">
        <v>1</v>
      </c>
      <c r="E46" s="38"/>
      <c r="F46" s="40"/>
      <c r="H46" s="37"/>
    </row>
    <row r="47" spans="1:8" s="21" customFormat="1" ht="75">
      <c r="A47" s="23" t="s">
        <v>33</v>
      </c>
      <c r="B47" s="54" t="s">
        <v>82</v>
      </c>
      <c r="C47" s="23" t="s">
        <v>3</v>
      </c>
      <c r="D47" s="23">
        <v>1</v>
      </c>
      <c r="E47" s="38"/>
      <c r="F47" s="40"/>
      <c r="H47" s="37"/>
    </row>
    <row r="48" spans="1:8" s="21" customFormat="1" ht="90">
      <c r="A48" s="23" t="s">
        <v>34</v>
      </c>
      <c r="B48" s="54" t="s">
        <v>83</v>
      </c>
      <c r="C48" s="23" t="s">
        <v>3</v>
      </c>
      <c r="D48" s="23">
        <v>1</v>
      </c>
      <c r="E48" s="38"/>
      <c r="F48" s="40"/>
      <c r="H48" s="37"/>
    </row>
    <row r="49" spans="1:8" s="21" customFormat="1" ht="105">
      <c r="A49" s="23" t="s">
        <v>35</v>
      </c>
      <c r="B49" s="54" t="s">
        <v>84</v>
      </c>
      <c r="C49" s="23" t="s">
        <v>2</v>
      </c>
      <c r="D49" s="23">
        <v>3</v>
      </c>
      <c r="E49" s="38"/>
      <c r="F49" s="40"/>
      <c r="H49" s="37"/>
    </row>
    <row r="50" spans="1:8" s="21" customFormat="1" ht="409.05" customHeight="1">
      <c r="A50" s="23" t="s">
        <v>40</v>
      </c>
      <c r="B50" s="54" t="s">
        <v>85</v>
      </c>
      <c r="C50" s="23" t="s">
        <v>2</v>
      </c>
      <c r="D50" s="23">
        <v>1</v>
      </c>
      <c r="E50" s="38"/>
      <c r="F50" s="40"/>
      <c r="H50" s="37"/>
    </row>
    <row r="51" spans="1:8" s="21" customFormat="1" ht="114" customHeight="1">
      <c r="A51" s="36" t="s">
        <v>67</v>
      </c>
      <c r="B51" s="54" t="s">
        <v>61</v>
      </c>
      <c r="C51" s="23"/>
      <c r="D51" s="23"/>
      <c r="E51" s="38"/>
      <c r="F51" s="40"/>
      <c r="H51" s="37"/>
    </row>
    <row r="52" spans="1:8" s="21" customFormat="1" ht="285">
      <c r="A52" s="23" t="s">
        <v>41</v>
      </c>
      <c r="B52" s="54" t="s">
        <v>86</v>
      </c>
      <c r="C52" s="23" t="s">
        <v>2</v>
      </c>
      <c r="D52" s="23">
        <v>1</v>
      </c>
      <c r="E52" s="38"/>
      <c r="F52" s="40"/>
      <c r="H52" s="37"/>
    </row>
    <row r="53" spans="1:8" s="21" customFormat="1" ht="126" customHeight="1">
      <c r="A53" s="36" t="s">
        <v>68</v>
      </c>
      <c r="B53" s="54" t="s">
        <v>62</v>
      </c>
      <c r="C53" s="23"/>
      <c r="D53" s="23"/>
      <c r="E53" s="38"/>
      <c r="F53" s="40"/>
      <c r="H53" s="37"/>
    </row>
    <row r="54" spans="1:8" s="21" customFormat="1" ht="210">
      <c r="A54" s="23" t="s">
        <v>42</v>
      </c>
      <c r="B54" s="54" t="s">
        <v>87</v>
      </c>
      <c r="C54" s="23" t="s">
        <v>3</v>
      </c>
      <c r="D54" s="23">
        <v>1</v>
      </c>
      <c r="E54" s="38"/>
      <c r="F54" s="40"/>
      <c r="H54" s="37"/>
    </row>
    <row r="55" spans="1:8" s="21" customFormat="1" ht="345">
      <c r="A55" s="23" t="s">
        <v>36</v>
      </c>
      <c r="B55" s="57" t="s">
        <v>88</v>
      </c>
      <c r="C55" s="23" t="s">
        <v>3</v>
      </c>
      <c r="D55" s="23">
        <v>1</v>
      </c>
      <c r="E55" s="38"/>
      <c r="F55" s="40"/>
      <c r="H55" s="37"/>
    </row>
    <row r="56" spans="1:8" s="21" customFormat="1" ht="285">
      <c r="A56" s="23" t="s">
        <v>43</v>
      </c>
      <c r="B56" s="54" t="s">
        <v>98</v>
      </c>
      <c r="C56" s="23" t="s">
        <v>3</v>
      </c>
      <c r="D56" s="23">
        <v>1</v>
      </c>
      <c r="E56" s="38"/>
      <c r="F56" s="40"/>
      <c r="H56" s="37"/>
    </row>
    <row r="57" spans="1:8" s="21" customFormat="1" ht="255">
      <c r="A57" s="23" t="s">
        <v>44</v>
      </c>
      <c r="B57" s="54" t="s">
        <v>89</v>
      </c>
      <c r="C57" s="23" t="s">
        <v>2</v>
      </c>
      <c r="D57" s="23">
        <v>1</v>
      </c>
      <c r="E57" s="38"/>
      <c r="F57" s="40"/>
      <c r="H57" s="37"/>
    </row>
    <row r="58" spans="1:8" s="21" customFormat="1" ht="90">
      <c r="A58" s="23" t="s">
        <v>45</v>
      </c>
      <c r="B58" s="23" t="s">
        <v>90</v>
      </c>
      <c r="C58" s="23" t="s">
        <v>3</v>
      </c>
      <c r="D58" s="23">
        <v>1</v>
      </c>
      <c r="E58" s="38"/>
      <c r="F58" s="40"/>
      <c r="H58" s="37"/>
    </row>
    <row r="59" spans="1:8" s="21" customFormat="1" ht="75">
      <c r="A59" s="23" t="s">
        <v>50</v>
      </c>
      <c r="B59" s="54" t="s">
        <v>91</v>
      </c>
      <c r="C59" s="23" t="s">
        <v>3</v>
      </c>
      <c r="D59" s="23">
        <v>1</v>
      </c>
      <c r="E59" s="38"/>
      <c r="F59" s="40"/>
      <c r="H59" s="37"/>
    </row>
    <row r="60" spans="1:8" s="21" customFormat="1" ht="135">
      <c r="A60" s="23" t="s">
        <v>51</v>
      </c>
      <c r="B60" s="54" t="s">
        <v>93</v>
      </c>
      <c r="C60" s="23" t="s">
        <v>3</v>
      </c>
      <c r="D60" s="23">
        <v>1</v>
      </c>
      <c r="E60" s="38"/>
      <c r="F60" s="40"/>
      <c r="H60" s="37"/>
    </row>
    <row r="61" spans="1:8" s="21" customFormat="1" ht="60">
      <c r="A61" s="23" t="s">
        <v>52</v>
      </c>
      <c r="B61" s="23" t="s">
        <v>92</v>
      </c>
      <c r="C61" s="23" t="s">
        <v>3</v>
      </c>
      <c r="D61" s="23">
        <v>1</v>
      </c>
      <c r="E61" s="38"/>
      <c r="F61" s="40"/>
      <c r="H61" s="37"/>
    </row>
    <row r="62" spans="1:8" s="21" customFormat="1" ht="195">
      <c r="A62" s="23" t="s">
        <v>37</v>
      </c>
      <c r="B62" s="55" t="s">
        <v>94</v>
      </c>
      <c r="C62" s="23" t="s">
        <v>3</v>
      </c>
      <c r="D62" s="23">
        <v>1</v>
      </c>
      <c r="E62" s="38"/>
      <c r="F62" s="40"/>
      <c r="H62" s="37"/>
    </row>
    <row r="63" spans="1:8" s="21" customFormat="1" ht="60">
      <c r="A63" s="23" t="s">
        <v>38</v>
      </c>
      <c r="B63" s="54" t="s">
        <v>95</v>
      </c>
      <c r="C63" s="23" t="s">
        <v>3</v>
      </c>
      <c r="D63" s="23">
        <v>1</v>
      </c>
      <c r="E63" s="38"/>
      <c r="F63" s="40"/>
      <c r="H63" s="37"/>
    </row>
    <row r="64" spans="1:8" s="21" customFormat="1" ht="75">
      <c r="A64" s="23" t="s">
        <v>39</v>
      </c>
      <c r="B64" s="54" t="s">
        <v>96</v>
      </c>
      <c r="C64" s="23" t="s">
        <v>3</v>
      </c>
      <c r="D64" s="23">
        <v>1</v>
      </c>
      <c r="E64" s="38"/>
      <c r="F64" s="40"/>
      <c r="H64" s="37"/>
    </row>
    <row r="65" spans="1:8" s="21" customFormat="1" ht="30">
      <c r="A65" s="23" t="s">
        <v>46</v>
      </c>
      <c r="B65" s="23" t="s">
        <v>97</v>
      </c>
      <c r="C65" s="23" t="s">
        <v>3</v>
      </c>
      <c r="D65" s="23">
        <v>1</v>
      </c>
      <c r="E65" s="38"/>
      <c r="F65" s="40"/>
      <c r="H65" s="37"/>
    </row>
    <row r="66" spans="1:8" s="21" customFormat="1" ht="227.4">
      <c r="A66" s="23" t="s">
        <v>47</v>
      </c>
      <c r="B66" s="23" t="s">
        <v>71</v>
      </c>
      <c r="C66" s="23" t="s">
        <v>3</v>
      </c>
      <c r="D66" s="23">
        <v>7</v>
      </c>
      <c r="E66" s="38"/>
      <c r="F66" s="40"/>
      <c r="H66" s="37"/>
    </row>
    <row r="67" spans="1:8" s="21" customFormat="1" ht="15.6" thickBot="1">
      <c r="A67" s="23" t="s">
        <v>48</v>
      </c>
      <c r="B67" s="23" t="s">
        <v>49</v>
      </c>
      <c r="C67" s="23" t="s">
        <v>3</v>
      </c>
      <c r="D67" s="23">
        <v>1</v>
      </c>
      <c r="E67" s="38"/>
      <c r="F67" s="40"/>
      <c r="H67" s="37"/>
    </row>
    <row r="68" spans="1:8" ht="15.6">
      <c r="A68" s="4"/>
      <c r="B68" s="29"/>
      <c r="C68" s="19"/>
      <c r="D68" s="19"/>
      <c r="E68" s="41" t="s">
        <v>7</v>
      </c>
      <c r="F68" s="42">
        <f>SUM(F29:F67)</f>
        <v>0</v>
      </c>
      <c r="H68" s="13"/>
    </row>
    <row r="69" spans="1:8" ht="15.6">
      <c r="A69" s="4"/>
      <c r="B69" s="30"/>
      <c r="C69" s="18"/>
      <c r="D69" s="18"/>
      <c r="E69" s="43" t="s">
        <v>11</v>
      </c>
      <c r="F69" s="44">
        <f>F68*0.21</f>
        <v>0</v>
      </c>
    </row>
    <row r="70" spans="1:8" ht="16.2" thickBot="1">
      <c r="A70" s="4"/>
      <c r="B70" s="31"/>
      <c r="C70" s="20"/>
      <c r="D70" s="20"/>
      <c r="E70" s="45" t="s">
        <v>12</v>
      </c>
      <c r="F70" s="46">
        <f>F68+F69</f>
        <v>0</v>
      </c>
    </row>
    <row r="71" spans="1:8" ht="26.4">
      <c r="A71" s="4"/>
      <c r="B71" s="9" t="s">
        <v>112</v>
      </c>
      <c r="C71" s="3"/>
      <c r="D71" s="3"/>
      <c r="E71" s="10"/>
      <c r="F71" s="12"/>
      <c r="G71" s="13"/>
    </row>
    <row r="72" spans="1:8">
      <c r="A72" s="4"/>
      <c r="B72" s="9"/>
      <c r="C72" s="3"/>
      <c r="D72" s="3"/>
      <c r="E72" s="10"/>
      <c r="F72" s="12"/>
    </row>
    <row r="73" spans="1:8" ht="15">
      <c r="A73" s="4"/>
      <c r="B73" s="23"/>
      <c r="C73" s="3"/>
      <c r="D73" s="3"/>
      <c r="E73" s="10"/>
    </row>
    <row r="74" spans="1:8" ht="13.8">
      <c r="A74" s="4"/>
      <c r="B74" s="6"/>
      <c r="C74" s="3"/>
      <c r="D74" s="3"/>
    </row>
    <row r="75" spans="1:8" ht="15">
      <c r="A75" s="4"/>
      <c r="B75" s="32"/>
      <c r="C75" s="3"/>
      <c r="D75" s="3"/>
    </row>
    <row r="76" spans="1:8" ht="13.8">
      <c r="A76" s="4"/>
      <c r="B76" s="6"/>
      <c r="C76" s="3"/>
      <c r="D76" s="3"/>
    </row>
    <row r="77" spans="1:8" ht="13.8">
      <c r="A77" s="4"/>
      <c r="B77" s="6"/>
      <c r="C77" s="3"/>
      <c r="D77" s="3"/>
    </row>
    <row r="78" spans="1:8" ht="13.8">
      <c r="B78" s="6"/>
      <c r="C78" s="7"/>
    </row>
    <row r="79" spans="1:8" ht="13.8">
      <c r="B79" s="6"/>
      <c r="C79" s="8"/>
    </row>
    <row r="80" spans="1:8" ht="13.8">
      <c r="B80" s="6"/>
      <c r="C80" s="5"/>
    </row>
    <row r="81" spans="3:3">
      <c r="C81" s="5"/>
    </row>
    <row r="86" spans="3:3">
      <c r="C86" s="5"/>
    </row>
    <row r="87" spans="3:3">
      <c r="C87"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2026-02-25T11:59:10Z</dcterms:modified>
  <cp:category/>
</cp:coreProperties>
</file>