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22491E3A-76A3-49F7-BA23-9913F994979F}"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50" i="1" l="1"/>
  <c r="F51" i="1" s="1"/>
  <c r="F52" i="1" s="1"/>
</calcChain>
</file>

<file path=xl/sharedStrings.xml><?xml version="1.0" encoding="utf-8"?>
<sst xmlns="http://schemas.openxmlformats.org/spreadsheetml/2006/main" count="99" uniqueCount="80">
  <si>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</si>
  <si>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</si>
  <si>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</si>
  <si>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</si>
  <si>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</si>
  <si>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</si>
  <si>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</si>
  <si>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</si>
  <si>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</si>
  <si>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</si>
  <si>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</si>
  <si>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</si>
  <si>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</si>
  <si>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</si>
  <si>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12.1</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</si>
  <si>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</si>
  <si>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t xml:space="preserve"> 12. Holas. Įvadas į muziejaus ekspozicijas</t>
  </si>
  <si>
    <t>12</t>
  </si>
  <si>
    <t>12.3</t>
  </si>
  <si>
    <t>12.4</t>
  </si>
  <si>
    <t>12.5</t>
  </si>
  <si>
    <t>12.6</t>
  </si>
  <si>
    <t>12.7</t>
  </si>
  <si>
    <t>12.8</t>
  </si>
  <si>
    <t>12.9</t>
  </si>
  <si>
    <t>12.10</t>
  </si>
  <si>
    <t>12.11</t>
  </si>
  <si>
    <t>12.12</t>
  </si>
  <si>
    <t>12.13</t>
  </si>
  <si>
    <t>12.14</t>
  </si>
  <si>
    <t>12.15</t>
  </si>
  <si>
    <t>12.16</t>
  </si>
  <si>
    <t>12.17</t>
  </si>
  <si>
    <t>12.18</t>
  </si>
  <si>
    <t>12.2.B</t>
  </si>
  <si>
    <t>12.2.A</t>
  </si>
  <si>
    <t>Etapas: Ekspozicijos techninis projektas. Sąmata.</t>
  </si>
  <si>
    <t>PAVADINIMAS</t>
  </si>
  <si>
    <t>kiekis</t>
  </si>
  <si>
    <t>kaina</t>
  </si>
  <si>
    <t>suma</t>
  </si>
  <si>
    <t>12.5. Minkštasuolis su stogeliu. Gaminamas tinkamų matmenų po laiptais. Paminkštinta sėdima dalis, sienos ir atlošas. Į baldą integruojamas esamas prietaisų skydelis, kad būtų patogu jį atidaryti. Baldinis audinys visuomeninės paskirties, su vilna. Konkreti spalva parenkama projekto įgyvendinimo metu ir  turi būti suderinti su Užsakovu ir Autorine priežiūra.</t>
  </si>
  <si>
    <t>12.10. Durų ir staktų dažymas – 10 vnt. Esamos durys dažomos arba tonuojamos tamsiai rudai. Dažymas turi būti kokybiškas. Duryse pakeičiamos ir rankenos su spynomis. Rankenų stilistika priderinama prie buvusio vienuolyno pastato stilistikos. Rankenų stilistika ir spalva bei durų dažų spalva turi būti suderinti su Užsakovu ir Autorine priežiūra.</t>
  </si>
  <si>
    <t>12.3. Taktilinis muziejaus ekspozicijų planas, su ekspozicijų pavadinimais LT, ENG kalbomis ir Brailio raštu. Rangovas pats parengia 3D failą ir gaminį atspausdina 3D printeriu arba pagamina taktilinį planą kitu būdu. Spalva, tekstas plane, plano estetinis vaizdas ir gaminio mastelis turi būti suderinti su Užsakovu ir Autorine priežiūra.</t>
  </si>
  <si>
    <t>12.12 Kėdainių muziejaus filialų 3D failų paruošimas pozicijai 12.2B</t>
  </si>
  <si>
    <t>12.13 Kėdainių muziejaus simbolio 3D failo paruošimas pozicijai 12.2A</t>
  </si>
  <si>
    <t>12.16 Video grotuvas pozicijai 12.1 Videogrotuvas turi būti tinkamas videosiužetų rodymui per 12.1 pozicijos ekraną.</t>
  </si>
  <si>
    <t>12.16E</t>
  </si>
  <si>
    <t>12.6. Taburetės – 3 vnt. SLIDE DESIGN, ALI BABA STOOL. Tamsiai rudos spalvos, gaminamos iš polietileno. Sudedamos viena ant kitos. 430x430x410 mm. Arba analogiškos. Konkreti spalva parenkama projekto įgyvendinimo metu ir  turi būti suderinti su Užsakovu ir Autorine priežiūra.</t>
  </si>
  <si>
    <t>12.17 Video filmo įgarsinimas lietuvių gestų kalba. Įgarsinantis gestų kalba asmuo turi būti suderintas su Užsakovu ir projekto autoriais.</t>
  </si>
  <si>
    <t>12.2.A Sumažintas muziejaus simbolis lietimui,  gamyba. Liečiama muziejaus logotipe esančio simbolio (saulės laikrodžio) replika, skirta taktiliniam tyrinėjimui. Paviršius matinis, pašiurkštintas, bet saugus lankytojams. Spalva parenkama projekto įgyvendinimo metu. Rangovas pats parengia 3D failą (pozicija 12.13) ir gaminį atspausdina. Objektas pritvirtinamas esamo baldo nišoje ant pakylos taip, kad būtų patogu liesti. Spalva ir gaminio mastelis turi būti suderinti su Užsakovu ir Autorine priežiūra.</t>
  </si>
  <si>
    <t>12.1.Informacinis terminalas sudarytas iš ekrano - neliečiamojo monitoriaus, įmontuoto į esamą baldą, muziejaus filialų sumažintų erdvinių modelių su davikliais  (pozicija 12.14), video siužetų grotuvo (pozicija 12.16), programinės įrangos ir integruoto garsiakalbio. Turi būti numatytas ir įrengtas garsumo reguliavimas. Monitorius turi būti parinktas tinkamo dydžio pagal esamo baldo nišos ir durelių matmenis 43-50 colių įstrižainės ir integruotas į esamą baldą, vaizdą suskaidant į du apvalius langus.  Kol terminalas neaktyvuotas, jame abiejuose apvaliuose languose rodomas video siužetas su Kėdainių miesto vaizdu iš aukštai. Lankytojui palietus pasirinktą filialo maketą - terminalas aktyvuojamas ir ekrano viename lange paleidžiamas video pasakojimas apie tą muziejaus padalinį (su įgarsinimu lietuvių kalba), kitame ekrano lange - tas pats pasakojama lietuvių gestų kalba su subtitrais anglų kalba. Pasibaigus video siužetui, ekrane vėl rodomas pradinis video siužetas - Kėdainiai iš viršaus. Siužetus sukuria rangovas. Detalūs sprendimai turi būti suderinti su Užsakovu ir Autorine priežiūra.</t>
  </si>
  <si>
    <t>12.4. Magnetinė sienelė. Sienelė gaminama iš plokštumos, su užklijuotu baltu matiniu magnetiniu HPL, briauna balta. Būtinas kompensacinis HPL kitoje plokštės pusėje. Esami bėgeliai su laidais turi būti paslėpti po sienele ir nematomi išorėje. Elektros skydelis integruojamas į suformuotą rudos LMDP sienelės dalį. Konkreti LMDP naudojama tokia pati kaip jau ten esami baldai. Skydelis turi būti lengvai atidaromas, paženklintas grafiniu simboliu. Komplektuojami balti neodimio magnetai skelbimams tvirtinti. Gaminio brėžinys, LMDP spalva ir grafinis simbolis turi būti suderinti su Užsakovu ir Autorine priežiūra.</t>
  </si>
  <si>
    <t>12.7. Navigacinės rodyklės, ekspozicijų pavadinimai virš durų (iki. 10 vnt.) Dažytas matiniais dažais MDF, ant viršaus klijuojamas užrašas išploteriuotas iš matinio PVC lipduko. Tvirtinamos prie sienos. Konkrečius maketus ir kreives ruošia rangovas projekto įgyvendinimo metu ir suderina su muziejumi ir projekto autoriais( Autorine priežiūra).</t>
  </si>
  <si>
    <t>12.11. Apšvietimas (3 fazių  bėgeliai ir kryptiniai šviestuvai). Kabinamas elektros bėgelis su kryptiniais šviestuvais. Baltos spalvos. Šviestuvai nedidelių gabaritų su lęšiais arba mikroprizmatiniais stiklais. 4000 K spalvinė temperatūra. Elektros bėgeliai 19 m ir 10 m ilgio. Šviestuvų kiekis parenkamas toks, kad būtų pakankamai apšviesti būsimų parodų objektai ir architektūriniai akcentai. Šviestuvų tipas ir dizainas  turi būti suderinti su Užsakovu ir Autorine priežiūra. Šviestuvų kiekis ne mažiau kaip 30 vnt.</t>
  </si>
  <si>
    <t>12.14 Bekontakčiai jutikliai pozicijai 12.1. Jutikliai turi veikti patikimai (5 suveikimai iš 5 bandymų). Jutikliai turi būti nematomi lankytojui ir paslėpti maketuose.</t>
  </si>
  <si>
    <t>12.18 Video filmų V1-V7 vertimas iš lietuvių į anglų kalbą, video filmų V1-V7 subtitravimas anglų kalba.</t>
  </si>
  <si>
    <r>
      <t xml:space="preserve">Darbų sritis: </t>
    </r>
    <r>
      <rPr>
        <sz val="12"/>
        <color rgb="FF000000"/>
        <rFont val="Arial"/>
        <family val="2"/>
      </rPr>
      <t xml:space="preserve"> </t>
    </r>
    <r>
      <rPr>
        <b/>
        <sz val="12"/>
        <color rgb="FF000000"/>
        <rFont val="Arial"/>
        <family val="2"/>
      </rPr>
      <t>patalpa 12</t>
    </r>
    <r>
      <rPr>
        <sz val="12"/>
        <color rgb="FF000000"/>
        <rFont val="Arial"/>
        <family val="2"/>
      </rPr>
      <t xml:space="preserve"> </t>
    </r>
    <r>
      <rPr>
        <b/>
        <sz val="12"/>
        <color rgb="FF000000"/>
        <rFont val="Arial"/>
        <family val="2"/>
      </rPr>
      <t>ekspozicijos įrengimas</t>
    </r>
  </si>
  <si>
    <t>12.2.B Sumažintų muziejaus filialų pastatų  3D skanavimas ir gamyba. Rangovas turi nuskanuoti realius pastatus 3D skaneriu, sukurti 3D failus (pozicija 12.12) bei 3D printeriui ir atspausdinti sumažintus muziejaus filialų pastatų modelius bei sumontuoti balde 12.1. Rangovas sukuria muziejaus filialų pastatų ar objektų erdvinius modelius ir juos pagamina. Modeliai atsparūs lietimui, jų paviršius matinis ir pašiurkštintas, bet saugus lankytojams. Pritvirtinami esamo baldo nišoje. Spalva parenkama projekto įgyvendinimo metu. Šalia maketų pritvirtinami pavadinimai tekstiniu pavidalu ir Brailio raštu. Failai ir modelių fiziniai dydžiai turi būti suderinti su Užsakovu ir Autorine priežiūra.</t>
  </si>
  <si>
    <t>12.9. Radiatorių dekoratyvinis dengimas – kiekis 5 vnt. Viršutinė plokštuma pakišama ir tvirtinama po palange. Paliekamas tarpas viršuje, apačioje ir šonuose oro apykaitai. Priekinė plokštuma turi būti atidaroma, joje frezuojamas kiaurinis ornamentas. Turi būti užtikrintas patogus priėjimas prie radiatorių vamzdžių ir sklendžių. Radiatorių stilistika ir formos turi būti tokios pačios kaip lankytojų priėmimo patalpoje (kasoje ir rūbinėje). Spalva ir gaminio kiaurinis ornamentas turi būti suderinti su Užsakovu ir Autorine priežiūra.</t>
  </si>
  <si>
    <t xml:space="preserve"> 12.15. Video filmas, scenarijaus sukūrimas, tekstų parašymas ir adaptavimas terminalui, nufilmavimas, sumontavimas, skirtas pozicijai 12.1 Videofilmai  V1-V7 – videosiužetų komplektai. 1 komplektą sudaro filmas, sukomponuotas taip, kad rodomi vaizdai atitiktų apvalias skyles esamame balde. Viršutinis vaizdas įgarsintas lietuvių kalba, apatiniame vaizde rodomas gestų kalbos diktorius (-ė) ir subtitrai anglų kalba. Videosiužetų raiška ne mažiau 4K 60FPS.
Palietus jautrias vietas ant maketų,  paleidžiamas atitinkamas video pasakojimas. Garsas girdimas per integruotą garsiakalbį.
Videosiužetai turi trumpai supažindinti su informacija apie muzejaus filialus.  Prieš kuriant filmus  sukūriami scenarijai ir suderinimi su Užsakovu bei Projekto autoriais. Filmo scenarijus yra nuoseklus žodinis filmo scenų aprašymas su orientaciniais filmo laikais bei pieštos kadruotės arba nuotraukos. Filmai sumontuojami iš pirktų siužetų (jei reikalinga pasakojimui pagyvinti), Užsakovo pateiktų siužetų (jei Užsakovas pateikė) bei Rangovo sukurtų animuotų siužetų ir paaiškinančių schemų. Rangovas taip pat suderina su Užsakovu ir Projekto autoriais įgarsinančio asmens (-ų) balsą bei foninius garsus ir įgarsina video siužetus - ne mažiau 7 videosiužetų lietuvių kalba ir gestų kalba bei subtitruojami anglų kalba. Videosiužetų trukmė ne ilgesnė kaip 5 min. ir 1 vnt. begarsė video užsklanda,  ne ilgesnė kaip 3 min (video siužetas, kuris rodomas, kai nerodomi pagrindiniai filmukai). Vizualinę filmų dalį sukuria rangovas ekspozicijos stiliumi ir suderina su Užsakovu ir projekto autoriais (Autorine priežiūra).</t>
  </si>
  <si>
    <t>12.16E Ekranas. Terminale 12.1 kaip vaizduoklis (ekranas) naudojamas monitorius (TV aparatų naudojimas neleidžiamas). Monitoriaus ekranas 43-50 colių įstrižainės, ekrano raiška ne mažiau 4K, skirtas darbui 24 val. 7 dienas per savaitę (24/7), įmontuojamas į esamą baldą, iš angos fasade vidinės pusės ir prispaudžiamas prie plokštės be tarpų, sandariai. Rangovas parenka konkretų monitoriaus dydį pagal esamas skyles balde. Garsas girdimas per išorinį, papildomą garsiakalbį. Garso lygis reguliuojamas išorine rankenėle.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</si>
  <si>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</si>
  <si>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t>12.8. Suoliukai. Mediniai, senovinės stilistikos, dekoruoti ornamentais, tonuoti ir lakuoti matiniu laku. 1630x480x920(h)mm. Spalva tamsiai ruda. Tiksli spalva parenkama projekto realizavimo metu. Orientacinis suoliuko vaizdas pateiktas TP. Spalva ir gaminio konstruktyvas turi būti suderinti su Užsakovu ir Autorine priežiūra.</t>
  </si>
  <si>
    <t>Projektas: Kėdainių krašto muziejaus ekspozicijos įrengimas</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</si>
  <si>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</si>
  <si>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</si>
  <si>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</si>
  <si>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</si>
  <si>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</si>
  <si>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</si>
  <si>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</si>
  <si>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</si>
  <si>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</si>
  <si>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</si>
  <si>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</si>
  <si>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</si>
  <si>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BENDRA PASTABA. Pilna informacija apie ekspoziciją pateikta  Kėdainių krašto muziejaus ekspozicijos techniniame projekte</t>
  </si>
  <si>
    <t>Užsakovas: Kėdainių krašto muziejus, statinio adresas Didžioji 19, Kėdainiai, Lietuva</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</si>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</sst>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59">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2" fontId="20" fillId="0" borderId="0" xfId="0" applyNumberFormat="1" applyFont="1" applyAlignment="1">
      <alignment horizontal="right"/>
    </xf>
    <xf numFmtId="0" fontId="23" fillId="0" borderId="0" xfId="0" applyFont="1"/>
    <xf numFmtId="2" fontId="3" fillId="0" borderId="0" xfId="0" applyNumberFormat="1"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2" fontId="3" fillId="0" borderId="12" xfId="0" applyNumberFormat="1" applyFont="1" applyBorder="1"/>
    <xf numFmtId="2" fontId="3" fillId="0" borderId="13" xfId="0" applyNumberFormat="1" applyFont="1" applyBorder="1"/>
    <xf numFmtId="2" fontId="0" fillId="0" borderId="0" xfId="0" applyNumberFormat="1" applyAlignment="1">
      <alignment horizontal="justify" vertical="justify"/>
    </xf>
    <xf numFmtId="1" fontId="3" fillId="0" borderId="0" xfId="0" applyNumberFormat="1" applyFont="1" applyAlignment="1">
      <alignment horizontal="left" vertical="justify"/>
    </xf>
    <xf numFmtId="2" fontId="0" fillId="0" borderId="0" xfId="0" applyNumberFormat="1" applyAlignment="1">
      <alignment horizontal="left" vertical="justify"/>
    </xf>
    <xf numFmtId="0" fontId="0" fillId="0" borderId="0" xfId="0" applyAlignment="1">
      <alignment horizontal="left" vertical="justify"/>
    </xf>
    <xf numFmtId="2" fontId="30" fillId="0" borderId="0" xfId="0" applyNumberFormat="1" applyFont="1"/>
    <xf numFmtId="2" fontId="3" fillId="0" borderId="2" xfId="0" applyNumberFormat="1" applyFont="1" applyBorder="1"/>
    <xf numFmtId="2" fontId="30" fillId="0" borderId="12" xfId="0" applyNumberFormat="1" applyFont="1" applyBorder="1"/>
    <xf numFmtId="2" fontId="31" fillId="0" borderId="9" xfId="0" applyNumberFormat="1" applyFont="1" applyBorder="1" applyAlignment="1">
      <alignment horizontal="right"/>
    </xf>
    <xf numFmtId="2" fontId="31" fillId="0" borderId="14" xfId="0" applyNumberFormat="1" applyFont="1" applyBorder="1"/>
    <xf numFmtId="2" fontId="31" fillId="0" borderId="10" xfId="0" applyNumberFormat="1" applyFont="1" applyBorder="1" applyAlignment="1">
      <alignment horizontal="right"/>
    </xf>
    <xf numFmtId="2" fontId="31" fillId="0" borderId="15" xfId="0" applyNumberFormat="1" applyFont="1" applyBorder="1"/>
    <xf numFmtId="2" fontId="31" fillId="0" borderId="11" xfId="0" applyNumberFormat="1" applyFont="1" applyBorder="1" applyAlignment="1">
      <alignment horizontal="right"/>
    </xf>
    <xf numFmtId="2" fontId="31" fillId="0" borderId="16" xfId="0" applyNumberFormat="1" applyFont="1" applyBorder="1"/>
    <xf numFmtId="2" fontId="3" fillId="0" borderId="17" xfId="0" applyNumberFormat="1" applyFont="1" applyBorder="1"/>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0" fillId="2" borderId="18" xfId="0" applyFill="1" applyBorder="1"/>
    <xf numFmtId="0" fontId="16" fillId="2" borderId="10" xfId="0" applyFont="1" applyFill="1" applyBorder="1" applyAlignment="1">
      <alignment horizontal="justify" vertical="justify"/>
    </xf>
    <xf numFmtId="0" fontId="3" fillId="0" borderId="0" xfId="0" applyFont="1"/>
    <xf numFmtId="0" fontId="13" fillId="0" borderId="0" xfId="0" applyFont="1" applyAlignment="1">
      <alignment horizontal="justify" vertical="justify" wrapText="1"/>
    </xf>
    <xf numFmtId="0" fontId="28" fillId="0" borderId="0" xfId="0" applyFont="1" applyAlignment="1">
      <alignment horizontal="justify" vertical="justify"/>
    </xf>
    <xf numFmtId="2" fontId="3" fillId="2" borderId="19" xfId="0" applyNumberFormat="1" applyFont="1" applyFill="1" applyBorder="1"/>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topLeftCell="A24" zoomScale="130" zoomScaleNormal="130" zoomScalePageLayoutView="123" workbookViewId="0">
      <selection activeCell="B27" sqref="B27"/>
    </sheetView>
  </sheetViews>
  <sheetFormatPr defaultColWidth="8.77734375" defaultRowHeight="13.2"/>
  <cols>
    <col min="1" max="1" width="9.33203125" customWidth="1"/>
    <col min="2" max="2" width="72.109375" style="21" customWidth="1"/>
    <col min="3" max="3" width="8.33203125" customWidth="1"/>
    <col min="4" max="4" width="6.6640625" customWidth="1"/>
    <col min="5" max="5" width="13.77734375" customWidth="1"/>
    <col min="6" max="6" width="11.6640625" customWidth="1"/>
    <col min="7" max="7" width="16.109375" customWidth="1"/>
  </cols>
  <sheetData>
    <row r="1" spans="1:7">
      <c r="A1" s="1"/>
    </row>
    <row r="2" spans="1:7" ht="17.399999999999999">
      <c r="B2" s="22" t="s">
        <v>4</v>
      </c>
    </row>
    <row r="3" spans="1:7" ht="15">
      <c r="B3" s="23"/>
    </row>
    <row r="4" spans="1:7" ht="15">
      <c r="B4" s="23"/>
    </row>
    <row r="5" spans="1:7" ht="34.799999999999997">
      <c r="B5" s="24" t="s">
        <v>64</v>
      </c>
    </row>
    <row r="6" spans="1:7" ht="30">
      <c r="B6" s="25" t="s">
        <v>78</v>
      </c>
      <c r="G6" s="11"/>
    </row>
    <row r="7" spans="1:7">
      <c r="B7" s="26" t="s">
        <v>6</v>
      </c>
    </row>
    <row r="8" spans="1:7">
      <c r="B8" s="26" t="s">
        <v>36</v>
      </c>
    </row>
    <row r="9" spans="1:7" ht="15.6">
      <c r="B9" s="26" t="s">
        <v>57</v>
      </c>
    </row>
    <row r="10" spans="1:7" ht="13.8" thickBot="1">
      <c r="B10" s="9"/>
    </row>
    <row r="11" spans="1:7" ht="16.2" thickBot="1">
      <c r="A11" s="17" t="s">
        <v>5</v>
      </c>
      <c r="B11" s="27" t="s">
        <v>0</v>
      </c>
      <c r="C11" s="14" t="s">
        <v>1</v>
      </c>
      <c r="D11" s="15" t="s">
        <v>10</v>
      </c>
      <c r="E11" s="16" t="s">
        <v>9</v>
      </c>
      <c r="F11" s="33" t="s">
        <v>8</v>
      </c>
    </row>
    <row r="12" spans="1:7" ht="120.6">
      <c r="A12" s="4"/>
      <c r="B12" s="28" t="s">
        <v>71</v>
      </c>
      <c r="C12" s="2"/>
      <c r="E12" s="13"/>
      <c r="F12" s="35"/>
    </row>
    <row r="13" spans="1:7" ht="90.6">
      <c r="A13" s="4"/>
      <c r="B13" s="28" t="s">
        <v>15</v>
      </c>
      <c r="C13" s="2"/>
      <c r="E13" s="13"/>
      <c r="F13" s="34"/>
    </row>
    <row r="14" spans="1:7" ht="120.6">
      <c r="A14" s="4"/>
      <c r="B14" s="28" t="s">
        <v>65</v>
      </c>
      <c r="C14" s="2"/>
      <c r="E14" s="13"/>
      <c r="F14" s="34"/>
    </row>
    <row r="15" spans="1:7" ht="60.6">
      <c r="A15" s="4"/>
      <c r="B15" s="23" t="s">
        <v>66</v>
      </c>
      <c r="C15" s="2"/>
      <c r="E15" s="13"/>
      <c r="F15" s="34"/>
    </row>
    <row r="16" spans="1:7" ht="15.6">
      <c r="A16" s="4"/>
      <c r="B16" s="23" t="s">
        <v>72</v>
      </c>
      <c r="C16" s="2"/>
      <c r="E16" s="13"/>
      <c r="F16" s="34"/>
    </row>
    <row r="17" spans="1:8" ht="45.6">
      <c r="A17" s="4"/>
      <c r="B17" s="23" t="s">
        <v>67</v>
      </c>
      <c r="C17" s="2"/>
      <c r="E17" s="13"/>
      <c r="F17" s="34"/>
    </row>
    <row r="18" spans="1:8" ht="45.6">
      <c r="A18" s="4"/>
      <c r="B18" s="23" t="s">
        <v>13</v>
      </c>
      <c r="C18" s="2"/>
      <c r="E18" s="13"/>
      <c r="F18" s="34"/>
    </row>
    <row r="19" spans="1:8" ht="285.60000000000002">
      <c r="A19" s="4"/>
      <c r="B19" s="23" t="s">
        <v>68</v>
      </c>
      <c r="C19" s="2"/>
      <c r="E19" s="13"/>
      <c r="F19" s="34"/>
    </row>
    <row r="20" spans="1:8" ht="195.6">
      <c r="A20" s="4"/>
      <c r="B20" s="23" t="s">
        <v>73</v>
      </c>
      <c r="C20" s="2"/>
      <c r="E20" s="13"/>
      <c r="F20" s="34"/>
    </row>
    <row r="21" spans="1:8" ht="45.6">
      <c r="A21" s="4"/>
      <c r="B21" s="23" t="s">
        <v>74</v>
      </c>
      <c r="C21" s="2"/>
      <c r="E21" s="13"/>
      <c r="F21" s="34"/>
    </row>
    <row r="22" spans="1:8" ht="31.95" customHeight="1">
      <c r="A22" s="4"/>
      <c r="B22" s="23" t="s">
        <v>62</v>
      </c>
      <c r="C22" s="2"/>
      <c r="E22" s="13"/>
      <c r="F22" s="34"/>
    </row>
    <row r="23" spans="1:8" ht="48" customHeight="1" thickBot="1">
      <c r="A23" s="4"/>
      <c r="B23" s="23" t="s">
        <v>69</v>
      </c>
      <c r="C23" s="2"/>
      <c r="E23" s="13"/>
      <c r="F23" s="34"/>
    </row>
    <row r="24" spans="1:8" ht="87" customHeight="1" thickBot="1">
      <c r="A24" s="4"/>
      <c r="B24" s="23" t="s">
        <v>70</v>
      </c>
      <c r="C24" s="2"/>
      <c r="E24" s="13"/>
      <c r="F24" s="41"/>
      <c r="G24" s="23"/>
    </row>
    <row r="25" spans="1:8" ht="61.2" thickBot="1">
      <c r="A25" s="4"/>
      <c r="B25" s="23" t="s">
        <v>75</v>
      </c>
      <c r="C25" s="2"/>
      <c r="E25" s="13"/>
      <c r="F25" s="49"/>
      <c r="G25" s="50"/>
    </row>
    <row r="26" spans="1:8" ht="136.19999999999999" thickBot="1">
      <c r="A26" s="4"/>
      <c r="B26" s="23" t="s">
        <v>76</v>
      </c>
      <c r="C26" s="2"/>
      <c r="E26" s="13"/>
      <c r="F26" s="49"/>
      <c r="G26" s="23"/>
    </row>
    <row r="27" spans="1:8" ht="409.6" thickBot="1">
      <c r="A27" s="4"/>
      <c r="B27" s="56" t="s">
        <v>79</v>
      </c>
      <c r="C27" s="2"/>
      <c r="E27" s="13"/>
      <c r="F27" s="49"/>
      <c r="G27" s="23"/>
    </row>
    <row r="28" spans="1:8" ht="15.6" thickBot="1">
      <c r="A28" s="4"/>
      <c r="B28" s="23" t="s">
        <v>37</v>
      </c>
      <c r="C28" s="2" t="s">
        <v>2</v>
      </c>
      <c r="D28" s="55" t="s">
        <v>38</v>
      </c>
      <c r="E28" s="12" t="s">
        <v>39</v>
      </c>
      <c r="F28" s="41" t="s">
        <v>40</v>
      </c>
      <c r="G28" s="23"/>
    </row>
    <row r="29" spans="1:8" ht="15.6">
      <c r="A29" s="54" t="s">
        <v>17</v>
      </c>
      <c r="B29" s="51" t="s">
        <v>16</v>
      </c>
      <c r="C29" s="52"/>
      <c r="D29" s="53"/>
      <c r="E29" s="53"/>
      <c r="F29" s="58"/>
    </row>
    <row r="30" spans="1:8" s="39" customFormat="1" ht="240">
      <c r="A30" s="37" t="s">
        <v>14</v>
      </c>
      <c r="B30" s="23" t="s">
        <v>51</v>
      </c>
      <c r="C30" s="23" t="s">
        <v>3</v>
      </c>
      <c r="D30" s="23">
        <v>1</v>
      </c>
      <c r="E30" s="40"/>
      <c r="F30" s="42"/>
      <c r="H30" s="38"/>
    </row>
    <row r="31" spans="1:8" s="21" customFormat="1" ht="120">
      <c r="A31" s="37" t="s">
        <v>35</v>
      </c>
      <c r="B31" s="23" t="s">
        <v>50</v>
      </c>
      <c r="C31" s="23" t="s">
        <v>3</v>
      </c>
      <c r="D31" s="23">
        <v>1</v>
      </c>
      <c r="E31" s="40"/>
      <c r="F31" s="42"/>
      <c r="H31" s="36"/>
    </row>
    <row r="32" spans="1:8" s="21" customFormat="1" ht="150">
      <c r="A32" s="37" t="s">
        <v>34</v>
      </c>
      <c r="B32" s="23" t="s">
        <v>58</v>
      </c>
      <c r="C32" s="23" t="s">
        <v>3</v>
      </c>
      <c r="D32" s="23">
        <v>6</v>
      </c>
      <c r="E32" s="40"/>
      <c r="F32" s="42"/>
      <c r="H32" s="36"/>
    </row>
    <row r="33" spans="1:8" s="21" customFormat="1" ht="75">
      <c r="A33" s="37" t="s">
        <v>18</v>
      </c>
      <c r="B33" s="23" t="s">
        <v>43</v>
      </c>
      <c r="C33" s="23" t="s">
        <v>3</v>
      </c>
      <c r="D33" s="23">
        <v>1</v>
      </c>
      <c r="E33" s="40"/>
      <c r="F33" s="42"/>
      <c r="H33" s="36"/>
    </row>
    <row r="34" spans="1:8" s="21" customFormat="1" ht="135">
      <c r="A34" s="37" t="s">
        <v>19</v>
      </c>
      <c r="B34" s="23" t="s">
        <v>52</v>
      </c>
      <c r="C34" s="23" t="s">
        <v>3</v>
      </c>
      <c r="D34" s="23">
        <v>1</v>
      </c>
      <c r="E34" s="40"/>
      <c r="F34" s="42"/>
      <c r="H34" s="36"/>
    </row>
    <row r="35" spans="1:8" s="21" customFormat="1" ht="90">
      <c r="A35" s="37" t="s">
        <v>20</v>
      </c>
      <c r="B35" s="23" t="s">
        <v>41</v>
      </c>
      <c r="C35" s="23" t="s">
        <v>2</v>
      </c>
      <c r="D35" s="23">
        <v>1</v>
      </c>
      <c r="E35" s="40"/>
      <c r="F35" s="42"/>
      <c r="H35" s="36"/>
    </row>
    <row r="36" spans="1:8" s="21" customFormat="1" ht="67.95" customHeight="1">
      <c r="A36" s="37" t="s">
        <v>21</v>
      </c>
      <c r="B36" s="23" t="s">
        <v>48</v>
      </c>
      <c r="C36" s="23" t="s">
        <v>2</v>
      </c>
      <c r="D36" s="23">
        <v>3</v>
      </c>
      <c r="E36" s="40"/>
      <c r="F36" s="42"/>
      <c r="H36" s="36"/>
    </row>
    <row r="37" spans="1:8" s="21" customFormat="1" ht="75">
      <c r="A37" s="37" t="s">
        <v>22</v>
      </c>
      <c r="B37" s="23" t="s">
        <v>53</v>
      </c>
      <c r="C37" s="23" t="s">
        <v>2</v>
      </c>
      <c r="D37" s="23">
        <v>10</v>
      </c>
      <c r="E37" s="40"/>
      <c r="F37" s="42"/>
      <c r="H37" s="36"/>
    </row>
    <row r="38" spans="1:8" s="21" customFormat="1" ht="75">
      <c r="A38" s="37" t="s">
        <v>23</v>
      </c>
      <c r="B38" s="23" t="s">
        <v>63</v>
      </c>
      <c r="C38" s="23" t="s">
        <v>2</v>
      </c>
      <c r="D38" s="23">
        <v>3</v>
      </c>
      <c r="E38" s="40"/>
      <c r="F38" s="42"/>
      <c r="H38" s="36"/>
    </row>
    <row r="39" spans="1:8" s="21" customFormat="1" ht="120">
      <c r="A39" s="37" t="s">
        <v>24</v>
      </c>
      <c r="B39" s="23" t="s">
        <v>59</v>
      </c>
      <c r="C39" s="23" t="s">
        <v>2</v>
      </c>
      <c r="D39" s="23">
        <v>5</v>
      </c>
      <c r="E39" s="40"/>
      <c r="F39" s="42"/>
      <c r="H39" s="36"/>
    </row>
    <row r="40" spans="1:8" s="21" customFormat="1" ht="75">
      <c r="A40" s="37" t="s">
        <v>25</v>
      </c>
      <c r="B40" s="23" t="s">
        <v>42</v>
      </c>
      <c r="C40" s="23" t="s">
        <v>2</v>
      </c>
      <c r="D40" s="23">
        <v>10</v>
      </c>
      <c r="E40" s="40"/>
      <c r="F40" s="42"/>
      <c r="H40" s="36"/>
    </row>
    <row r="41" spans="1:8" s="21" customFormat="1" ht="120">
      <c r="A41" s="37" t="s">
        <v>26</v>
      </c>
      <c r="B41" s="23" t="s">
        <v>54</v>
      </c>
      <c r="C41" s="23" t="s">
        <v>3</v>
      </c>
      <c r="D41" s="23">
        <v>1</v>
      </c>
      <c r="E41" s="40"/>
      <c r="F41" s="42"/>
      <c r="H41" s="36"/>
    </row>
    <row r="42" spans="1:8" s="21" customFormat="1" ht="15">
      <c r="A42" s="37" t="s">
        <v>27</v>
      </c>
      <c r="B42" s="23" t="s">
        <v>44</v>
      </c>
      <c r="C42" s="23" t="s">
        <v>2</v>
      </c>
      <c r="D42" s="23">
        <v>6</v>
      </c>
      <c r="E42" s="40"/>
      <c r="F42" s="42"/>
      <c r="H42" s="36"/>
    </row>
    <row r="43" spans="1:8" s="21" customFormat="1" ht="15">
      <c r="A43" s="37" t="s">
        <v>28</v>
      </c>
      <c r="B43" s="23" t="s">
        <v>45</v>
      </c>
      <c r="C43" s="23" t="s">
        <v>2</v>
      </c>
      <c r="D43" s="23">
        <v>1</v>
      </c>
      <c r="E43" s="40"/>
      <c r="F43" s="42"/>
      <c r="H43" s="36"/>
    </row>
    <row r="44" spans="1:8" s="21" customFormat="1" ht="45">
      <c r="A44" s="37" t="s">
        <v>29</v>
      </c>
      <c r="B44" s="23" t="s">
        <v>55</v>
      </c>
      <c r="C44" s="23" t="s">
        <v>2</v>
      </c>
      <c r="D44" s="23">
        <v>7</v>
      </c>
      <c r="E44" s="40"/>
      <c r="F44" s="42"/>
      <c r="H44" s="36"/>
    </row>
    <row r="45" spans="1:8" s="21" customFormat="1" ht="360">
      <c r="A45" s="37" t="s">
        <v>30</v>
      </c>
      <c r="B45" s="56" t="s">
        <v>60</v>
      </c>
      <c r="C45" s="23" t="s">
        <v>3</v>
      </c>
      <c r="D45" s="23">
        <v>7</v>
      </c>
      <c r="E45" s="40"/>
      <c r="F45" s="42"/>
      <c r="H45" s="36"/>
    </row>
    <row r="46" spans="1:8" s="21" customFormat="1" ht="30">
      <c r="A46" s="37" t="s">
        <v>31</v>
      </c>
      <c r="B46" s="23" t="s">
        <v>46</v>
      </c>
      <c r="C46" s="23" t="s">
        <v>2</v>
      </c>
      <c r="D46" s="23">
        <v>1</v>
      </c>
      <c r="E46" s="40"/>
      <c r="F46" s="42"/>
      <c r="H46" s="36"/>
    </row>
    <row r="47" spans="1:8" s="21" customFormat="1" ht="210">
      <c r="A47" s="37" t="s">
        <v>47</v>
      </c>
      <c r="B47" s="56" t="s">
        <v>61</v>
      </c>
      <c r="C47" s="23" t="s">
        <v>2</v>
      </c>
      <c r="D47" s="23">
        <v>1</v>
      </c>
      <c r="E47" s="40"/>
      <c r="F47" s="42"/>
      <c r="H47" s="36"/>
    </row>
    <row r="48" spans="1:8" s="21" customFormat="1" ht="30">
      <c r="A48" s="37" t="s">
        <v>32</v>
      </c>
      <c r="B48" s="23" t="s">
        <v>49</v>
      </c>
      <c r="C48" s="23" t="s">
        <v>3</v>
      </c>
      <c r="D48" s="23">
        <v>1</v>
      </c>
      <c r="E48" s="40"/>
      <c r="F48" s="42"/>
      <c r="H48" s="36"/>
    </row>
    <row r="49" spans="1:8" s="21" customFormat="1" ht="42" customHeight="1" thickBot="1">
      <c r="A49" s="37" t="s">
        <v>33</v>
      </c>
      <c r="B49" s="57" t="s">
        <v>56</v>
      </c>
      <c r="C49" s="23" t="s">
        <v>2</v>
      </c>
      <c r="D49" s="23">
        <v>7</v>
      </c>
      <c r="E49" s="40"/>
      <c r="F49" s="42"/>
      <c r="H49" s="36"/>
    </row>
    <row r="50" spans="1:8" ht="15.6">
      <c r="A50" s="4"/>
      <c r="B50" s="29"/>
      <c r="C50" s="19"/>
      <c r="D50" s="19"/>
      <c r="E50" s="43" t="s">
        <v>7</v>
      </c>
      <c r="F50" s="44">
        <f>SUM(F29:F49)</f>
        <v>0</v>
      </c>
      <c r="H50" s="13"/>
    </row>
    <row r="51" spans="1:8" ht="15.6">
      <c r="A51" s="4"/>
      <c r="B51" s="30"/>
      <c r="C51" s="18"/>
      <c r="D51" s="18"/>
      <c r="E51" s="45" t="s">
        <v>11</v>
      </c>
      <c r="F51" s="46">
        <f>F50*0.21</f>
        <v>0</v>
      </c>
    </row>
    <row r="52" spans="1:8" ht="16.2" thickBot="1">
      <c r="A52" s="4"/>
      <c r="B52" s="31"/>
      <c r="C52" s="20"/>
      <c r="D52" s="20"/>
      <c r="E52" s="47" t="s">
        <v>12</v>
      </c>
      <c r="F52" s="48">
        <f>F50+F51</f>
        <v>0</v>
      </c>
    </row>
    <row r="53" spans="1:8" ht="48" customHeight="1">
      <c r="A53" s="4"/>
      <c r="B53" s="9" t="s">
        <v>77</v>
      </c>
      <c r="C53" s="3"/>
      <c r="D53" s="3"/>
      <c r="E53" s="10"/>
      <c r="F53" s="12"/>
      <c r="G53" s="13"/>
    </row>
    <row r="54" spans="1:8">
      <c r="A54" s="4"/>
      <c r="B54" s="9"/>
      <c r="C54" s="3"/>
      <c r="D54" s="3"/>
      <c r="E54" s="10"/>
      <c r="F54" s="12"/>
    </row>
    <row r="55" spans="1:8" ht="15">
      <c r="A55" s="4"/>
      <c r="B55" s="23"/>
      <c r="C55" s="3"/>
      <c r="D55" s="3"/>
      <c r="E55" s="10"/>
    </row>
    <row r="56" spans="1:8" ht="13.8">
      <c r="A56" s="4"/>
      <c r="B56" s="6"/>
      <c r="C56" s="3"/>
      <c r="D56" s="3"/>
    </row>
    <row r="57" spans="1:8" ht="15">
      <c r="A57" s="4"/>
      <c r="B57" s="32"/>
      <c r="C57" s="3"/>
      <c r="D57" s="3"/>
    </row>
    <row r="58" spans="1:8" ht="13.8">
      <c r="A58" s="4"/>
      <c r="B58" s="6"/>
      <c r="C58" s="3"/>
      <c r="D58" s="3"/>
    </row>
    <row r="59" spans="1:8" ht="13.8">
      <c r="A59" s="4"/>
      <c r="B59" s="6"/>
      <c r="C59" s="3"/>
      <c r="D59" s="3"/>
    </row>
    <row r="60" spans="1:8" ht="13.8">
      <c r="B60" s="6"/>
      <c r="C60" s="7"/>
    </row>
    <row r="61" spans="1:8" ht="13.8">
      <c r="B61" s="6"/>
      <c r="C61" s="8"/>
    </row>
    <row r="62" spans="1:8" ht="13.8">
      <c r="B62" s="6"/>
      <c r="C62" s="5"/>
    </row>
    <row r="63" spans="1:8">
      <c r="C63" s="5"/>
    </row>
    <row r="68" spans="3:3">
      <c r="C68" s="5"/>
    </row>
    <row r="69" spans="3:3">
      <c r="C69"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2026-02-25T11:59:35Z</dcterms:modified>
  <cp:category/>
</cp:coreProperties>
</file>