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Vienkartinės medicinos priemonės. Chirurginiai siūlai_4828\CVP IS\"/>
    </mc:Choice>
  </mc:AlternateContent>
  <xr:revisionPtr revIDLastSave="0" documentId="13_ncr:1_{B6AA9436-7CE3-418A-B613-299F838EAE0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28" i="1" l="1"/>
  <c r="G127" i="1"/>
  <c r="F118" i="1"/>
  <c r="F127" i="1" s="1"/>
  <c r="F128" i="1" s="1"/>
  <c r="F129" i="1" s="1"/>
  <c r="G108" i="1"/>
  <c r="F97" i="1"/>
  <c r="G107" i="1" s="1"/>
  <c r="F91" i="1"/>
  <c r="G81" i="1"/>
  <c r="F70" i="1"/>
  <c r="F64" i="1"/>
  <c r="G80" i="1" s="1"/>
  <c r="G54" i="1"/>
  <c r="G53" i="1"/>
  <c r="F43" i="1"/>
  <c r="F37" i="1"/>
  <c r="F53" i="1" s="1"/>
  <c r="F54" i="1" s="1"/>
  <c r="F55" i="1" s="1"/>
  <c r="F107" i="1" l="1"/>
  <c r="F108" i="1" s="1"/>
  <c r="F109" i="1" s="1"/>
  <c r="F80" i="1"/>
  <c r="F81" i="1" s="1"/>
  <c r="F82" i="1" s="1"/>
</calcChain>
</file>

<file path=xl/sharedStrings.xml><?xml version="1.0" encoding="utf-8"?>
<sst xmlns="http://schemas.openxmlformats.org/spreadsheetml/2006/main" count="243" uniqueCount="178">
  <si>
    <t>PIRKIMO SĄLYGŲ PRIEDAS "PASIŪLYMO FORMA"</t>
  </si>
  <si>
    <t>VIENKARTINĖS MEDICINOS PRIEMONĖS. CHIRURGINIAI SIŪLAI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</si>
  <si>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</si>
  <si>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</si>
  <si>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</si>
  <si>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</si>
  <si>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</si>
  <si>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</si>
  <si>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</si>
  <si>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</si>
  <si>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</si>
  <si>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</si>
  <si>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</si>
  <si>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</si>
  <si>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</si>
  <si>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</si>
  <si>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</si>
  <si>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</si>
  <si>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</si>
  <si>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</si>
  <si>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</si>
  <si>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</si>
  <si>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</si>
  <si>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</si>
  <si>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</si>
  <si>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</si>
  <si>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BESIREZORBUOJANTIS, STERILUS, MONOFILAMENTINIS, MAZGO NEREIKALAUJANTIS, EKSCENTRIŠKAI DANTYTAS, DVIKRYPTIS SIŪLAS.CHIRURGINIAI SIŪLAI</t>
  </si>
  <si>
    <t>Tiekėjo pasiūlymas:</t>
  </si>
  <si>
    <t>Nr.</t>
  </si>
  <si>
    <t>Pavadinimas</t>
  </si>
  <si>
    <t>Kiekis</t>
  </si>
  <si>
    <t>Mato vienetas</t>
  </si>
  <si>
    <t>Įkainis be PVM, Eur</t>
  </si>
  <si>
    <t>Suma be PVM, Eur</t>
  </si>
  <si>
    <t>Prekės pavadinimas, Gamintojas, modelis, prekės kodas kataloge (jei turi)</t>
  </si>
  <si>
    <t>Dokumentas, kuriame yra nurodyta parametro reikšmė, pavadinimas ir puslapio Nr.</t>
  </si>
  <si>
    <t>1.</t>
  </si>
  <si>
    <t>Besirezorbuojantis, sterilus, monofilamentinis, mazgo nereikalaujantis, ekscentriškai dantytas, dvikryptis siūlas.Chirurginiai siūlai</t>
  </si>
  <si>
    <t>1.1.</t>
  </si>
  <si>
    <t>Siūlo dydis 1 (arba 2 pagal USP standartus), adatos lenktumas 1/2, adatos forma - pjaunanti, adatos dydis - 2x38-40mm, siūlo ilgis 2x40-45cmChirurginiai siūlai</t>
  </si>
  <si>
    <t>vnt.</t>
  </si>
  <si>
    <t>1.1.1.</t>
  </si>
  <si>
    <t>Siūlo dydis 1 (arba 2 pagal USP standartus);</t>
  </si>
  <si>
    <t>1.1.2.</t>
  </si>
  <si>
    <t>Adatos lenktumas 1/2;</t>
  </si>
  <si>
    <t>1.1.3.</t>
  </si>
  <si>
    <t>Adatos forma - pjaunanti;</t>
  </si>
  <si>
    <t>1.1.4.</t>
  </si>
  <si>
    <t>Adatos dydis - 2x38-40mm;</t>
  </si>
  <si>
    <t>1.1.5.</t>
  </si>
  <si>
    <t>Siūlo ilgis - 2x40-45cm.</t>
  </si>
  <si>
    <t>1.2.</t>
  </si>
  <si>
    <t>Siūlo dydis 0, adatos lenktumas1/2, adatos forma - pjaunanti, adatos dydis - 2x35-38mm, siūlo ilgis 2x40-45cm</t>
  </si>
  <si>
    <t>1.2.1.</t>
  </si>
  <si>
    <t>Siūlo dydis 0;</t>
  </si>
  <si>
    <t>1.2.2.</t>
  </si>
  <si>
    <t>1.2.3.</t>
  </si>
  <si>
    <t>1.2.4.</t>
  </si>
  <si>
    <t>Adatos dydis - 2x35-38mm;</t>
  </si>
  <si>
    <t>1.2.5.</t>
  </si>
  <si>
    <t>1.2.6.</t>
  </si>
  <si>
    <t xml:space="preserve">Toliau išvardinti bendrieji reikalavimai 1.1.-1.2.:                                                                                                        Cheminės medžiagos – polidioksanono. </t>
  </si>
  <si>
    <t>1.2.7.</t>
  </si>
  <si>
    <t>Siūlo dantukai išsidėstę vienodais intervalais.</t>
  </si>
  <si>
    <t>1.2.8.</t>
  </si>
  <si>
    <t>Pilna rezorbcija per ne mažiau nei 180 dienas.</t>
  </si>
  <si>
    <t>1.2.9.</t>
  </si>
  <si>
    <t>Adatos tvirtos, pasižyminčios plastiškumu, pagamintos iš nerūdijančio plieno arba lygiavertės medžiagos.</t>
  </si>
  <si>
    <t>Suma be PVM</t>
  </si>
  <si>
    <t>Taikomas PVM dydis (%)</t>
  </si>
  <si>
    <t>PVM suma</t>
  </si>
  <si>
    <t>Suma su PVM</t>
  </si>
  <si>
    <t>2. DALIS</t>
  </si>
  <si>
    <t>BESIREZORBUOJANTIS, STERILUS, SPALVOTAS, MONOFILAMENTINIS, MAZGO NEREIKALAUJANTIS, EKSCENTRIŠKAI DANTYTAS, DVIKRYPTIS SIŪLAS.</t>
  </si>
  <si>
    <t>2.</t>
  </si>
  <si>
    <t>Besirezorbuojantis, sterilus, spalvotas, monofilamentinis, mazgo nereikalaujantis, ekscentriškai dantytas, dvikryptis siūlas.</t>
  </si>
  <si>
    <t>2.1.</t>
  </si>
  <si>
    <t>Siūlo dydis 3/0 (arba 2/0 pagal USP standartus), adatos lenktumas 1/2, adatos forma - apvali, adatos dydis 2x22mm, siūlo ilgis 2x14-15cmChirurginiai siūlai</t>
  </si>
  <si>
    <t>2.1.1.</t>
  </si>
  <si>
    <t>Siūlo dydis 3/0 (arba 2/0 pagal USP standartus);</t>
  </si>
  <si>
    <t>2.1.2.</t>
  </si>
  <si>
    <t>2.1.3.</t>
  </si>
  <si>
    <t>Adatos forma - apvali;</t>
  </si>
  <si>
    <t>2.1.4.</t>
  </si>
  <si>
    <t>Adatos dydis 2x22mm;</t>
  </si>
  <si>
    <t>2.1.5.</t>
  </si>
  <si>
    <t>Siūlo ilgis 2x14-16cm.</t>
  </si>
  <si>
    <t>2.2.</t>
  </si>
  <si>
    <t>Siūlo storis 3/0, adatos lenktumas 1/2, adatos forma - apvali, adatos dydis - 2x26mm, siūlo ilgis 2x14-15cm</t>
  </si>
  <si>
    <t>2.2.1.</t>
  </si>
  <si>
    <t>Siūlo storis 3/0;</t>
  </si>
  <si>
    <t>2.2.2.</t>
  </si>
  <si>
    <t>2.2.3.</t>
  </si>
  <si>
    <t>2.2.4.</t>
  </si>
  <si>
    <t>Adatos dydis - 2x26mm;</t>
  </si>
  <si>
    <t>2.2.5.</t>
  </si>
  <si>
    <t>Siūlo ilgis 2x14-15cm.</t>
  </si>
  <si>
    <t>2.2.6.</t>
  </si>
  <si>
    <t xml:space="preserve">Toliau išvardinti bendrieji reikalavimai 2.1.-2.2. pozicijoms:                                                                                                        Cheminės medžiagos – polidioksanono. </t>
  </si>
  <si>
    <t>2.2.7.</t>
  </si>
  <si>
    <t>Siūlo dantukai išsidėstę vienodais intervalais, dantukų tankis yra ne mažesnis nei 15 dantukų per 1cm.</t>
  </si>
  <si>
    <t>2.2.8.</t>
  </si>
  <si>
    <t>Pilna rezorbcija per nemažiau nei 180 dienas.</t>
  </si>
  <si>
    <t>2.2.9.</t>
  </si>
  <si>
    <t>3. DALIS</t>
  </si>
  <si>
    <t xml:space="preserve">BESIREZORBUOJANTIS, STERILUS, MONOFILAMENTINIS, MAZGO NEREIKALAUJANTIS, BESPALVIS, EKSCENTRIŠKAI DANTYTAS, DVIKRYPTIS SIŪLAS. </t>
  </si>
  <si>
    <t>3.</t>
  </si>
  <si>
    <t xml:space="preserve">Besirezorbuojantis, sterilus, monofilamentinis, mazgo nereikalaujantis, bespalvis, ekscentriškai dantytas, dvikryptis siūlas. </t>
  </si>
  <si>
    <t>3.1.</t>
  </si>
  <si>
    <t>Siūlo storis 3/0 (arba 2/0 pagal USP standartus), adatos lenktumas 3/8, adatos forma - pjaunanti, adatos dydis - 2x26mm, siūlo ilgis 2x12-14cm</t>
  </si>
  <si>
    <t>3.1.1.</t>
  </si>
  <si>
    <t>Siūlo storis 3/0 (arba 2/0 pagal USP standartus)</t>
  </si>
  <si>
    <t>3.1.2.</t>
  </si>
  <si>
    <t>Adatos lenktumas 3/8</t>
  </si>
  <si>
    <t>3.1.3.</t>
  </si>
  <si>
    <t>Adatos forma - pjaunanti</t>
  </si>
  <si>
    <t>3.1.4.</t>
  </si>
  <si>
    <t>Adatos dydis - 2x26mm</t>
  </si>
  <si>
    <t>3.1.5.</t>
  </si>
  <si>
    <t>Siūlo ilgis 2x12-14cm</t>
  </si>
  <si>
    <t>3.2.</t>
  </si>
  <si>
    <t>Siūlo storis 2/0 (arba 0 pagal USP standartus), adatos lenktumas 1/2 arba 3/8, adatos forma - pjaunanti, adatos dydis - 2x26mm, siūlo ilgis 2x12-14cm</t>
  </si>
  <si>
    <t>3.2.1.</t>
  </si>
  <si>
    <t>Siūlo storis 2/0 (arba 0 pagal USP standartus)</t>
  </si>
  <si>
    <t>3.2.2.</t>
  </si>
  <si>
    <t>Adatos lenktumas 1/2 arba 3/8</t>
  </si>
  <si>
    <t>3.2.3.</t>
  </si>
  <si>
    <t>3.2.4.</t>
  </si>
  <si>
    <t>3.2.5.</t>
  </si>
  <si>
    <t>3.2.6.</t>
  </si>
  <si>
    <t>Toliau išvardinti bendriieji reikalavimai 3.1.-3.2. pozicijoms:                                                                         Cheminės medžiagos – polikaprolaktonas ir/arba poliglekapronas ir/arba poliglikolio rūgštis.</t>
  </si>
  <si>
    <t>3.2.7.</t>
  </si>
  <si>
    <t>3.2.8.</t>
  </si>
  <si>
    <t>Pilna rezorbcija per 90-120 dienas</t>
  </si>
  <si>
    <t>3.2.9.</t>
  </si>
  <si>
    <t>4. DALIS</t>
  </si>
  <si>
    <t>ILGAI BESIREZORBUOJANTI MONOFILAMENTINĖ, SINTETINĖ SIUVIMO MEDŽIAGA - POLIDIOKSANONAS.</t>
  </si>
  <si>
    <t>4.</t>
  </si>
  <si>
    <t>Ilgai besirezorbuojanti monofilamentinė, sintetinė siuvimo medžiaga - polidioksanonas.</t>
  </si>
  <si>
    <t>4.1.</t>
  </si>
  <si>
    <t>Siūlo storis 5/0, Adatos lenktumas 1/2, adatos forma - apvali, adatos dydis - 17mm, siūlo ilgis 90cm</t>
  </si>
  <si>
    <t>4.1.1.</t>
  </si>
  <si>
    <t>Siūlo storis 5/0</t>
  </si>
  <si>
    <t>4.1.2.</t>
  </si>
  <si>
    <t>Adatos lenktumas 1/2</t>
  </si>
  <si>
    <t>4.1.3.</t>
  </si>
  <si>
    <t>Adatos forma - apvali</t>
  </si>
  <si>
    <t>4.1.4.</t>
  </si>
  <si>
    <t>Adatos dydis - 17mm</t>
  </si>
  <si>
    <t>4.1.5.</t>
  </si>
  <si>
    <t>Siūlo ilgis 90cm</t>
  </si>
  <si>
    <t>4.1.6.</t>
  </si>
  <si>
    <t xml:space="preserve">Toliau išvardinti bendrieji reikalavimai 5.1. pozicijai:                                                                                            Virškinamojo trakto tuščiavidurių organų anastomozėms, radikalių prostatektomijų metu anastomozėms, bronchų plastikai. </t>
  </si>
  <si>
    <t>4.1.7.</t>
  </si>
  <si>
    <t>Pilna rezorbcija ne mažiau nei per 180d. Stiprumas 75-80% po 14d., 70-75% po 28d., 50-60% po 42d.</t>
  </si>
  <si>
    <t>4.1.8.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</si>
  <si>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</si>
  <si>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</si>
  <si>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</si>
  <si>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</si>
  <si>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</si>
  <si>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</si>
  <si>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</si>
  <si>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</si>
  <si>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</si>
  <si>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</si>
  <si>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</si>
  <si>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</si>
  <si>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</si>
  <si>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</si>
  <si>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</si>
  <si>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</si>
  <si>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</si>
  <si>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</si>
  <si>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</si>
  <si>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</si>
  <si>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4828 2026-03-23 16:18:49</t>
  </si>
  <si>
    <t>Konkreti siūlomo parametro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</si>
</sst>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2" borderId="0" xfId="0" applyFont="1" applyFill="1" applyAlignment="1">
      <alignmen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29"/>
  <sheetViews>
    <sheetView tabSelected="1" workbookViewId="0">
      <selection activeCell="H6" sqref="H6"/>
    </sheetView>
  </sheetViews>
  <sheetFormatPr defaultColWidth="10.875" defaultRowHeight="15" x14ac:dyDescent="0.25"/>
  <cols>
    <col min="1" max="1" width="9.125" style="1" customWidth="1"/>
    <col min="2" max="2" width="39.75" style="1" customWidth="1"/>
    <col min="3" max="3" width="7.625" style="1" customWidth="1"/>
    <col min="4" max="4" width="9.625" style="1" customWidth="1"/>
    <col min="5" max="5" width="11.875" style="1" customWidth="1"/>
    <col min="6" max="6" width="12.875" style="1" customWidth="1"/>
    <col min="7" max="7" width="20.5" style="1" customWidth="1"/>
    <col min="8" max="8" width="36.1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9" t="s">
        <v>7</v>
      </c>
      <c r="B12" s="40"/>
      <c r="C12" s="32"/>
      <c r="D12" s="33"/>
      <c r="E12" s="33"/>
      <c r="F12" s="34"/>
    </row>
    <row r="13" spans="1:6" ht="15.95" customHeight="1" x14ac:dyDescent="0.25">
      <c r="A13" s="35" t="s">
        <v>8</v>
      </c>
      <c r="B13" s="36"/>
      <c r="C13" s="32"/>
      <c r="D13" s="33"/>
      <c r="E13" s="33"/>
      <c r="F13" s="34"/>
    </row>
    <row r="14" spans="1:6" ht="15.95" customHeight="1" x14ac:dyDescent="0.25">
      <c r="A14" s="35" t="s">
        <v>9</v>
      </c>
      <c r="B14" s="36"/>
      <c r="C14" s="32"/>
      <c r="D14" s="33"/>
      <c r="E14" s="33"/>
      <c r="F14" s="34"/>
    </row>
    <row r="15" spans="1:6" ht="15.95" customHeight="1" x14ac:dyDescent="0.25">
      <c r="A15" s="39" t="s">
        <v>10</v>
      </c>
      <c r="B15" s="40"/>
      <c r="C15" s="32"/>
      <c r="D15" s="33"/>
      <c r="E15" s="33"/>
      <c r="F15" s="34"/>
    </row>
    <row r="16" spans="1:6" ht="63" customHeight="1" x14ac:dyDescent="0.25">
      <c r="A16" s="37" t="s">
        <v>11</v>
      </c>
      <c r="B16" s="36"/>
      <c r="C16" s="32"/>
      <c r="D16" s="33"/>
      <c r="E16" s="33"/>
      <c r="F16" s="34"/>
    </row>
    <row r="17" spans="1:7" ht="15.95" customHeight="1" x14ac:dyDescent="0.25">
      <c r="A17" s="39" t="s">
        <v>12</v>
      </c>
      <c r="B17" s="40"/>
      <c r="C17" s="32"/>
      <c r="D17" s="33"/>
      <c r="E17" s="33"/>
      <c r="F17" s="34"/>
    </row>
    <row r="18" spans="1:7" ht="15.95" customHeight="1" x14ac:dyDescent="0.25">
      <c r="A18" s="39" t="s">
        <v>13</v>
      </c>
      <c r="B18" s="40"/>
      <c r="C18" s="32"/>
      <c r="D18" s="33"/>
      <c r="E18" s="33"/>
      <c r="F18" s="34"/>
    </row>
    <row r="19" spans="1:7" ht="48" customHeight="1" x14ac:dyDescent="0.25">
      <c r="A19" s="39" t="s">
        <v>14</v>
      </c>
      <c r="B19" s="40"/>
      <c r="C19" s="32"/>
      <c r="D19" s="33"/>
      <c r="E19" s="33"/>
      <c r="F19" s="34"/>
    </row>
    <row r="20" spans="1:7" ht="54.95" customHeight="1" x14ac:dyDescent="0.25">
      <c r="A20" s="39" t="s">
        <v>15</v>
      </c>
      <c r="B20" s="40"/>
      <c r="C20" s="32"/>
      <c r="D20" s="33"/>
      <c r="E20" s="33"/>
      <c r="F20" s="34"/>
    </row>
    <row r="21" spans="1:7" ht="15.75" x14ac:dyDescent="0.25">
      <c r="A21" s="43"/>
      <c r="B21" s="44"/>
      <c r="C21" s="46"/>
      <c r="D21" s="47"/>
      <c r="E21" s="47"/>
      <c r="F21" s="47"/>
      <c r="G21" s="14"/>
    </row>
    <row r="22" spans="1:7" ht="18" customHeight="1" x14ac:dyDescent="0.25">
      <c r="A22" s="5"/>
      <c r="B22" s="5"/>
      <c r="C22" s="6"/>
      <c r="D22" s="6"/>
      <c r="E22" s="6"/>
      <c r="F22" s="6"/>
    </row>
    <row r="23" spans="1:7" x14ac:dyDescent="0.25">
      <c r="A23" s="38"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ht="33" customHeight="1" x14ac:dyDescent="0.25">
      <c r="A27" s="30" t="s">
        <v>20</v>
      </c>
      <c r="B27" s="30"/>
      <c r="C27" s="30"/>
      <c r="D27" s="30"/>
      <c r="E27" s="30"/>
      <c r="F27" s="30"/>
    </row>
    <row r="28" spans="1:7" ht="32.1" customHeight="1" x14ac:dyDescent="0.25">
      <c r="A28" s="45" t="s">
        <v>21</v>
      </c>
      <c r="B28" s="31"/>
      <c r="C28" s="31"/>
      <c r="D28" s="31"/>
      <c r="E28" s="31"/>
      <c r="F28" s="31"/>
    </row>
    <row r="29" spans="1:7" x14ac:dyDescent="0.25">
      <c r="A29" s="31" t="s">
        <v>22</v>
      </c>
      <c r="B29" s="31"/>
      <c r="C29" s="31"/>
      <c r="D29" s="31"/>
      <c r="E29" s="31"/>
      <c r="F29" s="31"/>
    </row>
    <row r="30" spans="1:7" ht="28.5" customHeight="1" x14ac:dyDescent="0.25">
      <c r="A30" s="41" t="s">
        <v>23</v>
      </c>
      <c r="B30" s="41"/>
      <c r="C30" s="41"/>
      <c r="D30" s="42"/>
      <c r="E30" s="42"/>
      <c r="F30" s="42"/>
    </row>
    <row r="31" spans="1:7" x14ac:dyDescent="0.25">
      <c r="A31" s="14" t="s">
        <v>24</v>
      </c>
    </row>
    <row r="32" spans="1:7" x14ac:dyDescent="0.25">
      <c r="A32" s="12" t="s">
        <v>25</v>
      </c>
      <c r="B32" s="12" t="s">
        <v>26</v>
      </c>
    </row>
    <row r="34" spans="1:9" x14ac:dyDescent="0.25">
      <c r="A34" s="12" t="s">
        <v>27</v>
      </c>
    </row>
    <row r="35" spans="1:9" s="28" customFormat="1" ht="60" x14ac:dyDescent="0.25">
      <c r="A35" s="27" t="s">
        <v>28</v>
      </c>
      <c r="B35" s="27" t="s">
        <v>29</v>
      </c>
      <c r="C35" s="27" t="s">
        <v>30</v>
      </c>
      <c r="D35" s="27" t="s">
        <v>31</v>
      </c>
      <c r="E35" s="27" t="s">
        <v>32</v>
      </c>
      <c r="F35" s="27" t="s">
        <v>33</v>
      </c>
      <c r="G35" s="27" t="s">
        <v>34</v>
      </c>
      <c r="H35" s="27" t="s">
        <v>177</v>
      </c>
      <c r="I35" s="27" t="s">
        <v>35</v>
      </c>
    </row>
    <row r="36" spans="1:9" s="23" customFormat="1" ht="45" x14ac:dyDescent="0.25">
      <c r="A36" s="22" t="s">
        <v>36</v>
      </c>
      <c r="B36" s="22" t="s">
        <v>37</v>
      </c>
      <c r="C36" s="24"/>
      <c r="D36" s="24"/>
      <c r="E36" s="24"/>
      <c r="F36" s="24"/>
      <c r="G36" s="24"/>
      <c r="H36" s="24"/>
      <c r="I36" s="24"/>
    </row>
    <row r="37" spans="1:9" s="23" customFormat="1" ht="60" x14ac:dyDescent="0.25">
      <c r="A37" s="24" t="s">
        <v>38</v>
      </c>
      <c r="B37" s="24" t="s">
        <v>39</v>
      </c>
      <c r="C37" s="24">
        <v>5000</v>
      </c>
      <c r="D37" s="24" t="s">
        <v>40</v>
      </c>
      <c r="E37" s="25"/>
      <c r="F37" s="24" t="str">
        <f>IF(ISBLANK(E37),"", PRODUCT(C37,E37))</f>
        <v/>
      </c>
      <c r="G37" s="26"/>
      <c r="H37" s="24"/>
      <c r="I37" s="24"/>
    </row>
    <row r="38" spans="1:9" s="23" customFormat="1" x14ac:dyDescent="0.25">
      <c r="A38" s="24" t="s">
        <v>41</v>
      </c>
      <c r="B38" s="24" t="s">
        <v>42</v>
      </c>
      <c r="C38" s="24"/>
      <c r="D38" s="24"/>
      <c r="E38" s="24"/>
      <c r="F38" s="24"/>
      <c r="G38" s="24"/>
      <c r="H38" s="26"/>
      <c r="I38" s="26"/>
    </row>
    <row r="39" spans="1:9" s="23" customFormat="1" x14ac:dyDescent="0.25">
      <c r="A39" s="24" t="s">
        <v>43</v>
      </c>
      <c r="B39" s="24" t="s">
        <v>44</v>
      </c>
      <c r="C39" s="24"/>
      <c r="D39" s="24"/>
      <c r="E39" s="24"/>
      <c r="F39" s="24"/>
      <c r="G39" s="24"/>
      <c r="H39" s="26"/>
      <c r="I39" s="26"/>
    </row>
    <row r="40" spans="1:9" s="23" customFormat="1" x14ac:dyDescent="0.25">
      <c r="A40" s="24" t="s">
        <v>45</v>
      </c>
      <c r="B40" s="24" t="s">
        <v>46</v>
      </c>
      <c r="C40" s="24"/>
      <c r="D40" s="24"/>
      <c r="E40" s="24"/>
      <c r="F40" s="24"/>
      <c r="G40" s="24"/>
      <c r="H40" s="26"/>
      <c r="I40" s="26"/>
    </row>
    <row r="41" spans="1:9" s="23" customFormat="1" x14ac:dyDescent="0.25">
      <c r="A41" s="24" t="s">
        <v>47</v>
      </c>
      <c r="B41" s="24" t="s">
        <v>48</v>
      </c>
      <c r="C41" s="24"/>
      <c r="D41" s="24"/>
      <c r="E41" s="24"/>
      <c r="F41" s="24"/>
      <c r="G41" s="24"/>
      <c r="H41" s="26"/>
      <c r="I41" s="26"/>
    </row>
    <row r="42" spans="1:9" s="23" customFormat="1" x14ac:dyDescent="0.25">
      <c r="A42" s="24" t="s">
        <v>49</v>
      </c>
      <c r="B42" s="24" t="s">
        <v>50</v>
      </c>
      <c r="C42" s="24"/>
      <c r="D42" s="24"/>
      <c r="E42" s="24"/>
      <c r="F42" s="24"/>
      <c r="G42" s="24"/>
      <c r="H42" s="26"/>
      <c r="I42" s="26"/>
    </row>
    <row r="43" spans="1:9" s="23" customFormat="1" ht="62.25" customHeight="1" x14ac:dyDescent="0.25">
      <c r="A43" s="24" t="s">
        <v>51</v>
      </c>
      <c r="B43" s="24" t="s">
        <v>52</v>
      </c>
      <c r="C43" s="24">
        <v>6000</v>
      </c>
      <c r="D43" s="24" t="s">
        <v>40</v>
      </c>
      <c r="E43" s="25"/>
      <c r="F43" s="24" t="str">
        <f>IF(ISBLANK(E43),"", PRODUCT(C43,E43))</f>
        <v/>
      </c>
      <c r="G43" s="26"/>
      <c r="H43" s="24"/>
      <c r="I43" s="24"/>
    </row>
    <row r="44" spans="1:9" s="23" customFormat="1" x14ac:dyDescent="0.25">
      <c r="A44" s="24" t="s">
        <v>53</v>
      </c>
      <c r="B44" s="24" t="s">
        <v>54</v>
      </c>
      <c r="C44" s="24"/>
      <c r="D44" s="24"/>
      <c r="E44" s="24"/>
      <c r="F44" s="24"/>
      <c r="G44" s="24"/>
      <c r="H44" s="26"/>
      <c r="I44" s="26"/>
    </row>
    <row r="45" spans="1:9" s="23" customFormat="1" x14ac:dyDescent="0.25">
      <c r="A45" s="24" t="s">
        <v>55</v>
      </c>
      <c r="B45" s="24" t="s">
        <v>44</v>
      </c>
      <c r="C45" s="24"/>
      <c r="D45" s="24"/>
      <c r="E45" s="24"/>
      <c r="F45" s="24"/>
      <c r="G45" s="24"/>
      <c r="H45" s="26"/>
      <c r="I45" s="26"/>
    </row>
    <row r="46" spans="1:9" s="23" customFormat="1" x14ac:dyDescent="0.25">
      <c r="A46" s="24" t="s">
        <v>56</v>
      </c>
      <c r="B46" s="24" t="s">
        <v>46</v>
      </c>
      <c r="C46" s="24"/>
      <c r="D46" s="24"/>
      <c r="E46" s="24"/>
      <c r="F46" s="24"/>
      <c r="G46" s="24"/>
      <c r="H46" s="26"/>
      <c r="I46" s="26"/>
    </row>
    <row r="47" spans="1:9" s="23" customFormat="1" x14ac:dyDescent="0.25">
      <c r="A47" s="24" t="s">
        <v>57</v>
      </c>
      <c r="B47" s="24" t="s">
        <v>58</v>
      </c>
      <c r="C47" s="24"/>
      <c r="D47" s="24"/>
      <c r="E47" s="24"/>
      <c r="F47" s="24"/>
      <c r="G47" s="24"/>
      <c r="H47" s="26"/>
      <c r="I47" s="26"/>
    </row>
    <row r="48" spans="1:9" s="23" customFormat="1" x14ac:dyDescent="0.25">
      <c r="A48" s="24" t="s">
        <v>59</v>
      </c>
      <c r="B48" s="24" t="s">
        <v>50</v>
      </c>
      <c r="C48" s="24"/>
      <c r="D48" s="24"/>
      <c r="E48" s="24"/>
      <c r="F48" s="24"/>
      <c r="G48" s="24"/>
      <c r="H48" s="26"/>
      <c r="I48" s="26"/>
    </row>
    <row r="49" spans="1:9" s="23" customFormat="1" ht="30" x14ac:dyDescent="0.25">
      <c r="A49" s="24" t="s">
        <v>60</v>
      </c>
      <c r="B49" s="24" t="s">
        <v>61</v>
      </c>
      <c r="C49" s="24"/>
      <c r="D49" s="24"/>
      <c r="E49" s="24"/>
      <c r="F49" s="24"/>
      <c r="G49" s="24"/>
      <c r="H49" s="26"/>
      <c r="I49" s="26"/>
    </row>
    <row r="50" spans="1:9" s="23" customFormat="1" x14ac:dyDescent="0.25">
      <c r="A50" s="24" t="s">
        <v>62</v>
      </c>
      <c r="B50" s="24" t="s">
        <v>63</v>
      </c>
      <c r="C50" s="24"/>
      <c r="D50" s="24"/>
      <c r="E50" s="24"/>
      <c r="F50" s="24"/>
      <c r="G50" s="24"/>
      <c r="H50" s="26"/>
      <c r="I50" s="26"/>
    </row>
    <row r="51" spans="1:9" s="23" customFormat="1" x14ac:dyDescent="0.25">
      <c r="A51" s="24" t="s">
        <v>64</v>
      </c>
      <c r="B51" s="24" t="s">
        <v>65</v>
      </c>
      <c r="C51" s="24"/>
      <c r="D51" s="24"/>
      <c r="E51" s="24"/>
      <c r="F51" s="24"/>
      <c r="G51" s="24"/>
      <c r="H51" s="26"/>
      <c r="I51" s="26"/>
    </row>
    <row r="52" spans="1:9" s="23" customFormat="1" ht="45" x14ac:dyDescent="0.25">
      <c r="A52" s="24" t="s">
        <v>66</v>
      </c>
      <c r="B52" s="24" t="s">
        <v>67</v>
      </c>
      <c r="C52" s="24"/>
      <c r="D52" s="24"/>
      <c r="E52" s="24"/>
      <c r="F52" s="24"/>
      <c r="G52" s="24"/>
      <c r="H52" s="26"/>
      <c r="I52" s="26"/>
    </row>
    <row r="53" spans="1:9" x14ac:dyDescent="0.25">
      <c r="E53" s="15" t="s">
        <v>68</v>
      </c>
      <c r="F53" s="15" t="str">
        <f>IF((COUNT(C37:C52)&lt;&gt;COUNT(F37:F52)),"", ROUND(SUM(F37:F52),2))</f>
        <v/>
      </c>
      <c r="G53" s="14" t="str">
        <f>IF((COUNT(C37:C52)&lt;&gt;COUNT(F37:F52)),"Neužpildytos visų objektų kainos", "")</f>
        <v>Neužpildytos visų objektų kainos</v>
      </c>
    </row>
    <row r="54" spans="1:9" x14ac:dyDescent="0.25">
      <c r="C54" s="29" t="s">
        <v>69</v>
      </c>
      <c r="D54" s="16"/>
      <c r="E54" s="15" t="s">
        <v>70</v>
      </c>
      <c r="F54" s="15" t="str">
        <f>IF(OR(F53="",D54=""),"", ROUND(PRODUCT(D54,F53)/100,2))</f>
        <v/>
      </c>
      <c r="G54" s="14" t="str">
        <f>IF(D54="", "Nurodykite taikomą PVM dydį", "")</f>
        <v>Nurodykite taikomą PVM dydį</v>
      </c>
    </row>
    <row r="55" spans="1:9" x14ac:dyDescent="0.25">
      <c r="E55" s="15" t="s">
        <v>71</v>
      </c>
      <c r="F55" s="15">
        <f>IF(ISBLANK(F54), "", ROUND(SUM(F53:F54),2))</f>
        <v>0</v>
      </c>
    </row>
    <row r="59" spans="1:9" x14ac:dyDescent="0.25">
      <c r="A59" s="12" t="s">
        <v>72</v>
      </c>
      <c r="B59" s="12" t="s">
        <v>73</v>
      </c>
    </row>
    <row r="61" spans="1:9" x14ac:dyDescent="0.25">
      <c r="A61" s="12" t="s">
        <v>27</v>
      </c>
    </row>
    <row r="62" spans="1:9" s="28" customFormat="1" ht="60" x14ac:dyDescent="0.25">
      <c r="A62" s="27" t="s">
        <v>28</v>
      </c>
      <c r="B62" s="27" t="s">
        <v>29</v>
      </c>
      <c r="C62" s="27" t="s">
        <v>30</v>
      </c>
      <c r="D62" s="27" t="s">
        <v>31</v>
      </c>
      <c r="E62" s="27" t="s">
        <v>32</v>
      </c>
      <c r="F62" s="27" t="s">
        <v>33</v>
      </c>
      <c r="G62" s="27" t="s">
        <v>34</v>
      </c>
      <c r="H62" s="27" t="s">
        <v>177</v>
      </c>
      <c r="I62" s="27" t="s">
        <v>35</v>
      </c>
    </row>
    <row r="63" spans="1:9" s="23" customFormat="1" ht="45" x14ac:dyDescent="0.25">
      <c r="A63" s="22" t="s">
        <v>74</v>
      </c>
      <c r="B63" s="22" t="s">
        <v>75</v>
      </c>
      <c r="C63" s="24"/>
      <c r="D63" s="24"/>
      <c r="E63" s="24"/>
      <c r="F63" s="24"/>
      <c r="G63" s="24"/>
      <c r="H63" s="24"/>
      <c r="I63" s="24"/>
    </row>
    <row r="64" spans="1:9" s="23" customFormat="1" ht="60" x14ac:dyDescent="0.25">
      <c r="A64" s="24" t="s">
        <v>76</v>
      </c>
      <c r="B64" s="24" t="s">
        <v>77</v>
      </c>
      <c r="C64" s="24">
        <v>300</v>
      </c>
      <c r="D64" s="24" t="s">
        <v>40</v>
      </c>
      <c r="E64" s="25"/>
      <c r="F64" s="24" t="str">
        <f>IF(ISBLANK(E64),"", PRODUCT(C64,E64))</f>
        <v/>
      </c>
      <c r="G64" s="26"/>
      <c r="H64" s="24"/>
      <c r="I64" s="24"/>
    </row>
    <row r="65" spans="1:9" s="23" customFormat="1" x14ac:dyDescent="0.25">
      <c r="A65" s="24" t="s">
        <v>78</v>
      </c>
      <c r="B65" s="24" t="s">
        <v>79</v>
      </c>
      <c r="C65" s="24"/>
      <c r="D65" s="24"/>
      <c r="E65" s="24"/>
      <c r="F65" s="24"/>
      <c r="G65" s="24"/>
      <c r="H65" s="26"/>
      <c r="I65" s="26"/>
    </row>
    <row r="66" spans="1:9" s="23" customFormat="1" x14ac:dyDescent="0.25">
      <c r="A66" s="24" t="s">
        <v>80</v>
      </c>
      <c r="B66" s="24" t="s">
        <v>44</v>
      </c>
      <c r="C66" s="24"/>
      <c r="D66" s="24"/>
      <c r="E66" s="24"/>
      <c r="F66" s="24"/>
      <c r="G66" s="24"/>
      <c r="H66" s="26"/>
      <c r="I66" s="26"/>
    </row>
    <row r="67" spans="1:9" s="23" customFormat="1" x14ac:dyDescent="0.25">
      <c r="A67" s="24" t="s">
        <v>81</v>
      </c>
      <c r="B67" s="24" t="s">
        <v>82</v>
      </c>
      <c r="C67" s="24"/>
      <c r="D67" s="24"/>
      <c r="E67" s="24"/>
      <c r="F67" s="24"/>
      <c r="G67" s="24"/>
      <c r="H67" s="26"/>
      <c r="I67" s="26"/>
    </row>
    <row r="68" spans="1:9" s="23" customFormat="1" x14ac:dyDescent="0.25">
      <c r="A68" s="24" t="s">
        <v>83</v>
      </c>
      <c r="B68" s="24" t="s">
        <v>84</v>
      </c>
      <c r="C68" s="24"/>
      <c r="D68" s="24"/>
      <c r="E68" s="24"/>
      <c r="F68" s="24"/>
      <c r="G68" s="24"/>
      <c r="H68" s="26"/>
      <c r="I68" s="26"/>
    </row>
    <row r="69" spans="1:9" s="23" customFormat="1" x14ac:dyDescent="0.25">
      <c r="A69" s="24" t="s">
        <v>85</v>
      </c>
      <c r="B69" s="24" t="s">
        <v>86</v>
      </c>
      <c r="C69" s="24"/>
      <c r="D69" s="24"/>
      <c r="E69" s="24"/>
      <c r="F69" s="24"/>
      <c r="G69" s="24"/>
      <c r="H69" s="26"/>
      <c r="I69" s="26"/>
    </row>
    <row r="70" spans="1:9" s="23" customFormat="1" ht="52.5" customHeight="1" x14ac:dyDescent="0.25">
      <c r="A70" s="24" t="s">
        <v>87</v>
      </c>
      <c r="B70" s="24" t="s">
        <v>88</v>
      </c>
      <c r="C70" s="24">
        <v>300</v>
      </c>
      <c r="D70" s="24" t="s">
        <v>40</v>
      </c>
      <c r="E70" s="25"/>
      <c r="F70" s="24" t="str">
        <f>IF(ISBLANK(E70),"", PRODUCT(C70,E70))</f>
        <v/>
      </c>
      <c r="G70" s="26"/>
      <c r="H70" s="24"/>
      <c r="I70" s="24"/>
    </row>
    <row r="71" spans="1:9" s="23" customFormat="1" x14ac:dyDescent="0.25">
      <c r="A71" s="24" t="s">
        <v>89</v>
      </c>
      <c r="B71" s="24" t="s">
        <v>90</v>
      </c>
      <c r="C71" s="24"/>
      <c r="D71" s="24"/>
      <c r="E71" s="24"/>
      <c r="F71" s="24"/>
      <c r="G71" s="24"/>
      <c r="H71" s="26"/>
      <c r="I71" s="26"/>
    </row>
    <row r="72" spans="1:9" s="23" customFormat="1" x14ac:dyDescent="0.25">
      <c r="A72" s="24" t="s">
        <v>91</v>
      </c>
      <c r="B72" s="24" t="s">
        <v>44</v>
      </c>
      <c r="C72" s="24"/>
      <c r="D72" s="24"/>
      <c r="E72" s="24"/>
      <c r="F72" s="24"/>
      <c r="G72" s="24"/>
      <c r="H72" s="26"/>
      <c r="I72" s="26"/>
    </row>
    <row r="73" spans="1:9" s="23" customFormat="1" x14ac:dyDescent="0.25">
      <c r="A73" s="24" t="s">
        <v>92</v>
      </c>
      <c r="B73" s="24" t="s">
        <v>82</v>
      </c>
      <c r="C73" s="24"/>
      <c r="D73" s="24"/>
      <c r="E73" s="24"/>
      <c r="F73" s="24"/>
      <c r="G73" s="24"/>
      <c r="H73" s="26"/>
      <c r="I73" s="26"/>
    </row>
    <row r="74" spans="1:9" s="23" customFormat="1" x14ac:dyDescent="0.25">
      <c r="A74" s="24" t="s">
        <v>93</v>
      </c>
      <c r="B74" s="24" t="s">
        <v>94</v>
      </c>
      <c r="C74" s="24"/>
      <c r="D74" s="24"/>
      <c r="E74" s="24"/>
      <c r="F74" s="24"/>
      <c r="G74" s="24"/>
      <c r="H74" s="26"/>
      <c r="I74" s="26"/>
    </row>
    <row r="75" spans="1:9" s="23" customFormat="1" x14ac:dyDescent="0.25">
      <c r="A75" s="24" t="s">
        <v>95</v>
      </c>
      <c r="B75" s="24" t="s">
        <v>96</v>
      </c>
      <c r="C75" s="24"/>
      <c r="D75" s="24"/>
      <c r="E75" s="24"/>
      <c r="F75" s="24"/>
      <c r="G75" s="24"/>
      <c r="H75" s="26"/>
      <c r="I75" s="26"/>
    </row>
    <row r="76" spans="1:9" s="23" customFormat="1" ht="45" x14ac:dyDescent="0.25">
      <c r="A76" s="24" t="s">
        <v>97</v>
      </c>
      <c r="B76" s="24" t="s">
        <v>98</v>
      </c>
      <c r="C76" s="24"/>
      <c r="D76" s="24"/>
      <c r="E76" s="24"/>
      <c r="F76" s="24"/>
      <c r="G76" s="24"/>
      <c r="H76" s="26"/>
      <c r="I76" s="26"/>
    </row>
    <row r="77" spans="1:9" s="23" customFormat="1" ht="45" x14ac:dyDescent="0.25">
      <c r="A77" s="24" t="s">
        <v>99</v>
      </c>
      <c r="B77" s="24" t="s">
        <v>100</v>
      </c>
      <c r="C77" s="24"/>
      <c r="D77" s="24"/>
      <c r="E77" s="24"/>
      <c r="F77" s="24"/>
      <c r="G77" s="24"/>
      <c r="H77" s="26"/>
      <c r="I77" s="26"/>
    </row>
    <row r="78" spans="1:9" s="23" customFormat="1" x14ac:dyDescent="0.25">
      <c r="A78" s="24" t="s">
        <v>101</v>
      </c>
      <c r="B78" s="24" t="s">
        <v>102</v>
      </c>
      <c r="C78" s="24"/>
      <c r="D78" s="24"/>
      <c r="E78" s="24"/>
      <c r="F78" s="24"/>
      <c r="G78" s="24"/>
      <c r="H78" s="26"/>
      <c r="I78" s="26"/>
    </row>
    <row r="79" spans="1:9" s="23" customFormat="1" ht="45" x14ac:dyDescent="0.25">
      <c r="A79" s="24" t="s">
        <v>103</v>
      </c>
      <c r="B79" s="24" t="s">
        <v>67</v>
      </c>
      <c r="C79" s="24"/>
      <c r="D79" s="24"/>
      <c r="E79" s="24"/>
      <c r="F79" s="24"/>
      <c r="G79" s="24"/>
      <c r="H79" s="26"/>
      <c r="I79" s="26"/>
    </row>
    <row r="80" spans="1:9" x14ac:dyDescent="0.25">
      <c r="E80" s="15" t="s">
        <v>68</v>
      </c>
      <c r="F80" s="15" t="str">
        <f>IF((COUNT(C64:C79)&lt;&gt;COUNT(F64:F79)),"", ROUND(SUM(F64:F79),2))</f>
        <v/>
      </c>
      <c r="G80" s="14" t="str">
        <f>IF((COUNT(C64:C79)&lt;&gt;COUNT(F64:F79)),"Neužpildytos visų objektų kainos", "")</f>
        <v>Neužpildytos visų objektų kainos</v>
      </c>
    </row>
    <row r="81" spans="1:9" x14ac:dyDescent="0.25">
      <c r="C81" s="29" t="s">
        <v>69</v>
      </c>
      <c r="D81" s="16"/>
      <c r="E81" s="15" t="s">
        <v>70</v>
      </c>
      <c r="F81" s="15" t="str">
        <f>IF(OR(F80="",D81=""),"", ROUND(PRODUCT(D81,F80)/100,2))</f>
        <v/>
      </c>
      <c r="G81" s="14" t="str">
        <f>IF(D81="", "Nurodykite taikomą PVM dydį", "")</f>
        <v>Nurodykite taikomą PVM dydį</v>
      </c>
    </row>
    <row r="82" spans="1:9" x14ac:dyDescent="0.25">
      <c r="E82" s="15" t="s">
        <v>71</v>
      </c>
      <c r="F82" s="15">
        <f>IF(ISBLANK(F81), "", ROUND(SUM(F80:F81),2))</f>
        <v>0</v>
      </c>
    </row>
    <row r="86" spans="1:9" x14ac:dyDescent="0.25">
      <c r="A86" s="12" t="s">
        <v>104</v>
      </c>
      <c r="B86" s="12" t="s">
        <v>105</v>
      </c>
    </row>
    <row r="88" spans="1:9" x14ac:dyDescent="0.25">
      <c r="A88" s="12" t="s">
        <v>27</v>
      </c>
    </row>
    <row r="89" spans="1:9" s="28" customFormat="1" ht="60" x14ac:dyDescent="0.25">
      <c r="A89" s="27" t="s">
        <v>28</v>
      </c>
      <c r="B89" s="27" t="s">
        <v>29</v>
      </c>
      <c r="C89" s="27" t="s">
        <v>30</v>
      </c>
      <c r="D89" s="27" t="s">
        <v>31</v>
      </c>
      <c r="E89" s="27" t="s">
        <v>32</v>
      </c>
      <c r="F89" s="27" t="s">
        <v>33</v>
      </c>
      <c r="G89" s="27" t="s">
        <v>34</v>
      </c>
      <c r="H89" s="27" t="s">
        <v>177</v>
      </c>
      <c r="I89" s="27" t="s">
        <v>35</v>
      </c>
    </row>
    <row r="90" spans="1:9" s="23" customFormat="1" ht="45" x14ac:dyDescent="0.25">
      <c r="A90" s="22" t="s">
        <v>106</v>
      </c>
      <c r="B90" s="22" t="s">
        <v>107</v>
      </c>
      <c r="C90" s="24"/>
      <c r="D90" s="24"/>
      <c r="E90" s="24"/>
      <c r="F90" s="24"/>
      <c r="G90" s="24"/>
      <c r="H90" s="24"/>
      <c r="I90" s="24"/>
    </row>
    <row r="91" spans="1:9" s="23" customFormat="1" ht="45" x14ac:dyDescent="0.25">
      <c r="A91" s="24" t="s">
        <v>108</v>
      </c>
      <c r="B91" s="24" t="s">
        <v>109</v>
      </c>
      <c r="C91" s="24">
        <v>5000</v>
      </c>
      <c r="D91" s="24" t="s">
        <v>40</v>
      </c>
      <c r="E91" s="25"/>
      <c r="F91" s="24" t="str">
        <f>IF(ISBLANK(E91),"", PRODUCT(C91,E91))</f>
        <v/>
      </c>
      <c r="G91" s="26"/>
      <c r="H91" s="24"/>
      <c r="I91" s="24"/>
    </row>
    <row r="92" spans="1:9" s="23" customFormat="1" x14ac:dyDescent="0.25">
      <c r="A92" s="24" t="s">
        <v>110</v>
      </c>
      <c r="B92" s="24" t="s">
        <v>111</v>
      </c>
      <c r="C92" s="24"/>
      <c r="D92" s="24"/>
      <c r="E92" s="24"/>
      <c r="F92" s="24"/>
      <c r="G92" s="24"/>
      <c r="H92" s="26"/>
      <c r="I92" s="26"/>
    </row>
    <row r="93" spans="1:9" s="23" customFormat="1" x14ac:dyDescent="0.25">
      <c r="A93" s="24" t="s">
        <v>112</v>
      </c>
      <c r="B93" s="24" t="s">
        <v>113</v>
      </c>
      <c r="C93" s="24"/>
      <c r="D93" s="24"/>
      <c r="E93" s="24"/>
      <c r="F93" s="24"/>
      <c r="G93" s="24"/>
      <c r="H93" s="26"/>
      <c r="I93" s="26"/>
    </row>
    <row r="94" spans="1:9" s="23" customFormat="1" x14ac:dyDescent="0.25">
      <c r="A94" s="24" t="s">
        <v>114</v>
      </c>
      <c r="B94" s="24" t="s">
        <v>115</v>
      </c>
      <c r="C94" s="24"/>
      <c r="D94" s="24"/>
      <c r="E94" s="24"/>
      <c r="F94" s="24"/>
      <c r="G94" s="24"/>
      <c r="H94" s="26"/>
      <c r="I94" s="26"/>
    </row>
    <row r="95" spans="1:9" s="23" customFormat="1" x14ac:dyDescent="0.25">
      <c r="A95" s="24" t="s">
        <v>116</v>
      </c>
      <c r="B95" s="24" t="s">
        <v>117</v>
      </c>
      <c r="C95" s="24"/>
      <c r="D95" s="24"/>
      <c r="E95" s="24"/>
      <c r="F95" s="24"/>
      <c r="G95" s="24"/>
      <c r="H95" s="26"/>
      <c r="I95" s="26"/>
    </row>
    <row r="96" spans="1:9" s="23" customFormat="1" x14ac:dyDescent="0.25">
      <c r="A96" s="24" t="s">
        <v>118</v>
      </c>
      <c r="B96" s="24" t="s">
        <v>119</v>
      </c>
      <c r="C96" s="24"/>
      <c r="D96" s="24"/>
      <c r="E96" s="24"/>
      <c r="F96" s="24"/>
      <c r="G96" s="24"/>
      <c r="H96" s="26"/>
      <c r="I96" s="26"/>
    </row>
    <row r="97" spans="1:9" s="23" customFormat="1" ht="60" x14ac:dyDescent="0.25">
      <c r="A97" s="24" t="s">
        <v>120</v>
      </c>
      <c r="B97" s="24" t="s">
        <v>121</v>
      </c>
      <c r="C97" s="24">
        <v>6000</v>
      </c>
      <c r="D97" s="24" t="s">
        <v>40</v>
      </c>
      <c r="E97" s="25"/>
      <c r="F97" s="24" t="str">
        <f>IF(ISBLANK(E97),"", PRODUCT(C97,E97))</f>
        <v/>
      </c>
      <c r="G97" s="26"/>
      <c r="H97" s="24"/>
      <c r="I97" s="24"/>
    </row>
    <row r="98" spans="1:9" s="23" customFormat="1" x14ac:dyDescent="0.25">
      <c r="A98" s="24" t="s">
        <v>122</v>
      </c>
      <c r="B98" s="24" t="s">
        <v>123</v>
      </c>
      <c r="C98" s="24"/>
      <c r="D98" s="24"/>
      <c r="E98" s="24"/>
      <c r="F98" s="24"/>
      <c r="G98" s="24"/>
      <c r="H98" s="26"/>
      <c r="I98" s="26"/>
    </row>
    <row r="99" spans="1:9" s="23" customFormat="1" x14ac:dyDescent="0.25">
      <c r="A99" s="24" t="s">
        <v>124</v>
      </c>
      <c r="B99" s="24" t="s">
        <v>125</v>
      </c>
      <c r="C99" s="24"/>
      <c r="D99" s="24"/>
      <c r="E99" s="24"/>
      <c r="F99" s="24"/>
      <c r="G99" s="24"/>
      <c r="H99" s="26"/>
      <c r="I99" s="26"/>
    </row>
    <row r="100" spans="1:9" s="23" customFormat="1" x14ac:dyDescent="0.25">
      <c r="A100" s="24" t="s">
        <v>126</v>
      </c>
      <c r="B100" s="24" t="s">
        <v>115</v>
      </c>
      <c r="C100" s="24"/>
      <c r="D100" s="24"/>
      <c r="E100" s="24"/>
      <c r="F100" s="24"/>
      <c r="G100" s="24"/>
      <c r="H100" s="26"/>
      <c r="I100" s="26"/>
    </row>
    <row r="101" spans="1:9" s="23" customFormat="1" x14ac:dyDescent="0.25">
      <c r="A101" s="24" t="s">
        <v>127</v>
      </c>
      <c r="B101" s="24" t="s">
        <v>117</v>
      </c>
      <c r="C101" s="24"/>
      <c r="D101" s="24"/>
      <c r="E101" s="24"/>
      <c r="F101" s="24"/>
      <c r="G101" s="24"/>
      <c r="H101" s="26"/>
      <c r="I101" s="26"/>
    </row>
    <row r="102" spans="1:9" s="23" customFormat="1" x14ac:dyDescent="0.25">
      <c r="A102" s="24" t="s">
        <v>128</v>
      </c>
      <c r="B102" s="24" t="s">
        <v>119</v>
      </c>
      <c r="C102" s="24"/>
      <c r="D102" s="24"/>
      <c r="E102" s="24"/>
      <c r="F102" s="24"/>
      <c r="G102" s="24"/>
      <c r="H102" s="26"/>
      <c r="I102" s="26"/>
    </row>
    <row r="103" spans="1:9" s="23" customFormat="1" ht="60" x14ac:dyDescent="0.25">
      <c r="A103" s="24" t="s">
        <v>129</v>
      </c>
      <c r="B103" s="24" t="s">
        <v>130</v>
      </c>
      <c r="C103" s="24"/>
      <c r="D103" s="24"/>
      <c r="E103" s="24"/>
      <c r="F103" s="24"/>
      <c r="G103" s="24"/>
      <c r="H103" s="26"/>
      <c r="I103" s="26"/>
    </row>
    <row r="104" spans="1:9" s="23" customFormat="1" ht="45" x14ac:dyDescent="0.25">
      <c r="A104" s="24" t="s">
        <v>131</v>
      </c>
      <c r="B104" s="24" t="s">
        <v>100</v>
      </c>
      <c r="C104" s="24"/>
      <c r="D104" s="24"/>
      <c r="E104" s="24"/>
      <c r="F104" s="24"/>
      <c r="G104" s="24"/>
      <c r="H104" s="26"/>
      <c r="I104" s="26"/>
    </row>
    <row r="105" spans="1:9" s="23" customFormat="1" x14ac:dyDescent="0.25">
      <c r="A105" s="24" t="s">
        <v>132</v>
      </c>
      <c r="B105" s="24" t="s">
        <v>133</v>
      </c>
      <c r="C105" s="24"/>
      <c r="D105" s="24"/>
      <c r="E105" s="24"/>
      <c r="F105" s="24"/>
      <c r="G105" s="24"/>
      <c r="H105" s="26"/>
      <c r="I105" s="26"/>
    </row>
    <row r="106" spans="1:9" s="23" customFormat="1" ht="45" x14ac:dyDescent="0.25">
      <c r="A106" s="24" t="s">
        <v>134</v>
      </c>
      <c r="B106" s="24" t="s">
        <v>67</v>
      </c>
      <c r="C106" s="24"/>
      <c r="D106" s="24"/>
      <c r="E106" s="24"/>
      <c r="F106" s="24"/>
      <c r="G106" s="24"/>
      <c r="H106" s="26"/>
      <c r="I106" s="26"/>
    </row>
    <row r="107" spans="1:9" x14ac:dyDescent="0.25">
      <c r="E107" s="15" t="s">
        <v>68</v>
      </c>
      <c r="F107" s="15" t="str">
        <f>IF((COUNT(C91:C106)&lt;&gt;COUNT(F91:F106)),"", ROUND(SUM(F91:F106),2))</f>
        <v/>
      </c>
      <c r="G107" s="14" t="str">
        <f>IF((COUNT(C91:C106)&lt;&gt;COUNT(F91:F106)),"Neužpildytos visų objektų kainos", "")</f>
        <v>Neužpildytos visų objektų kainos</v>
      </c>
    </row>
    <row r="108" spans="1:9" x14ac:dyDescent="0.25">
      <c r="C108" s="29" t="s">
        <v>69</v>
      </c>
      <c r="D108" s="16"/>
      <c r="E108" s="15" t="s">
        <v>70</v>
      </c>
      <c r="F108" s="15" t="str">
        <f>IF(OR(F107="",D108=""),"", ROUND(PRODUCT(D108,F107)/100,2))</f>
        <v/>
      </c>
      <c r="G108" s="14" t="str">
        <f>IF(D108="", "Nurodykite taikomą PVM dydį", "")</f>
        <v>Nurodykite taikomą PVM dydį</v>
      </c>
    </row>
    <row r="109" spans="1:9" x14ac:dyDescent="0.25">
      <c r="E109" s="15" t="s">
        <v>71</v>
      </c>
      <c r="F109" s="15">
        <f>IF(ISBLANK(F108), "", ROUND(SUM(F107:F108),2))</f>
        <v>0</v>
      </c>
    </row>
    <row r="113" spans="1:9" x14ac:dyDescent="0.25">
      <c r="A113" s="12" t="s">
        <v>135</v>
      </c>
      <c r="B113" s="12" t="s">
        <v>136</v>
      </c>
    </row>
    <row r="115" spans="1:9" x14ac:dyDescent="0.25">
      <c r="A115" s="12" t="s">
        <v>27</v>
      </c>
    </row>
    <row r="116" spans="1:9" s="23" customFormat="1" ht="60" x14ac:dyDescent="0.25">
      <c r="A116" s="22" t="s">
        <v>28</v>
      </c>
      <c r="B116" s="22" t="s">
        <v>29</v>
      </c>
      <c r="C116" s="22" t="s">
        <v>30</v>
      </c>
      <c r="D116" s="22" t="s">
        <v>31</v>
      </c>
      <c r="E116" s="22" t="s">
        <v>32</v>
      </c>
      <c r="F116" s="22" t="s">
        <v>33</v>
      </c>
      <c r="G116" s="22" t="s">
        <v>34</v>
      </c>
      <c r="H116" s="22" t="s">
        <v>177</v>
      </c>
      <c r="I116" s="22" t="s">
        <v>35</v>
      </c>
    </row>
    <row r="117" spans="1:9" s="23" customFormat="1" ht="30" x14ac:dyDescent="0.25">
      <c r="A117" s="22" t="s">
        <v>137</v>
      </c>
      <c r="B117" s="22" t="s">
        <v>138</v>
      </c>
      <c r="C117" s="24"/>
      <c r="D117" s="24"/>
      <c r="E117" s="24"/>
      <c r="F117" s="24"/>
      <c r="G117" s="24"/>
      <c r="H117" s="24"/>
      <c r="I117" s="24"/>
    </row>
    <row r="118" spans="1:9" s="23" customFormat="1" ht="45" x14ac:dyDescent="0.25">
      <c r="A118" s="24" t="s">
        <v>139</v>
      </c>
      <c r="B118" s="24" t="s">
        <v>140</v>
      </c>
      <c r="C118" s="24">
        <v>1000</v>
      </c>
      <c r="D118" s="24" t="s">
        <v>40</v>
      </c>
      <c r="E118" s="25"/>
      <c r="F118" s="24" t="str">
        <f>IF(ISBLANK(E118),"", PRODUCT(C118,E118))</f>
        <v/>
      </c>
      <c r="G118" s="26"/>
      <c r="H118" s="24"/>
      <c r="I118" s="24"/>
    </row>
    <row r="119" spans="1:9" s="23" customFormat="1" x14ac:dyDescent="0.25">
      <c r="A119" s="24" t="s">
        <v>141</v>
      </c>
      <c r="B119" s="24" t="s">
        <v>142</v>
      </c>
      <c r="C119" s="24"/>
      <c r="D119" s="24"/>
      <c r="E119" s="24"/>
      <c r="F119" s="24"/>
      <c r="G119" s="24"/>
      <c r="H119" s="26"/>
      <c r="I119" s="26"/>
    </row>
    <row r="120" spans="1:9" s="23" customFormat="1" x14ac:dyDescent="0.25">
      <c r="A120" s="24" t="s">
        <v>143</v>
      </c>
      <c r="B120" s="24" t="s">
        <v>144</v>
      </c>
      <c r="C120" s="24"/>
      <c r="D120" s="24"/>
      <c r="E120" s="24"/>
      <c r="F120" s="24"/>
      <c r="G120" s="24"/>
      <c r="H120" s="26"/>
      <c r="I120" s="26"/>
    </row>
    <row r="121" spans="1:9" s="23" customFormat="1" x14ac:dyDescent="0.25">
      <c r="A121" s="24" t="s">
        <v>145</v>
      </c>
      <c r="B121" s="24" t="s">
        <v>146</v>
      </c>
      <c r="C121" s="24"/>
      <c r="D121" s="24"/>
      <c r="E121" s="24"/>
      <c r="F121" s="24"/>
      <c r="G121" s="24"/>
      <c r="H121" s="26"/>
      <c r="I121" s="26"/>
    </row>
    <row r="122" spans="1:9" s="23" customFormat="1" x14ac:dyDescent="0.25">
      <c r="A122" s="24" t="s">
        <v>147</v>
      </c>
      <c r="B122" s="24" t="s">
        <v>148</v>
      </c>
      <c r="C122" s="24"/>
      <c r="D122" s="24"/>
      <c r="E122" s="24"/>
      <c r="F122" s="24"/>
      <c r="G122" s="24"/>
      <c r="H122" s="26"/>
      <c r="I122" s="26"/>
    </row>
    <row r="123" spans="1:9" s="23" customFormat="1" x14ac:dyDescent="0.25">
      <c r="A123" s="24" t="s">
        <v>149</v>
      </c>
      <c r="B123" s="24" t="s">
        <v>150</v>
      </c>
      <c r="C123" s="24"/>
      <c r="D123" s="24"/>
      <c r="E123" s="24"/>
      <c r="F123" s="24"/>
      <c r="G123" s="24"/>
      <c r="H123" s="26"/>
      <c r="I123" s="26"/>
    </row>
    <row r="124" spans="1:9" s="23" customFormat="1" ht="75" x14ac:dyDescent="0.25">
      <c r="A124" s="24" t="s">
        <v>151</v>
      </c>
      <c r="B124" s="24" t="s">
        <v>152</v>
      </c>
      <c r="C124" s="24"/>
      <c r="D124" s="24"/>
      <c r="E124" s="24"/>
      <c r="F124" s="24"/>
      <c r="G124" s="24"/>
      <c r="H124" s="26"/>
      <c r="I124" s="26"/>
    </row>
    <row r="125" spans="1:9" s="23" customFormat="1" ht="45" x14ac:dyDescent="0.25">
      <c r="A125" s="24" t="s">
        <v>153</v>
      </c>
      <c r="B125" s="24" t="s">
        <v>154</v>
      </c>
      <c r="C125" s="24"/>
      <c r="D125" s="24"/>
      <c r="E125" s="24"/>
      <c r="F125" s="24"/>
      <c r="G125" s="24"/>
      <c r="H125" s="26"/>
      <c r="I125" s="26"/>
    </row>
    <row r="126" spans="1:9" s="23" customFormat="1" ht="45" x14ac:dyDescent="0.25">
      <c r="A126" s="24" t="s">
        <v>155</v>
      </c>
      <c r="B126" s="24" t="s">
        <v>67</v>
      </c>
      <c r="C126" s="24"/>
      <c r="D126" s="24"/>
      <c r="E126" s="24"/>
      <c r="F126" s="24"/>
      <c r="G126" s="24"/>
      <c r="H126" s="26"/>
      <c r="I126" s="26"/>
    </row>
    <row r="127" spans="1:9" x14ac:dyDescent="0.25">
      <c r="E127" s="15" t="s">
        <v>68</v>
      </c>
      <c r="F127" s="15" t="str">
        <f>IF((COUNT(C118:C126)&lt;&gt;COUNT(F118:F126)),"", ROUND(SUM(F118:F126),2))</f>
        <v/>
      </c>
      <c r="G127" s="14" t="str">
        <f>IF((COUNT(C118:C126)&lt;&gt;COUNT(F118:F126)),"Neužpildytos visų objektų kainos", "")</f>
        <v>Neužpildytos visų objektų kainos</v>
      </c>
    </row>
    <row r="128" spans="1:9" x14ac:dyDescent="0.25">
      <c r="C128" s="29" t="s">
        <v>69</v>
      </c>
      <c r="D128" s="16"/>
      <c r="E128" s="15" t="s">
        <v>70</v>
      </c>
      <c r="F128" s="15" t="str">
        <f>IF(OR(F127="",D128=""),"", ROUND(PRODUCT(D128,F127)/100,2))</f>
        <v/>
      </c>
      <c r="G128" s="14" t="str">
        <f>IF(D128="", "Nurodykite taikomą PVM dydį", "")</f>
        <v>Nurodykite taikomą PVM dydį</v>
      </c>
    </row>
    <row r="129" spans="5:6" x14ac:dyDescent="0.25">
      <c r="E129" s="15" t="s">
        <v>71</v>
      </c>
      <c r="F129" s="15">
        <f>IF(ISBLANK(F128), "", ROUND(SUM(F127:F128),2))</f>
        <v>0</v>
      </c>
    </row>
  </sheetData>
  <sheetProtection algorithmName="SHA-512" hashValue="tQJ7PEpi77D6RJuHkfhsMmpC0QLYRjv567JHUL1hhXnVtuZo8rFhsUfqh7COTYdoaj2jiQKOK13YJEaLqT8zNQ==" saltValue="rg/LanTWX7Y7jDxj9Vw6Ew=="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11811023622047245" right="0.11811023622047245" top="0.35433070866141736" bottom="0.15748031496062992" header="0.31496062992125984" footer="0.31496062992125984"/>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7" t="s">
        <v>156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9" t="s">
        <v>157</v>
      </c>
      <c r="B5" s="50"/>
      <c r="C5" s="48" t="s">
        <v>158</v>
      </c>
      <c r="D5" s="49"/>
      <c r="E5" s="50"/>
      <c r="F5" s="48" t="s">
        <v>159</v>
      </c>
      <c r="G5" s="49"/>
      <c r="H5" s="50"/>
      <c r="I5" s="48" t="s">
        <v>160</v>
      </c>
      <c r="J5" s="50"/>
      <c r="K5" s="9" t="s">
        <v>161</v>
      </c>
    </row>
    <row r="6" spans="1:11" ht="48.95" customHeight="1" x14ac:dyDescent="0.25">
      <c r="A6" s="55"/>
      <c r="B6" s="40"/>
      <c r="C6" s="51"/>
      <c r="D6" s="52"/>
      <c r="E6" s="40"/>
      <c r="F6" s="51"/>
      <c r="G6" s="52"/>
      <c r="H6" s="40"/>
      <c r="I6" s="51"/>
      <c r="J6" s="40"/>
      <c r="K6" s="17"/>
    </row>
    <row r="7" spans="1:11" ht="48.95" customHeight="1" x14ac:dyDescent="0.25">
      <c r="A7" s="55"/>
      <c r="B7" s="40"/>
      <c r="C7" s="51"/>
      <c r="D7" s="52"/>
      <c r="E7" s="40"/>
      <c r="F7" s="51"/>
      <c r="G7" s="52"/>
      <c r="H7" s="40"/>
      <c r="I7" s="51"/>
      <c r="J7" s="40"/>
      <c r="K7" s="17"/>
    </row>
    <row r="8" spans="1:11" ht="48.95" customHeight="1" x14ac:dyDescent="0.25">
      <c r="A8" s="55"/>
      <c r="B8" s="40"/>
      <c r="C8" s="51"/>
      <c r="D8" s="52"/>
      <c r="E8" s="40"/>
      <c r="F8" s="51"/>
      <c r="G8" s="52"/>
      <c r="H8" s="40"/>
      <c r="I8" s="51"/>
      <c r="J8" s="40"/>
      <c r="K8" s="17"/>
    </row>
    <row r="9" spans="1:11" ht="48.95" customHeight="1" x14ac:dyDescent="0.25">
      <c r="A9" s="55"/>
      <c r="B9" s="40"/>
      <c r="C9" s="51"/>
      <c r="D9" s="52"/>
      <c r="E9" s="40"/>
      <c r="F9" s="51"/>
      <c r="G9" s="52"/>
      <c r="H9" s="40"/>
      <c r="I9" s="51"/>
      <c r="J9" s="40"/>
      <c r="K9" s="17"/>
    </row>
    <row r="10" spans="1:11" ht="48.95" customHeight="1" x14ac:dyDescent="0.25">
      <c r="A10" s="55"/>
      <c r="B10" s="40"/>
      <c r="C10" s="51"/>
      <c r="D10" s="52"/>
      <c r="E10" s="40"/>
      <c r="F10" s="51"/>
      <c r="G10" s="52"/>
      <c r="H10" s="40"/>
      <c r="I10" s="51"/>
      <c r="J10" s="40"/>
      <c r="K10" s="17"/>
    </row>
    <row r="11" spans="1:11" ht="48.95" customHeight="1" x14ac:dyDescent="0.25">
      <c r="A11" s="55"/>
      <c r="B11" s="40"/>
      <c r="C11" s="51"/>
      <c r="D11" s="52"/>
      <c r="E11" s="40"/>
      <c r="F11" s="51"/>
      <c r="G11" s="52"/>
      <c r="H11" s="40"/>
      <c r="I11" s="51"/>
      <c r="J11" s="40"/>
      <c r="K11" s="17"/>
    </row>
    <row r="12" spans="1:11" ht="48.95" customHeight="1" x14ac:dyDescent="0.25">
      <c r="A12" s="55"/>
      <c r="B12" s="40"/>
      <c r="C12" s="51"/>
      <c r="D12" s="52"/>
      <c r="E12" s="40"/>
      <c r="F12" s="51"/>
      <c r="G12" s="52"/>
      <c r="H12" s="40"/>
      <c r="I12" s="51"/>
      <c r="J12" s="40"/>
      <c r="K12" s="17"/>
    </row>
    <row r="13" spans="1:11" ht="48.95" customHeight="1" x14ac:dyDescent="0.25">
      <c r="A13" s="55"/>
      <c r="B13" s="40"/>
      <c r="C13" s="51"/>
      <c r="D13" s="52"/>
      <c r="E13" s="40"/>
      <c r="F13" s="51"/>
      <c r="G13" s="52"/>
      <c r="H13" s="40"/>
      <c r="I13" s="51"/>
      <c r="J13" s="40"/>
      <c r="K13" s="17"/>
    </row>
    <row r="14" spans="1:11" ht="48.95" customHeight="1" x14ac:dyDescent="0.25">
      <c r="A14" s="55"/>
      <c r="B14" s="40"/>
      <c r="C14" s="51"/>
      <c r="D14" s="52"/>
      <c r="E14" s="40"/>
      <c r="F14" s="51"/>
      <c r="G14" s="52"/>
      <c r="H14" s="40"/>
      <c r="I14" s="51"/>
      <c r="J14" s="40"/>
      <c r="K14" s="17"/>
    </row>
    <row r="15" spans="1:11" ht="48" customHeight="1" thickBot="1" x14ac:dyDescent="0.3">
      <c r="A15" s="64"/>
      <c r="B15" s="58"/>
      <c r="C15" s="56"/>
      <c r="D15" s="57"/>
      <c r="E15" s="58"/>
      <c r="F15" s="56"/>
      <c r="G15" s="57"/>
      <c r="H15" s="58"/>
      <c r="I15" s="56"/>
      <c r="J15" s="58"/>
      <c r="K15" s="18"/>
    </row>
    <row r="16" spans="1:11" ht="18.95" customHeight="1" x14ac:dyDescent="0.25">
      <c r="A16" s="10"/>
      <c r="B16" s="10"/>
      <c r="C16" s="10"/>
      <c r="D16" s="10"/>
      <c r="E16" s="10"/>
      <c r="F16" s="10"/>
      <c r="G16" s="10"/>
      <c r="H16" s="10"/>
      <c r="I16" s="10"/>
      <c r="J16" s="10"/>
      <c r="K16" s="11"/>
    </row>
    <row r="17" spans="1:11" ht="48.95" customHeight="1" x14ac:dyDescent="0.25">
      <c r="A17" s="69" t="s">
        <v>162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9" t="s">
        <v>29</v>
      </c>
      <c r="B19" s="50"/>
      <c r="C19" s="48" t="s">
        <v>158</v>
      </c>
      <c r="D19" s="49"/>
      <c r="E19" s="50"/>
      <c r="F19" s="48" t="s">
        <v>163</v>
      </c>
      <c r="G19" s="49"/>
      <c r="H19" s="50"/>
      <c r="I19" s="62" t="s">
        <v>160</v>
      </c>
      <c r="J19" s="63"/>
      <c r="K19" s="11"/>
    </row>
    <row r="20" spans="1:11" ht="48.95" customHeight="1" x14ac:dyDescent="0.25">
      <c r="A20" s="55"/>
      <c r="B20" s="40"/>
      <c r="C20" s="51"/>
      <c r="D20" s="52"/>
      <c r="E20" s="40"/>
      <c r="F20" s="51"/>
      <c r="G20" s="52"/>
      <c r="H20" s="40"/>
      <c r="I20" s="53"/>
      <c r="J20" s="54"/>
      <c r="K20" s="11"/>
    </row>
    <row r="21" spans="1:11" ht="48.95" customHeight="1" x14ac:dyDescent="0.25">
      <c r="A21" s="55"/>
      <c r="B21" s="40"/>
      <c r="C21" s="51"/>
      <c r="D21" s="52"/>
      <c r="E21" s="40"/>
      <c r="F21" s="51"/>
      <c r="G21" s="52"/>
      <c r="H21" s="40"/>
      <c r="I21" s="53"/>
      <c r="J21" s="54"/>
      <c r="K21" s="11"/>
    </row>
    <row r="22" spans="1:11" ht="48.95" customHeight="1" x14ac:dyDescent="0.25">
      <c r="A22" s="55"/>
      <c r="B22" s="40"/>
      <c r="C22" s="51"/>
      <c r="D22" s="52"/>
      <c r="E22" s="40"/>
      <c r="F22" s="51"/>
      <c r="G22" s="52"/>
      <c r="H22" s="40"/>
      <c r="I22" s="53"/>
      <c r="J22" s="54"/>
      <c r="K22" s="11"/>
    </row>
    <row r="23" spans="1:11" ht="48.95" customHeight="1" x14ac:dyDescent="0.25">
      <c r="A23" s="55"/>
      <c r="B23" s="40"/>
      <c r="C23" s="51"/>
      <c r="D23" s="52"/>
      <c r="E23" s="40"/>
      <c r="F23" s="51"/>
      <c r="G23" s="52"/>
      <c r="H23" s="40"/>
      <c r="I23" s="53"/>
      <c r="J23" s="54"/>
      <c r="K23" s="11"/>
    </row>
    <row r="24" spans="1:11" ht="48.95" customHeight="1" x14ac:dyDescent="0.25">
      <c r="A24" s="55"/>
      <c r="B24" s="40"/>
      <c r="C24" s="51"/>
      <c r="D24" s="52"/>
      <c r="E24" s="40"/>
      <c r="F24" s="51"/>
      <c r="G24" s="52"/>
      <c r="H24" s="40"/>
      <c r="I24" s="53"/>
      <c r="J24" s="54"/>
      <c r="K24" s="11"/>
    </row>
    <row r="25" spans="1:11" ht="48.95" customHeight="1" x14ac:dyDescent="0.25">
      <c r="A25" s="55"/>
      <c r="B25" s="40"/>
      <c r="C25" s="51"/>
      <c r="D25" s="52"/>
      <c r="E25" s="40"/>
      <c r="F25" s="51"/>
      <c r="G25" s="52"/>
      <c r="H25" s="40"/>
      <c r="I25" s="53"/>
      <c r="J25" s="54"/>
      <c r="K25" s="11"/>
    </row>
    <row r="26" spans="1:11" ht="48.95" customHeight="1" x14ac:dyDescent="0.25">
      <c r="A26" s="55"/>
      <c r="B26" s="40"/>
      <c r="C26" s="51"/>
      <c r="D26" s="52"/>
      <c r="E26" s="40"/>
      <c r="F26" s="51"/>
      <c r="G26" s="52"/>
      <c r="H26" s="40"/>
      <c r="I26" s="53"/>
      <c r="J26" s="54"/>
      <c r="K26" s="11"/>
    </row>
    <row r="27" spans="1:11" ht="48.95" customHeight="1" x14ac:dyDescent="0.25">
      <c r="A27" s="55"/>
      <c r="B27" s="40"/>
      <c r="C27" s="51"/>
      <c r="D27" s="52"/>
      <c r="E27" s="40"/>
      <c r="F27" s="51"/>
      <c r="G27" s="52"/>
      <c r="H27" s="40"/>
      <c r="I27" s="53"/>
      <c r="J27" s="54"/>
      <c r="K27" s="11"/>
    </row>
    <row r="28" spans="1:11" ht="48.95" customHeight="1" x14ac:dyDescent="0.25">
      <c r="A28" s="55"/>
      <c r="B28" s="40"/>
      <c r="C28" s="51"/>
      <c r="D28" s="52"/>
      <c r="E28" s="40"/>
      <c r="F28" s="51"/>
      <c r="G28" s="52"/>
      <c r="H28" s="40"/>
      <c r="I28" s="53"/>
      <c r="J28" s="54"/>
      <c r="K28" s="11"/>
    </row>
    <row r="29" spans="1:11" ht="48.95" customHeight="1" x14ac:dyDescent="0.25">
      <c r="A29" s="55"/>
      <c r="B29" s="40"/>
      <c r="C29" s="51"/>
      <c r="D29" s="52"/>
      <c r="E29" s="40"/>
      <c r="F29" s="51"/>
      <c r="G29" s="52"/>
      <c r="H29" s="40"/>
      <c r="I29" s="53"/>
      <c r="J29" s="54"/>
      <c r="K29" s="11"/>
    </row>
    <row r="31" spans="1:11" ht="33" customHeight="1" x14ac:dyDescent="0.25">
      <c r="A31" s="71"/>
      <c r="B31" s="31"/>
      <c r="C31" s="31"/>
      <c r="D31" s="31"/>
      <c r="E31" s="31"/>
      <c r="F31" s="31"/>
      <c r="G31" s="31"/>
      <c r="H31" s="31"/>
      <c r="I31" s="31"/>
      <c r="J31" s="31"/>
    </row>
    <row r="33" spans="1:10" ht="15.95" customHeight="1" x14ac:dyDescent="0.25">
      <c r="A33" s="72" t="s">
        <v>164</v>
      </c>
      <c r="B33" s="31"/>
      <c r="C33" s="31"/>
      <c r="D33" s="31"/>
      <c r="E33" s="31"/>
      <c r="F33" s="31"/>
      <c r="G33" s="31"/>
      <c r="H33" s="31"/>
      <c r="I33" s="31"/>
      <c r="J33" s="31"/>
    </row>
    <row r="34" spans="1:10" ht="15.95" customHeight="1" thickBot="1" x14ac:dyDescent="0.3"/>
    <row r="35" spans="1:10" ht="15.95" customHeight="1" x14ac:dyDescent="0.25">
      <c r="A35" s="8" t="s">
        <v>28</v>
      </c>
      <c r="B35" s="66" t="s">
        <v>165</v>
      </c>
      <c r="C35" s="49"/>
      <c r="D35" s="49"/>
      <c r="E35" s="49"/>
      <c r="F35" s="49"/>
      <c r="G35" s="50"/>
      <c r="H35" s="67" t="s">
        <v>166</v>
      </c>
      <c r="I35" s="49"/>
      <c r="J35" s="63"/>
    </row>
    <row r="36" spans="1:10" ht="48" customHeight="1" x14ac:dyDescent="0.25">
      <c r="A36" s="19" t="s">
        <v>167</v>
      </c>
      <c r="B36" s="68" t="s">
        <v>168</v>
      </c>
      <c r="C36" s="52"/>
      <c r="D36" s="52"/>
      <c r="E36" s="52"/>
      <c r="F36" s="52"/>
      <c r="G36" s="40"/>
      <c r="H36" s="65"/>
      <c r="I36" s="52"/>
      <c r="J36" s="54"/>
    </row>
    <row r="37" spans="1:10" ht="48" customHeight="1" x14ac:dyDescent="0.25">
      <c r="A37" s="19" t="s">
        <v>169</v>
      </c>
      <c r="B37" s="68" t="s">
        <v>170</v>
      </c>
      <c r="C37" s="52"/>
      <c r="D37" s="52"/>
      <c r="E37" s="52"/>
      <c r="F37" s="52"/>
      <c r="G37" s="40"/>
      <c r="H37" s="65"/>
      <c r="I37" s="52"/>
      <c r="J37" s="54"/>
    </row>
    <row r="38" spans="1:10" ht="48" customHeight="1" x14ac:dyDescent="0.25">
      <c r="A38" s="19" t="s">
        <v>171</v>
      </c>
      <c r="B38" s="68" t="s">
        <v>172</v>
      </c>
      <c r="C38" s="52"/>
      <c r="D38" s="52"/>
      <c r="E38" s="52"/>
      <c r="F38" s="52"/>
      <c r="G38" s="40"/>
      <c r="H38" s="65"/>
      <c r="I38" s="52"/>
      <c r="J38" s="54"/>
    </row>
    <row r="39" spans="1:10" ht="48" customHeight="1" x14ac:dyDescent="0.25">
      <c r="A39" s="20"/>
      <c r="B39" s="61"/>
      <c r="C39" s="52"/>
      <c r="D39" s="52"/>
      <c r="E39" s="52"/>
      <c r="F39" s="52"/>
      <c r="G39" s="40"/>
      <c r="H39" s="65"/>
      <c r="I39" s="52"/>
      <c r="J39" s="54"/>
    </row>
    <row r="40" spans="1:10" ht="48" customHeight="1" x14ac:dyDescent="0.25">
      <c r="A40" s="20"/>
      <c r="B40" s="61"/>
      <c r="C40" s="52"/>
      <c r="D40" s="52"/>
      <c r="E40" s="52"/>
      <c r="F40" s="52"/>
      <c r="G40" s="40"/>
      <c r="H40" s="65"/>
      <c r="I40" s="52"/>
      <c r="J40" s="54"/>
    </row>
    <row r="41" spans="1:10" ht="48" customHeight="1" x14ac:dyDescent="0.25">
      <c r="A41" s="20"/>
      <c r="B41" s="61"/>
      <c r="C41" s="52"/>
      <c r="D41" s="52"/>
      <c r="E41" s="52"/>
      <c r="F41" s="52"/>
      <c r="G41" s="40"/>
      <c r="H41" s="65"/>
      <c r="I41" s="52"/>
      <c r="J41" s="54"/>
    </row>
    <row r="42" spans="1:10" ht="48" customHeight="1" x14ac:dyDescent="0.25">
      <c r="A42" s="20"/>
      <c r="B42" s="61"/>
      <c r="C42" s="52"/>
      <c r="D42" s="52"/>
      <c r="E42" s="52"/>
      <c r="F42" s="52"/>
      <c r="G42" s="40"/>
      <c r="H42" s="65"/>
      <c r="I42" s="52"/>
      <c r="J42" s="54"/>
    </row>
    <row r="43" spans="1:10" ht="48" customHeight="1" x14ac:dyDescent="0.25">
      <c r="A43" s="20"/>
      <c r="B43" s="61"/>
      <c r="C43" s="52"/>
      <c r="D43" s="52"/>
      <c r="E43" s="52"/>
      <c r="F43" s="52"/>
      <c r="G43" s="40"/>
      <c r="H43" s="65"/>
      <c r="I43" s="52"/>
      <c r="J43" s="54"/>
    </row>
    <row r="44" spans="1:10" ht="48" customHeight="1" x14ac:dyDescent="0.25">
      <c r="A44" s="20"/>
      <c r="B44" s="61"/>
      <c r="C44" s="52"/>
      <c r="D44" s="52"/>
      <c r="E44" s="52"/>
      <c r="F44" s="52"/>
      <c r="G44" s="40"/>
      <c r="H44" s="65"/>
      <c r="I44" s="52"/>
      <c r="J44" s="54"/>
    </row>
    <row r="45" spans="1:10" ht="48" customHeight="1" x14ac:dyDescent="0.25">
      <c r="A45" s="20"/>
      <c r="B45" s="61"/>
      <c r="C45" s="52"/>
      <c r="D45" s="52"/>
      <c r="E45" s="52"/>
      <c r="F45" s="52"/>
      <c r="G45" s="40"/>
      <c r="H45" s="65"/>
      <c r="I45" s="52"/>
      <c r="J45" s="54"/>
    </row>
    <row r="46" spans="1:10" ht="48.95" customHeight="1" thickBot="1" x14ac:dyDescent="0.3">
      <c r="A46" s="21"/>
      <c r="B46" s="73"/>
      <c r="C46" s="57"/>
      <c r="D46" s="57"/>
      <c r="E46" s="57"/>
      <c r="F46" s="57"/>
      <c r="G46" s="58"/>
      <c r="H46" s="74"/>
      <c r="I46" s="75"/>
      <c r="J46" s="76"/>
    </row>
    <row r="48" spans="1:10" ht="102" customHeight="1" x14ac:dyDescent="0.25">
      <c r="A48" s="71" t="s">
        <v>173</v>
      </c>
      <c r="B48" s="31"/>
      <c r="C48" s="31"/>
      <c r="D48" s="31"/>
      <c r="E48" s="31"/>
      <c r="F48" s="31"/>
      <c r="G48" s="31"/>
      <c r="H48" s="31"/>
      <c r="I48" s="31"/>
      <c r="J48" s="31"/>
    </row>
    <row r="51" spans="1:10" x14ac:dyDescent="0.25">
      <c r="A51" s="70" t="s">
        <v>174</v>
      </c>
      <c r="B51" s="31"/>
      <c r="C51" s="31"/>
      <c r="D51" s="31"/>
      <c r="E51" s="60"/>
      <c r="F51" s="31"/>
      <c r="G51" s="31"/>
      <c r="H51" s="31"/>
      <c r="I51" s="31"/>
      <c r="J51" s="31"/>
    </row>
    <row r="53" spans="1:10" x14ac:dyDescent="0.25">
      <c r="A53" s="70" t="s">
        <v>175</v>
      </c>
      <c r="B53" s="31"/>
      <c r="C53" s="31"/>
      <c r="D53" s="31"/>
      <c r="E53" s="60"/>
      <c r="F53" s="31"/>
      <c r="G53" s="31"/>
      <c r="H53" s="31"/>
      <c r="I53" s="31"/>
      <c r="J53" s="31"/>
    </row>
    <row r="100" spans="1:1" ht="15.75" x14ac:dyDescent="0.25">
      <c r="A100" t="s">
        <v>176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15748031496062992"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2026-03-23T14:24:36Z</cp:lastPrinted>
  <dcterms:created xsi:type="dcterms:W3CDTF">2023-04-04T12:16:45Z</dcterms:created>
  <dcterms:modified xsi:type="dcterms:W3CDTF">2026-03-24T13:43:05Z</dcterms:modified>
</cp:coreProperties>
</file>