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kmpmc-my.sharepoint.com/personal/martyna_valackiene_kaupa_lt/Documents/Darbalaukis/NUO DESKTOPO 2025-12-03/Data/Senas PC/Desktop/2026 dokumentai/pirkimai 2026/Irmos/vaizdo 2/skelbimui/"/>
    </mc:Choice>
  </mc:AlternateContent>
  <xr:revisionPtr revIDLastSave="6" documentId="14_{58CCB802-A9FF-4AB8-8802-F3351E46AC4A}" xr6:coauthVersionLast="47" xr6:coauthVersionMax="47" xr10:uidLastSave="{BEDDF677-96DB-48AA-A145-8B59CB346AE6}"/>
  <bookViews>
    <workbookView xWindow="28680" yWindow="-120" windowWidth="29040" windowHeight="15720" xr2:uid="{00000000-000D-0000-FFFF-FFFF00000000}"/>
  </bookViews>
  <sheets>
    <sheet name="Vaizdo įrang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5" i="1"/>
  <c r="I46" i="1" l="1"/>
  <c r="I48" i="1" s="1"/>
  <c r="I47" i="1" s="1"/>
</calcChain>
</file>

<file path=xl/sharedStrings.xml><?xml version="1.0" encoding="utf-8"?>
<sst xmlns="http://schemas.openxmlformats.org/spreadsheetml/2006/main" count="179" uniqueCount="140">
  <si>
    <t>Eil. Nr.</t>
  </si>
  <si>
    <t>Prekės pavadinimas</t>
  </si>
  <si>
    <t>Perkančiosios organizacijos prekei nustatyti parametrai</t>
  </si>
  <si>
    <t>Tiekėjo siūlomų prekių charakteristikos (šioje skiltyje tiekėjas įrašo konkrečias charakteristikas, nepalikdamas „ne mažiau“, „ne daugiau“, „ne platesniame“, „±“, „ne anksčiau“, „ne ilgiau“ ir pan., nepalieka sąvokos „arba lygiavertis“) Vietose, kuriuose yra „_____“ - tiekėjas turi nurodyti konkretų skaičių ar reikšmę,  
 (pildo tiekėjas)</t>
  </si>
  <si>
    <t>Siūlomų prekių pavadinimas (jei prekė turi pavadinimą) gamintojas (pildo tiekėjas)</t>
  </si>
  <si>
    <t>Mato vnt.</t>
  </si>
  <si>
    <t>Kiekis</t>
  </si>
  <si>
    <t>Vieneto kaina, EUR be PVM</t>
  </si>
  <si>
    <t>Bendra kaina, EUR be PVM (7*8)</t>
  </si>
  <si>
    <t>1.</t>
  </si>
  <si>
    <t>Santvarų pakėlimo mechanizmai/santvarų keltuvai</t>
  </si>
  <si>
    <t>2.</t>
  </si>
  <si>
    <t>komplektas</t>
  </si>
  <si>
    <t>3.</t>
  </si>
  <si>
    <t>4.</t>
  </si>
  <si>
    <t>5.</t>
  </si>
  <si>
    <t>6.</t>
  </si>
  <si>
    <t>4 taškų santvaros apšvietimo kabinimui 2 m</t>
  </si>
  <si>
    <t>7.</t>
  </si>
  <si>
    <t>4 taškų santvaros apšvietimo kabinimui 1 m</t>
  </si>
  <si>
    <t>8.</t>
  </si>
  <si>
    <t>Vertikaliai stovinčios santvaros pagrindas</t>
  </si>
  <si>
    <t>9.</t>
  </si>
  <si>
    <t>1 taško santvaros 0,5 m</t>
  </si>
  <si>
    <t>Aliumininė tiesi 1 taško (vienvamzdė) santvara, skirta lengvų scenos, ekspozicinių ar apšvietimo elementų montavimui. 
Ilgis – 0,5 m ± 5 %. 
Pagrindinis vamzdis – ne mažesnio kaip 50 mm skersmens, sienelės storis – ne mažesnis kaip 2 mm. 
Medžiaga – aliuminio lydinys, skirtas profesionalioms santvarų sistemoms. 
Turi būti su kūginių greito sujungimo jungčių komplektu. 
Matmenys – apie 500 × 50 × 50 mm. 
Svoris – ne didesnis kaip 1,2 kg. 
Juodos spalvos.</t>
  </si>
  <si>
    <t>10.</t>
  </si>
  <si>
    <t>1 taško santvaros 1 m</t>
  </si>
  <si>
    <t>Aliumininė tiesi 1 taško (vienvamzdė) santvara, skirta lengvų scenos, ekspozicinių ar apšvietimo elementų montavimui. 
Ilgis – 1,0 m ± 5 %. 
Pagrindinis vamzdis – ne mažesnio kaip 50 mm skersmens, sienelės storis – ne mažesnis kaip 2 mm. 
Medžiaga – aliuminio lydinys, skirtas profesionalioms santvarų sistemoms. 
Turi būti su kūginių greito sujungimo jungčių komplektu. 
Svoris – ne didesnis kaip 1,5 kg. 
Juodos spalvos.</t>
  </si>
  <si>
    <t>11.</t>
  </si>
  <si>
    <t>1 taško santvaros 2 m</t>
  </si>
  <si>
    <t>Aliumininė tiesi 1 taško (vienvamzdė) santvara, skirta lengvų scenos, ekspozicinių ar apšvietimo elementų montavimui. 
Ilgis – 2,0 m ± 5 %. 
Pagrindinis vamzdis – ne mažesnio kaip 50 mm skersmens, sienelės storis – ne mažesnis kaip 2 mm. 
Medžiaga – aliuminio lydinys, skirtas profesionalioms santvarų sistemoms. 
Turi būti su kūginių greito sujungimo jungčių komplektu. 
Svoris – ne didesnis kaip 2,5 kg. 
Juodos spalvos.</t>
  </si>
  <si>
    <t>12.</t>
  </si>
  <si>
    <t>Santvarų jungiamasis elementas, pusinė kūginė jungtis</t>
  </si>
  <si>
    <t xml:space="preserve">Pusinė kūginė jungtis, skirta profesionalių aliumininių santvarų sistemų sujungimui arba tvirtinimui prie suderinamų pagrindo elementų. 
Turi būti tinkama ne mažesnei kaip F31–F44 arba lygiavertei santvarų sistemų klasei. 
Sriegis – M10. 
Komplekte turi būti bent 1 pusinė kūginė jungtis, kaištis ir fiksavimo elementas. 
Jungtis turi būti suderinama su profesionaliomis kūginio sujungimo santvarų sistemomis. </t>
  </si>
  <si>
    <t>13.</t>
  </si>
  <si>
    <t>Santvarų jungiamasis elementas, jungiamasis kubas</t>
  </si>
  <si>
    <t xml:space="preserve">Jungiamasis kubinis elementas, skirtas profesionalių santvarų sistemų sujungimui ir papildomų konstrukcinių taškų formavimui. 
Turi būti tinkamas ne mažesnei kaip F31–F44 arba lygiavertei santvarų sistemų klasei. 
Matmenys – apie 50 × 50 × 50 mm. 
Sriegis – M10. 
Komplekte turi būti ne mažiau kaip 4 pusinės kūginės jungtys, kūginiai kaiščiai ir fiksavimo elementai. </t>
  </si>
  <si>
    <t>14.</t>
  </si>
  <si>
    <t>15.</t>
  </si>
  <si>
    <t>Modulinė pakyla, skirta būgnų komplektui arba kitai sceninei įrangai pastatyti. 
Bendras pakylos plotas – ne mažesnis kaip 2,0 × 2,0 m. 
Pakylos aukštis – apie 40 cm. Tinkama naudoti vidaus ir lauko sąlygomis. 
Danga – neslidi, atspari atmosferos poveikiui. 
Leistinoji tolygiai paskirstyta apkrova – ne mažesnė kaip 750 kg/m². 
Konstrukcija turi būti sudaryta iš tarpusavyje suderinamų modulių ir atraminių kojų sistemos, tinkamos profesionaliam sceniniam naudojimui.</t>
  </si>
  <si>
    <t>16.</t>
  </si>
  <si>
    <t>Reguliuojamo aukščio scenos pakylų atraminės kojos 40-60 cm, komplektas</t>
  </si>
  <si>
    <t xml:space="preserve">Reguliuojamo aukščio atraminių kojų komplektas modulinėms scenos pakyloms. 
Komplekte – 4 vnt. atraminių kojų. 
Kojų skerspjūvis – ne mažesnis kaip 60 × 60 mm. 
Reguliuojamas aukštis – nuo 40 cm iki 60 cm. 
Kojos turi būti suderinamos su siūloma pakylų sistema ir užtikrinti stabilų pakylos pastatymą. </t>
  </si>
  <si>
    <t>17.</t>
  </si>
  <si>
    <t>Scenos pakylų jungiamasis elementas</t>
  </si>
  <si>
    <t>18.</t>
  </si>
  <si>
    <t>Kabelių apsauginis tiltelis</t>
  </si>
  <si>
    <t>Apšvietimo valdymo pultas su transportavimo dėže</t>
  </si>
  <si>
    <t>Judanti galva BSW tipo</t>
  </si>
  <si>
    <t>Judanti galva WASH tipo</t>
  </si>
  <si>
    <t>Dekoratyvinis scenos apšvietimas</t>
  </si>
  <si>
    <t>Priekinio apšvietimo Fresnel tipo šviestuvas</t>
  </si>
  <si>
    <t>Apšvietimo stovai</t>
  </si>
  <si>
    <t>Profesionalus apšvietimo stovas su plieniniu kvadratiniu pagrindu, skirtas šviestuvų, apšvietimo konstrukcijų ar kitų scenos priedų montavimui. 
Medžiaga – plienas, paviršius – milteliniu būdu dažytas. 
Spalva – juoda. 
Reguliuojamas aukštis – ne mažesnis kaip nuo 1430 mm iki 2420 mm. 
Keliamoji galia – ne mažesnė kaip 25 kg. 
Pagrindo matmenys – apie 537 × 20 × 535 mm. 
Bendras svoris – ne didesnis kaip 20 kg. 
Stovas turi turėti stabilų sunkų pagrindą ir saugų aukščio fiksavimo mechanizmą. 
Viršutinė jungtis – suderinama su 35 mm apšvietimo įrangos tvirtinimu arba lygiaverčiu sprendimu. 
Komplekte turi būti stovų transportavimo dėklai.</t>
  </si>
  <si>
    <t xml:space="preserve">Aliumininė pusinė apkaba, skirta apšvietimo ir scenos įrangos tvirtinimui prie santvarų ar vamzdžių. 
Tinkama vamzdžiams, kurių išorinis skersmuo – nuo 48 mm iki 51 mm. 
Apkabinimo plotis – apie 30 mm. 
Leistina taškinė apkrova – ne mažesnė kaip 100 kg. 
Tvirtinimo anga arba varžtas – M10. 
Spalva – juoda. </t>
  </si>
  <si>
    <t xml:space="preserve">Aliumininė pusinė apkaba, skirta šviestuvų ar kitos scenos įrangos tvirtinimui prie santvarų ar vamzdžių. 
Tinkama vamzdžiams, kurių išorinis skersmuo – nuo 32 mm iki 35 mm. 
Apkabinimo plotis – apie 30 mm. 
Leistina apkrova – ne mažesnė kaip 75 kg. 
Tvirtinimas – su M8 užveržimo elementu ir M10 montavimo anga arba lygiaverčiu sprendimu. 
Spalva – juoda.
Pageidautina TÜV sertifikuota arba lygiavertė. </t>
  </si>
  <si>
    <t xml:space="preserve">Metalinis savaime užsifiksuojantis kablio tipo laikiklis, skirtas šviestuvų ir kitos įrangos tvirtinimui prie santvarų ar vamzdžių. 
Tinkamas vamzdžiams, kurių išorinis skersmuo – nuo 48 mm iki 51 mm. 
Leistina apkrova – ne mažesnė kaip 50 kg. 
Tvirtinimo anga – skirta varžtiniam šviestuvo tvirtinimui. 
Spalva – juoda. </t>
  </si>
  <si>
    <t>Apsauginis trosas su stabdymo kilpa</t>
  </si>
  <si>
    <t xml:space="preserve">Plieninis apsauginis trosas, skirtas papildomam šviestuvų ar kitos pakabinamos scenos įrangos apsaugojimui nuo nukritimo. 
Troso ilgis – apie 800 mm. 
Troso skersmuo – ne mažesnis kaip 5 mm. 
Leistina apkrova – ne mažesnė kaip 45 kg. 
Trosas turi būti su stabdymo kilpa ir greito sujungimo elementu su sriegiu arba lygiaverčiu saugiu fiksavimo sprendimu. 
Pageidautina TÜV sertifikuotas arba lygiavertis. </t>
  </si>
  <si>
    <t>Apšvietimo DMX signalo skirstytuvas, 3 kontaktų</t>
  </si>
  <si>
    <t>DMX kabeliai, 3 kontaktų, įvairių ilgių</t>
  </si>
  <si>
    <t xml:space="preserve">Dūmų generatorius </t>
  </si>
  <si>
    <t>Sekimo spindulys</t>
  </si>
  <si>
    <t>komplekte</t>
  </si>
  <si>
    <t>Art-Net atviras komunikacijos protokolas</t>
  </si>
  <si>
    <t>19.</t>
  </si>
  <si>
    <t>Elektros srovės skirstytuvas su kabeliu</t>
  </si>
  <si>
    <t>20.</t>
  </si>
  <si>
    <t>Transportavimo dėžė judančioms galvoms BSW tipo</t>
  </si>
  <si>
    <t>21.</t>
  </si>
  <si>
    <t>Transportavimo dėžė judančioms galvoms WASH tipo</t>
  </si>
  <si>
    <t xml:space="preserve">Profesionali transportavimo dėžė („flight case“), skirta judančių galvų WASH tipo šviestuvams transportuoti ir sandėliuoti. 
Dėžė turi būti pritaikyta ne mažiau kaip 2 vnt. siūlomų šviestuvų arba lygiaverčiam kiekiui pagal gamintojo sprendinį. 
Konstrukcija – smūgiams atspari daugiasluoksnė fanera arba lygiavertė medžiaga, aliuminio profiliai, metaliniai kampai, įleidžiamos rankenos ir fiksuojamos spynos. 
Vidus turi būti paminkštintas ir suformuotas pagal siūlomų šviestuvų korpusą. 
Dėžė turi turėti transportavimo ratukus, iš jų bent 2 su stabdžiais. </t>
  </si>
  <si>
    <t>22.</t>
  </si>
  <si>
    <t>Transportavimo dėžė LED PAR tipo šviestuvams</t>
  </si>
  <si>
    <t>23.</t>
  </si>
  <si>
    <t>Transportavimo dėžė LED BAR tipo šviestuvams</t>
  </si>
  <si>
    <t>Profesionali transportavimo dėžė („flight case“), skirta linijinių LED BAR tipo šviestuvų transportavimui ir sandėliavimui. 
Dėžė turi būti pritaikyta ne mažiau kaip 4 vnt. siūlomų šviestuvų arba lygiaverčiam kiekiui. 
Konstrukcija – smūgiams atspari daugiasluoksnė fanera arba lygiavertė medžiaga, su aliuminio profiliais, metaliniais kampais, įleidžiamomis rankenomis ir fiksuojamomis spynomis. 
Vidus turi būti su paminkštintais atskirais skyriais kiekvienam šviestuvui ir vieta priedams. 
Dėžė turi turėti transportavimo ratukus, iš jų bent 2 su stabdžiais.</t>
  </si>
  <si>
    <t>24.</t>
  </si>
  <si>
    <t>Transportavimo dėžė dekoratyviniams scenos šviestuvams</t>
  </si>
  <si>
    <t>25.</t>
  </si>
  <si>
    <t>Transportavimo dėžė FRESNEL tipo šviestuvams</t>
  </si>
  <si>
    <t>26.</t>
  </si>
  <si>
    <t>Transportavimo dėžė kabeliams ir priedams</t>
  </si>
  <si>
    <t>Profesionali universali transportavimo dėžė, skirta kabeliams, adapteriams, tvirtinimo elementams ir kitiems scenos priedams laikyti bei transportuoti. 
Dėžė turi būti smūgiams ir drėgmei atspari, su patvariu korpusu, rankenomis ir ratukais. 
Viduje turi būti pertvaros, išpjautos putos arba kitas sprendinys įrangos ir priedų organizavimui. 
Turi būti sulankstoma arba patogi transportavimo rankena.
Dėžė turi turėti transportavimo ratukus, iš jų bent 2 su stabdžiais.
Dėžės dydis turi būti suderinamas su kitomis siūlomomis dėžėmis dėl patogesnio transportavimo.</t>
  </si>
  <si>
    <t>27.</t>
  </si>
  <si>
    <t>28.</t>
  </si>
  <si>
    <t>29.</t>
  </si>
  <si>
    <t>30.</t>
  </si>
  <si>
    <t>31.</t>
  </si>
  <si>
    <t>32.</t>
  </si>
  <si>
    <t>33.</t>
  </si>
  <si>
    <t>34.</t>
  </si>
  <si>
    <t>35.</t>
  </si>
  <si>
    <t>36.</t>
  </si>
  <si>
    <t>37.</t>
  </si>
  <si>
    <t>38.</t>
  </si>
  <si>
    <t>39.</t>
  </si>
  <si>
    <t>40.</t>
  </si>
  <si>
    <t>41.</t>
  </si>
  <si>
    <r>
      <t>Modulinė scenos pakyla, skirta profesionaliam naudojimui renginiuose, koncertuose, konferencijose ar lauko scenose. 
Pakylos matmenys – 2,0 × 1,0 m ± 5 %. 
Tinkama naudoti vidaus ir lauko sąlygomis. 
Danga – atmosferos poveikiui atspari, neslidi. 
Leistinoji tolygiai paskirstyta apkrova – ne mažesnė kaip 750 kg/m². 
Pakyla turi būti suderinama su keičiamo arba reguliuojamo aukščio atraminėmis kojomis. 
Kojos į komplektą neįtraukiamos, jei nenurodyta kitaip. 
Konstrukcija turi būti tinkama daugkartiniam profesionaliam montavimui ir demontavimui.</t>
    </r>
    <r>
      <rPr>
        <sz val="11"/>
        <color rgb="FFFF0000"/>
        <rFont val="Times New Roman"/>
        <family val="1"/>
      </rPr>
      <t xml:space="preserve">
</t>
    </r>
    <r>
      <rPr>
        <sz val="11"/>
        <color theme="1"/>
        <rFont val="Times New Roman"/>
        <family val="1"/>
      </rPr>
      <t xml:space="preserve">Į komplektą turi būti įtrauktas ne mažiau kaip 1 vnt. scenos platformų prijungimo spaustukas, galintis užtikrinti pakylų sujungimą tarpusavyje. </t>
    </r>
  </si>
  <si>
    <r>
      <t>Metalinis jungiamasis elementas, skirtas dviejų scenos pakylų atraminių kojų sujungimui. 
Turi būti tinkamas</t>
    </r>
    <r>
      <rPr>
        <sz val="11"/>
        <color rgb="FFFF0000"/>
        <rFont val="Times New Roman"/>
        <family val="1"/>
      </rPr>
      <t xml:space="preserve"> </t>
    </r>
    <r>
      <rPr>
        <sz val="11"/>
        <color theme="1"/>
        <rFont val="Times New Roman"/>
        <family val="1"/>
      </rPr>
      <t>60 × 60 mm skerspjūvis kojoms arba lygiavertei sistemai. 
Paviršius – cinkuotas arba kitu būdu apsaugotas nuo korozijos. 
Tinkamas horizontaliam ir pakopiniam pakylų montavimui. 
Turi būti suderinamas su siūloma scenos pakylų sistema ir skirtas profesionaliam naudojimui.</t>
    </r>
  </si>
  <si>
    <r>
      <t>Profesionali transportavimo dėžė („flight case“), skirta LED PAR tipo šviestuvų transportavimui ir sandėliavimui. 
Dėžė turi būti pritaikyta ne mažiau kaip</t>
    </r>
    <r>
      <rPr>
        <sz val="11"/>
        <color rgb="FFFF0000"/>
        <rFont val="Times New Roman"/>
        <family val="1"/>
      </rPr>
      <t xml:space="preserve"> </t>
    </r>
    <r>
      <rPr>
        <sz val="11"/>
        <color theme="1"/>
        <rFont val="Times New Roman"/>
        <family val="1"/>
      </rPr>
      <t>6 vnt. siūlomų IP65 klasės LED PAR šviestuvų arba lygiaverčiam kiekiui. 
Konstrukcija – smūgiams atspari daugiasluoksnė fanera arba lygiavertė medžiaga, aliuminio profiliai, metaliniai kampai, įleidžiamos rankenos ir fiksuojamos spynos. 
Vidus turi būti su atskirais paminkštintais skyriais kiekvienam šviestuvui ir papildoma vieta kabeliams ar smulkiems priedams. 
Dėžė turi turėti ratukus, iš jų bent 2 su stabdžiais. 
Siūlomas sprendinys turi būti suderinamas su siūlomų šviestuvų matmenimis.</t>
    </r>
  </si>
  <si>
    <t>Scenos pakyla (2x1)</t>
  </si>
  <si>
    <t>Būgnų pakyla (2x1)</t>
  </si>
  <si>
    <t>LED PAR tipo šviestuvas</t>
  </si>
  <si>
    <t>LED BAR tipo šviestuvas</t>
  </si>
  <si>
    <t>Tinklo kabelis, ne žemesnės kaip Cat 5e klasės, 50 m</t>
  </si>
  <si>
    <t>Transportavimo dėžė 19 colių „rack“ tipo, 4U</t>
  </si>
  <si>
    <t xml:space="preserve">Teleskopinis santvarų kėlimo mechanizmas, skirtas vertikaliam krovinių kėlimui renginių, scenos ar panašiai techninei įrangai. 
Keliamoji galia – ne mažiau kaip 100 kg. 
Maksimalus kėlimo aukštis – ne mažiau kaip 5,0 m. 
Minimalus transportavimo/sandėliavimo aukštis – ne daugiau kaip 2,10 m. 
Konstrukcija – plieninė. 
Sekcijų skaičius – ne mažiau kaip 3, ištraukiamų pakopų – ne mažiau kaip 2. 
Pagrindo atramos išskleistos būsenos matmenys – ne mažesni kaip 2,0 x 2,0 m, užtikrinantys stabilumą darbo metu. 
Sulankstyto įrenginio pagrindo plotas – ne didesnis kaip 0,50 x 0,50 m. 
Savasis svoris – ne didesnis kaip 32 kg. 
Kėlimas vykdomas trosiniu mechanizmu su rankine gerve. 
Turi būti automatinė aukščio fiksavimo/saugos sistema, neleidžianti nekontroliuojamam nusileidimui. 
Turi būti atramos su neslystančiomis pėdomis. </t>
  </si>
  <si>
    <t>Tvirtinimo elementas/pusinė apkaba</t>
  </si>
  <si>
    <t>Tvirtinimo elementas/savaime užsifiksuojantis kablio tipo laikiklis</t>
  </si>
  <si>
    <t>Aliumininė tiesi 4 taškų santvara, skirta scenos, apšvietimo ir kitos kabinamos įrangos montavimui. 
Ilgis – 2,0 m ± 5 %. 
Išorinis santvaros matmuo – apie 290 mm. 
Pagrindiniai vamzdžiai – ne mažesnio kaip 50 mm skersmens, sienelės storis – ne mažesnis kaip 2 mm. 
Įstrižainės – ne mažesnio kaip 20 mm skersmens, sienelės storis – ne mažesnis kaip 2 mm. 
Medžiaga – aliuminio lydinys, skirtas profesionalioms santvarų sistemoms. 
Santvara turi būti su kūginėmis greito sujungimo jungtimis; jungimo elementų komplektas turi būti įtrauktas. 
Pageidautina TÜV sertifikuota arba lygiaverčiai gamintojo patvirtinti bandymai/atitiktis. 
Pageidautina juodos spalvos.</t>
  </si>
  <si>
    <t>Aliumininė tiesi 4 taškų santvara, skirta scenos, apšvietimo ir kitos kabinamos įrangos montavimui. 
Ilgis – 1,0 m ± 5 %. 
Išorinis santvaros matmuo – apie 290 mm. 
Pagrindiniai vamzdžiai – ne mažesnio kaip 50 mm skersmens, sienelės storis – ne mažesnis kaip 2 mm. 
Įstrižainės – ne mažesnio kaip 20 mm skersmens, sienelės storis – ne mažesnis kaip 2 mm. 
Medžiaga – aliuminio lydinys, skirtas profesionalioms santvarų sistemoms. 
Santvara turi būti su kūginėmis greito sujungimo jungtimis; jungimo elementų komplektas turi būti įtrauktas. 
Pageidautina TÜV sertifikuota arba lygiaverčiai gamintojo patvirtinti bandymai/atitiktis. 
Pageidautina juodos spalvos.</t>
  </si>
  <si>
    <t>Plieninė pagrindo plokštė, skirta vertikaliai statomai santvarai arba teleskopinei/kabinimo sistemai. 
Matmenys – ne mažesni kaip 600 × 600 mm, storis – ne mažesnis kaip 5 mm. 
Medžiaga – plienas. 
Svoris – ne didesnis kaip 15 kg. 
Turi būti suderinama bent su F22–F34 tipo santvarų sistemomis arba lygiaverčiais sprendimais. 
Pagrindo plokštė turi užtikrinti stabilų vertikaliai montuojamos santvaros pastatymą. 
Pageidautina juodos spalvos.</t>
  </si>
  <si>
    <t>Kabelių apsauginis tiltelis, skirtas kabeliams apsaugoti vietose, kur juda pėstieji, vežimėliai ar lengvasis transportas. 
Kanalų skaičius – ne mažiau kaip 3. 
Kiekvieno kanalo aukštis ir plotis – ne mažesni kaip 35 × 35 mm. 
Leistinoji apkrova – ne mažesnė kaip 2 t, tenkanti 20 × 20 cm plotui. 
Konstrukcija turi būti iš smūgiams ir dilimui atsparios medžiagos, su neslidžiu pagrindu ir kontrastingos spalvos atverčiamu dangčiu. 
Tinkamas naudoti vidaus ir lauko sąlygomis. 
Tiltelio ilgis – apie 1 m.</t>
  </si>
  <si>
    <r>
      <t>Profesionalus tinklo mazgas/ skirstytuvas, skirtas Art-Net, sACN, DMX ir RDM signalų paskirstymui bei konvertavimui. 
Turi turėti ne mažiau kaip 2 DMX įėjimus, 10 optiškai izoliuotų 5</t>
    </r>
    <r>
      <rPr>
        <sz val="11"/>
        <color rgb="FFFF0000"/>
        <rFont val="Times New Roman"/>
        <family val="1"/>
      </rPr>
      <t xml:space="preserve"> </t>
    </r>
    <r>
      <rPr>
        <sz val="11"/>
        <color theme="1"/>
        <rFont val="Times New Roman"/>
        <family val="1"/>
      </rPr>
      <t xml:space="preserve">arba 3 kontaktų DMX išėjimų, 2 DMX „through“ jungtis ir 2 RJ45 tinklo įėjimus. 
Turi palaikyti RDM, nuotolinį konfigūravimą per vidinę interneto sąsają ir turėti ekraną su valdymo rankenėle / mygtuku. 
Turi būti galimybė konfigūruoti DMX atnaujinimo dažnį. 
Maitinimas – 100–240 V, 50/60 Hz.
Įrenginys turi būti 19 colių „rack“ tipo, 1U aukščio. </t>
    </r>
  </si>
  <si>
    <t xml:space="preserve">Profesionali transportavimo dėžė („flight case“), skirta ne mažiau kaip 2 vnt. BSW tipo judančių galvų saugiam transportavimui ir sandėliavimui. 
Dėžė turi būti pagaminta iš smūgiams atsparios daugiasluoksnės faneros arba lygiavertės medžiagos, su aliuminio profiliais, metaliniais kampais, įleidžiamomis rankenomis ir fiksuojamomis spynomis. 
Vidus turi būti suformuotas pagal siūlomą šviestuvo modelį arba lygiavertį analogą, su apsauginiais intarpais ir atskirais skyriais priedams. 
Dėžė turi turėti ne mažiau kaip 4 ratukus, iš jų bent 2 su stabdžiais. </t>
  </si>
  <si>
    <r>
      <t>Profesionali transportavimo dėžė („flight case“), skirta dekoratyvinių scenos šviestuvų transportavimui ir sandėliavimui. 
Dėžė</t>
    </r>
    <r>
      <rPr>
        <sz val="11"/>
        <color rgb="FF38761D"/>
        <rFont val="Times New Roman"/>
        <family val="1"/>
      </rPr>
      <t xml:space="preserve"> (</t>
    </r>
    <r>
      <rPr>
        <sz val="11"/>
        <color theme="1"/>
        <rFont val="Times New Roman"/>
        <family val="1"/>
      </rPr>
      <t>arba dėžių komplektas)</t>
    </r>
    <r>
      <rPr>
        <sz val="11"/>
        <color rgb="FF38761D"/>
        <rFont val="Times New Roman"/>
        <family val="1"/>
      </rPr>
      <t xml:space="preserve"> </t>
    </r>
    <r>
      <rPr>
        <sz val="11"/>
        <color theme="1"/>
        <rFont val="Times New Roman"/>
        <family val="1"/>
      </rPr>
      <t>turi būti pritaikyta ne mažiau kaip 6 vnt. siūlomų šviestuvų arba lygiaverčiam kiekiui. 
Konstrukcija – smūgiams atspari daugiasluoksnė fanera arba lygiavertė medžiaga, aliuminio profiliai, metaliniai kampai, įleidžiamos rankenos ir fiksuojamos spynos. 
Vidus turi būti paminkštintas ir suformuotas pagal siūlomų šviestuvų matmenis. 
Turi būti vieta būtiniems priedams ar kabeliams. 
Siūlomas analogas turi būti suderinamas su siūlomais šviestuvais.
Dėžė turi turėti transportavimo ratukus, iš jų bent 2 su stabdžiais.</t>
    </r>
  </si>
  <si>
    <r>
      <t>Profesionali transportavimo dėžė („flight case“), skirta Fresnel tipo scenos/ studijiniams šviestuvams transportuoti ir sandėliuoti. 
Dėžė (arba dėžių komplektas)</t>
    </r>
    <r>
      <rPr>
        <sz val="11"/>
        <color rgb="FF38761D"/>
        <rFont val="Times New Roman"/>
        <family val="1"/>
      </rPr>
      <t xml:space="preserve"> </t>
    </r>
    <r>
      <rPr>
        <sz val="11"/>
        <color theme="1"/>
        <rFont val="Times New Roman"/>
        <family val="1"/>
      </rPr>
      <t>turi būti pritaikyta ne mažiau kaip 4 vnt. siūlomų šviestuvų arba lygiaverčiam kiekiui. 
Konstrukcija – smūgiams atspari daugiasluoksnė fanera arba lygiavertė medžiaga, aliuminio profiliai, metaliniai kampai, įleidžiamos rankenos ir fiksuojamos spynos. 
Vidus turi būti su paminkštintais atskirais skyriais kiekvienam šviestuvui ir vieta kabeliams ar priedams. 
Dėžė turi turėti transportavimo ratukus, iš jų bent 2 su stabdžiais.</t>
    </r>
  </si>
  <si>
    <t xml:space="preserve">Profesionali 19 colių „rack“ tipo transportavimo dėžė, skirta garso, tinklo ar apšvietimo įrangai montuoti ir transportuoti. 
Rack aukštis – 4U. 
Konstrukcija – smūgiams atspari daugiasluoksnė fanera arba lygiavertė medžiaga, su aliuminio profiliais, metaliniais kampais, įleidžiamomis rankenomis ir fiksuojamais dangčiais. 
Turi būti standartiniai 19 colių montavimo bėgeliai. 
Pageidautina priekinis ir galinis dangtis. </t>
  </si>
  <si>
    <t>vienetas</t>
  </si>
  <si>
    <t>Bendra pasiūlymo  kaina eurais be PVM</t>
  </si>
  <si>
    <t>PVM mokestis</t>
  </si>
  <si>
    <t xml:space="preserve">Bendra pasiūlymo  kaina eurais su PVM </t>
  </si>
  <si>
    <t>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kaina turi atitikti sudėtinių dalių sumą.</t>
  </si>
  <si>
    <t>Profesionalus apšvietimo valdymo įrenginys, skirtas darbui su kompiuterine apšvietimo valdymo programine įranga. 
Valdomų parametrų skaičius – ne mažiau kaip 4096. 
Turi turėti ne mažiau kaip 2 DMX512-A išėjimus (5 kontaktų XLR), ne mažiau kaip 1 DMX512-A įėjimą, MIDI įėjimą ir MIDI išėjimą. 
Maitinimas – 100–240 V, 50/60 Hz. 
Įrenginys turi būti skirtas profesionaliam scenos apšvietimo valdymui, su fiziniais motorizuotais valdikliais, programuojamais mygtukais ir valdymo ratukais. 
Svoris – ne didesnis kaip 10 kg. 
Pageidautina MA Lighting grandMA3 onPC Command Wing.
Apšvietimo valdymo pultas turi būti komplektuojamas su jam pritaikyta transportavimo dėže.</t>
  </si>
  <si>
    <t xml:space="preserve">Profesionalus judantis scenos šviestuvas Beam/ Spot/ Wash tipo pritaikytas naudoti viduje. 
Šviesos šaltinis – ne mažesnės kaip 350 W galios LED modulis. 
Priartinimo kampas – nuo 3° iki 40°  ± 10 %. 
Turi turėti spalvų maišymo sistemą, ne mažiau kaip 1 spalvų ratą, ne mažiau kaip 1 besisukančių gobų ratą, ne mažiau kaip 1 fiksuotų gobų ratą, ne mažiau kaip 1 prizmės efektą ir „frost“ efektą. 
Šviestuvas turi būti pritaikytas profesionaliam sceniniam naudojimui, su mažatriukšmiu veikimu. 
Tarnavimo laikas – apie 50 000 val. </t>
  </si>
  <si>
    <t>Profesionalus judantis scenos šviestuvas Wash tipo, tinkamas naudoti viduje ir lauke. 
Apsaugos klasė – ne žemesnė kaip IP65. 
Šviesos šaltinis – ne mažiau kaip 7 × 60 W RGBW 4-in-1 LED su galimybe kiekvieną LED modulį valdyti atskirai. 
Bendras energijos suvartojimas – ne didesnis kaip 550 W. 
Priartinimo kampas – nuo 5° iki 50° ± 10 %.
Turi palaikyti sklandų šviesos reguliavimą, stroboskopinį efektą, kelių kanalų DMX valdymą, RDM arba lygiavertį nuotolinės konfigūracijos sprendimą.
Šviestuvas turi būti su papildomu dekoratyviniu efektu, tokiu kaip aureolės ar kita, su visišku pikselių valdymu pagalbiniais 3535RGB tipo LED moduliais, o LED tarnavimo laikas – ne trumpesnis kaip 20 000 val. 
Šviestuvas turi būti pritaikytas profesionaliam sceniniam naudojimui, su mažatriukšmiu veikimu.</t>
  </si>
  <si>
    <t>Profesionalus LED PAR tipo šviestuvas, tinkamas naudoti vidaus ir lauko sąlygomis. 
Apsaugos klasė – ne žemesnė kaip IP65. 
Šviesos šaltinis – ne mažiau kaip 18 × 18 W RGBWA+UV 6-in-1 LED. 
Energijos suvartojimas – ne didesnis kaip 324 W. 
Spindulio kampas – apie 40°. 
Turi palaikyti DMX512 valdymą, pageidautina 6 ir 10 kanalų darbo režimus. 
Darbinė aplinkos temperatūra – ne siauresnė kaip nuo -20 °C iki +40 °C. 
Korpusas turi būti metalinis.
Šviestuvas turi būti pritaikytas profesionaliam sceniniam naudojimui, su mažatriukšmiu veikimu.</t>
  </si>
  <si>
    <t>Profesionalus linijinis LED BAR tipo šviestuvas, skirtas scenos, sienų ar architektūriniam apšvietimui. 
Šviesos šaltinis – ne mažiau kaip 18 × 18 W RGBWA+UV 6-in-1 LED. 
Turi palaikyti pikselinį valdymą. 
Valdymo režimai – ne mažiau kaip DMX512, automatinis ir „master/slave“ arba lygiaverčiai. 
DMX kanalų režimai – supaprastintas režimas ne daugiau kaip 15 kanalų ir išplėstinis segmentinis valdymas ne daugiau kaip 125 kanalų. 
Šviestuvo ilgis – apie 1 m. 
Šviestuvas turi būti pritaikytas profesionaliam sceniniam naudojimui, su mažatriukšmiu veikimu.</t>
  </si>
  <si>
    <t>Dekoratyvinis scenos šviestuvas, skirtas retro/ teatriniam/ atmosferiniam apšvietimui. 
Šviesos šaltinis – ne mažiau kaip 6 × 300 W halogeninės lempos arba 6 × 50 W galios baltos spalvos LED tipo modulis su ne mažiau kaip 150 * 0,5 W spalvotais (RGB) šviesos diodais. 
Spalvinė temperatūra – pagrindinio šviesos šaltinio apie 2900 K. 
Turi palaikyti DMX linijinį šviesos reguliavimą, ne mažiau kaip 6 DMX kanalus, taip pat pikselinio valdymo funkciją. 
Tarnavimo laikas – halogeninės lempos apie 2000 val. LED tipo moduliams apie 50 000 val. 
Svoris – ne didesnis kaip 10 kg. 
Šviestuvas turi būti pritaikytas profesionaliam sceniniam naudojimui, su mažatriukšmiu veikimu.</t>
  </si>
  <si>
    <t xml:space="preserve">Profesionalus Fresnel tipo scenos/ studijinis šviestuvas, skirtas priekiniam apšvietimui. 
Šviesos šaltinis – šiltai baltos šviesos COB LED, ne mažesnės kaip 100 W galios. 
Spalvinė temperatūra – apie 3200 K. 
Spalvų atkūrimo indeksas – ne mažesnis kaip CRI 92. 
Šviesos kampas – reguliuojamas, ne siauresnis kaip 15°–60°. 
Fokusavimas – rankinis arba automatinis. 
Valdymas – ne mažiau kaip 1 DMX kanalas. 
Įrenginys turi būti mažatriukšmis, tinkamas scenos ir televizinei/ studijinei aplinkai. </t>
  </si>
  <si>
    <t xml:space="preserve">Profesionalus DMX512 signalo skirstytuvas, skirtas vienam DMX signalui paskirstyti į ne mažiau kaip 8 izoliuotus išėjimus. 
Turi turėti ne mažiau kaip 1 DMX įėjimą ir 8 DMX išėjimus. 
DMX jungtys – 3 kontaktų išėjimai; pageidautina papildomai 3 ir/ arba 5 kontaktų įėjimas. 
Tarp įėjimo ir išėjimų turi būti elektrinė izoliacija. 
Turi būti signalo indikacijos šviesos diodai. 
Maitinimas – 100–240 V AC, 50/60 Hz. 
Įrenginys turi būti tinkamas montuoti į 19 colių įrangos spintą arba „rack“  tipo sistemą. </t>
  </si>
  <si>
    <t>Profesionalūs DMX512 signaliniai kabeliai su 3 kontaktų jungtimis, skirti scenos apšvietimo įrangos signalų perdavimui. 
Kabeliai turi būti skirti būtent skaitmeniniam DMX/ AES-EBU signalui. 
Varža – 110 Ω. 
Laidininkai ir ekranavimas turi užtikrinti patikimą signalo perdavimą profesionalioje sceninėje aplinkoje. 
Jungtys – 3 kontaktų, metalinio korpuso, su patikimu fiksavimu. 
Turi būti tiekiami skirtingų ilgių pagal perkančiosios organizacijos poreikį:
0,25 m – ne mažiau kaip 20 vnt.
1 m – ne mažiau kaip 20 vnt.
1,5 m – ne mažiau kaip 20 vnt.
2,5 m – ne mažiau kaip 20 vnt.
5 m – ne mažiau kaip 10 vnt.
10 m – ne mažiau kaip 5 vnt.
15 m – ne mažiau kaip 5 vnt.
20 m – ne mažiau kaip 2 vnt.
Kabelių išorinis apvalkalas turi būti atsparus dažnam lankstymui ir transportavimui.</t>
  </si>
  <si>
    <t>Profesionalus DMX valdomas dūmų generatorius, skirtas scenos, renginių ir apšvietimo efektams. 
Kaitinimo elemento galia – ne mažesnė kaip 1500 W. 
Dūmų išėjimo našumas – ne mažesnis kaip 15 000 kub. pėdų per minutę. 
Įšilimo laikas – ne ilgesnis kaip 10 min. 
Pakartotinio pašildymo laikas – ne ilgesnis kaip 15 s. 
Įrenginys turi turėti ne mažiau kaip 3 kontaktų DMX įėjimą ir išėjimą, laidinį valdymo pultelį, belaidį valdymo pultelį, skysčio lygio indikaciją ir apsaugą nuo veikimo be skysčio. 
Turi būti pritaikytas naudoti su vandens pagrindo dūmų skysčiu. 
Svoris – ne didesnis kaip 10 kg.</t>
  </si>
  <si>
    <t xml:space="preserve">Profesionalus tinklo kabelis scenos, apšvietimo ar valdymo signalams perduoti. 
Kabelio ilgis – 50 m. 
Kabelis turi būti ant tvirtos kabelių ritės su rankena ar pagalbine vyniojimo sistema. 
Jungtys abiejuose galuose – RJ45 tipo su apsauginiu metaliniu etherCON tipo korpusu ir fiksatoriumi arba lygiaverčiu sprendimu, tinkamu profesionaliam naudojimui. 
Kabelis turi būti atsparus dažnam transportavimui ir naudojimui renginių aplinkoje. </t>
  </si>
  <si>
    <t>Profesionalus sekimo prožektorius, skirtas scenos atlikėjų ar objektų sekimui vidutiniais atstumais. 
Šviesos šaltinis – ne mažesnės kaip 300 W galios šaltai baltos šviesos COB LED. 
Spindulio kampas – apie 10°. 
Turi būti rankinis arba automatinis fokusavimas, tolygiai reguliuojama diafragma, elektroninis šviesos reguliavimas ir stroboskopo funkcija. 
Turi turėti spalvų keitimo funkciją su ne mažiau kaip 5 spalvų parinkimu. 
Valdymas – autonominis ir DMX. 
Turi būti valdymo skydelis su mygtukais ir slankikliais arba lygiaverčiu rankiniu valdymu. 
Tinkamas naudoti kabinant arba montuojant ant stovo. 
Rekomenduojamas naudojimo atstumas – iki maždaug 30 m. 
Komplekte turi būti prietaisui ir jo sklandžiam valdymui pritaikytas stovas.</t>
  </si>
  <si>
    <t xml:space="preserve">Profesionalus trifazis elektros srovės skirstytuvas scenos, apšvietimo ir garso įrangos maitinimui. 
Įėjimas – 16 A trifazis. 
Turi turėti ne mažiau kaip 12 apsaugotų 230 V „Schuko“ tipo išėjimų, suskirstytų per fazes. 
Turi būti įtampos ir srovės rodmenų stebėsena realiuoju laiku. 
Į komplektą turi būti įtrauktas ir ne mažiau kaip 10 m. 16 A trifazis prailginimo laidas. </t>
  </si>
  <si>
    <t>Techninė specifikacija ir kainos pasiūlymas</t>
  </si>
  <si>
    <t>Pirkimo sąlygų priedas nr.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</si>
</sst>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9" x14ac:knownFonts="1">
    <font>
      <sz val="10"/>
      <color rgb="FF000000"/>
      <name val="Arial"/>
      <scheme val="minor"/>
    </font>
    <font>
      <sz val="11"/>
      <color theme="1"/>
      <name val="Times New Roman"/>
      <family val="1"/>
    </font>
    <font>
      <b/>
      <sz val="11"/>
      <color rgb="FF000000"/>
      <name val="Times New Roman"/>
      <family val="1"/>
    </font>
    <font>
      <sz val="11"/>
      <color rgb="FF000000"/>
      <name val="Times New Roman"/>
      <family val="1"/>
    </font>
    <font>
      <b/>
      <sz val="11"/>
      <color theme="1"/>
      <name val="Times New Roman"/>
      <family val="1"/>
    </font>
    <font>
      <u/>
      <sz val="11"/>
      <color rgb="FF0000FF"/>
      <name val="Times New Roman"/>
      <family val="1"/>
    </font>
    <font>
      <sz val="11"/>
      <color rgb="FFFF0000"/>
      <name val="Times New Roman"/>
      <family val="1"/>
    </font>
    <font>
      <sz val="11"/>
      <color rgb="FF38761D"/>
      <name val="Times New Roman"/>
      <family val="1"/>
    </font>
    <font>
      <sz val="11"/>
      <name val="Times New Roman"/>
      <family val="1"/>
    </font>
    <font>
      <sz val="10"/>
      <color rgb="FF000000"/>
      <name val="Arial"/>
      <family val="2"/>
      <charset val="186"/>
      <scheme val="minor"/>
    </font>
    <font>
      <sz val="10"/>
      <name val="Arial"/>
      <family val="2"/>
      <charset val="186"/>
    </font>
    <font>
      <b/>
      <sz val="11"/>
      <name val="Times New Roman"/>
      <family val="1"/>
      <charset val="186"/>
    </font>
    <font>
      <sz val="10"/>
      <name val="Times New Roman"/>
      <family val="1"/>
    </font>
    <font>
      <b/>
      <sz val="11"/>
      <name val="Times New Roman"/>
      <family val="1"/>
    </font>
    <font>
      <sz val="10"/>
      <color rgb="FF000000"/>
      <name val="Times New Roman"/>
      <family val="1"/>
      <charset val="186"/>
    </font>
    <font>
      <b/>
      <i/>
      <sz val="11"/>
      <color theme="1"/>
      <name val="Times New Roman"/>
      <family val="1"/>
      <charset val="186"/>
    </font>
    <font>
      <i/>
      <sz val="11"/>
      <color rgb="FF000000"/>
      <name val="Times New Roman"/>
      <family val="1"/>
      <charset val="186"/>
    </font>
    <font>
      <b/>
      <sz val="16"/>
      <color rgb="FF000000"/>
      <name val="Times New Roman"/>
      <family val="1"/>
    </font>
    <font>
      <sz val="16"/>
      <color rgb="FF000000"/>
      <name val="Times New Roman"/>
      <family val="1"/>
    </font>
  </fonts>
  <fills count="4">
    <fill>
      <patternFill patternType="none"/>
    </fill>
    <fill>
      <patternFill patternType="gray125"/>
    </fill>
    <fill>
      <patternFill patternType="solid">
        <fgColor rgb="FFC6E0B4"/>
        <bgColor rgb="FFC6E0B4"/>
      </patternFill>
    </fill>
    <fill>
      <patternFill patternType="solid">
        <fgColor theme="9" tint="0.59999389629810485"/>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9" fillId="0" borderId="0" applyFont="0" applyFill="0" applyBorder="0" applyAlignment="0" applyProtection="0"/>
    <xf numFmtId="0" fontId="10" fillId="0" borderId="0"/>
  </cellStyleXfs>
  <cellXfs count="32">
    <xf numFmtId="0" fontId="0" fillId="0" borderId="0" xfId="0"/>
    <xf numFmtId="0" fontId="1" fillId="0" borderId="0" xfId="0" applyFont="1"/>
    <xf numFmtId="0" fontId="3" fillId="0" borderId="0" xfId="0" applyFont="1"/>
    <xf numFmtId="0" fontId="4" fillId="2" borderId="1" xfId="0" applyFont="1" applyFill="1" applyBorder="1" applyAlignment="1">
      <alignment horizontal="center" wrapText="1"/>
    </xf>
    <xf numFmtId="0" fontId="1" fillId="0" borderId="1" xfId="0" applyFont="1" applyBorder="1"/>
    <xf numFmtId="0" fontId="1" fillId="0" borderId="1" xfId="0" applyFont="1" applyBorder="1" applyAlignment="1">
      <alignment wrapText="1"/>
    </xf>
    <xf numFmtId="0" fontId="5" fillId="0" borderId="0" xfId="0" applyFont="1"/>
    <xf numFmtId="0" fontId="8" fillId="0" borderId="1" xfId="0" applyFont="1" applyBorder="1" applyAlignment="1">
      <alignment wrapText="1"/>
    </xf>
    <xf numFmtId="44" fontId="12" fillId="3" borderId="5" xfId="0" applyNumberFormat="1" applyFont="1" applyFill="1" applyBorder="1" applyAlignment="1">
      <alignment horizontal="center" vertical="center"/>
    </xf>
    <xf numFmtId="44" fontId="12" fillId="3" borderId="5" xfId="1" applyFont="1" applyFill="1" applyBorder="1" applyAlignment="1">
      <alignment horizontal="center" vertical="center"/>
    </xf>
    <xf numFmtId="0" fontId="3" fillId="0" borderId="0" xfId="0" applyFont="1"/>
    <xf numFmtId="0" fontId="4" fillId="2" borderId="1" xfId="0" applyFont="1" applyFill="1" applyBorder="1" applyAlignment="1">
      <alignment vertical="center"/>
    </xf>
    <xf numFmtId="0" fontId="1" fillId="0" borderId="1" xfId="0" applyFont="1" applyBorder="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1" fillId="3" borderId="2" xfId="2" applyFont="1" applyFill="1" applyBorder="1" applyAlignment="1">
      <alignment horizontal="right" vertical="center"/>
    </xf>
    <xf numFmtId="0" fontId="11" fillId="3" borderId="3" xfId="2" applyFont="1" applyFill="1" applyBorder="1" applyAlignment="1">
      <alignment horizontal="right" vertical="center"/>
    </xf>
    <xf numFmtId="0" fontId="11" fillId="3" borderId="4" xfId="2" applyFont="1" applyFill="1" applyBorder="1" applyAlignment="1">
      <alignment horizontal="right" vertical="center"/>
    </xf>
    <xf numFmtId="0" fontId="13" fillId="3" borderId="5" xfId="2" applyFont="1" applyFill="1" applyBorder="1" applyAlignment="1">
      <alignment horizontal="right" vertical="center"/>
    </xf>
    <xf numFmtId="0" fontId="8" fillId="3" borderId="5" xfId="2" applyFont="1" applyFill="1" applyBorder="1" applyAlignment="1">
      <alignment horizontal="right" vertical="center"/>
    </xf>
    <xf numFmtId="0" fontId="14" fillId="0" borderId="6" xfId="0" applyFont="1" applyBorder="1" applyAlignment="1">
      <alignment horizontal="left"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vertical="center"/>
    </xf>
    <xf numFmtId="0" fontId="1" fillId="0" borderId="0" xfId="0" applyFont="1" applyAlignment="1">
      <alignment vertical="center"/>
    </xf>
    <xf numFmtId="0" fontId="4" fillId="2" borderId="1" xfId="0" applyFont="1" applyFill="1" applyBorder="1" applyAlignment="1">
      <alignment horizontal="left" vertical="center"/>
    </xf>
  </cellXfs>
  <cellStyles count="3">
    <cellStyle name="Currency" xfId="1" builtinId="4"/>
    <cellStyle name="Normal" xfId="0" builtinId="0"/>
    <cellStyle name="Normal 2" xfId="2" xr:uid="{8060EF32-1FB5-4EBA-BD6B-6BFA324DC6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1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49"/>
  <sheetViews>
    <sheetView tabSelected="1" zoomScale="85" zoomScaleNormal="85" workbookViewId="0">
      <selection activeCell="D5" sqref="D5"/>
    </sheetView>
  </sheetViews>
  <sheetFormatPr defaultColWidth="12.6640625" defaultRowHeight="15.75" customHeight="1" x14ac:dyDescent="0.25"/>
  <cols>
    <col min="1" max="1" width="4.44140625" style="13" customWidth="1"/>
    <col min="2" max="2" width="37.33203125" style="13" customWidth="1"/>
    <col min="3" max="3" width="69.44140625" style="2" customWidth="1"/>
    <col min="4" max="4" width="38.109375" style="2" customWidth="1"/>
    <col min="5" max="5" width="14.6640625" style="2" customWidth="1"/>
    <col min="6" max="6" width="16" style="13" customWidth="1"/>
    <col min="7" max="7" width="6.6640625" style="13" customWidth="1"/>
    <col min="8" max="8" width="10.77734375" style="13" customWidth="1"/>
    <col min="9" max="9" width="10.33203125" style="13" customWidth="1"/>
    <col min="10" max="10" width="37.6640625" style="2" customWidth="1"/>
    <col min="11" max="11" width="41" style="2" customWidth="1"/>
    <col min="12" max="16384" width="12.6640625" style="2"/>
  </cols>
  <sheetData>
    <row r="1" spans="1:12" s="10" customFormat="1" ht="15.75" customHeight="1" x14ac:dyDescent="0.25">
      <c r="A1" s="13"/>
      <c r="B1" s="13"/>
      <c r="E1" s="10" t="s">
        <v>139</v>
      </c>
      <c r="F1" s="13"/>
      <c r="G1" s="13"/>
      <c r="H1" s="13"/>
      <c r="I1" s="13"/>
    </row>
    <row r="2" spans="1:12" ht="28.2" customHeight="1" x14ac:dyDescent="0.25">
      <c r="A2" s="30"/>
      <c r="B2" s="28" t="s">
        <v>138</v>
      </c>
      <c r="C2" s="29"/>
      <c r="D2" s="29"/>
      <c r="E2" s="29"/>
      <c r="F2" s="29"/>
      <c r="G2" s="29"/>
      <c r="H2" s="14"/>
      <c r="I2" s="15"/>
    </row>
    <row r="3" spans="1:12" ht="128.4" customHeight="1" x14ac:dyDescent="0.25">
      <c r="A3" s="17" t="s">
        <v>0</v>
      </c>
      <c r="B3" s="11" t="s">
        <v>1</v>
      </c>
      <c r="C3" s="31" t="s">
        <v>2</v>
      </c>
      <c r="D3" s="3" t="s">
        <v>3</v>
      </c>
      <c r="E3" s="17" t="s">
        <v>4</v>
      </c>
      <c r="F3" s="16" t="s">
        <v>5</v>
      </c>
      <c r="G3" s="16" t="s">
        <v>6</v>
      </c>
      <c r="H3" s="17" t="s">
        <v>7</v>
      </c>
      <c r="I3" s="17" t="s">
        <v>8</v>
      </c>
    </row>
    <row r="4" spans="1:12" s="27" customFormat="1" ht="21" customHeight="1" x14ac:dyDescent="0.25">
      <c r="A4" s="26">
        <v>1</v>
      </c>
      <c r="B4" s="25">
        <v>2</v>
      </c>
      <c r="C4" s="25">
        <v>3</v>
      </c>
      <c r="D4" s="26">
        <v>4</v>
      </c>
      <c r="E4" s="26">
        <v>5</v>
      </c>
      <c r="F4" s="25">
        <v>6</v>
      </c>
      <c r="G4" s="25">
        <v>7</v>
      </c>
      <c r="H4" s="26">
        <v>8</v>
      </c>
      <c r="I4" s="26">
        <v>9</v>
      </c>
    </row>
    <row r="5" spans="1:12" ht="207" x14ac:dyDescent="0.25">
      <c r="A5" s="12" t="s">
        <v>9</v>
      </c>
      <c r="B5" s="12" t="s">
        <v>10</v>
      </c>
      <c r="C5" s="5" t="s">
        <v>108</v>
      </c>
      <c r="D5" s="4"/>
      <c r="E5" s="4"/>
      <c r="F5" s="12" t="s">
        <v>120</v>
      </c>
      <c r="G5" s="18">
        <v>2</v>
      </c>
      <c r="H5" s="18"/>
      <c r="I5" s="18">
        <f>G5*H5</f>
        <v>0</v>
      </c>
      <c r="J5" s="1"/>
      <c r="K5" s="6"/>
      <c r="L5" s="1"/>
    </row>
    <row r="6" spans="1:12" ht="193.2" x14ac:dyDescent="0.25">
      <c r="A6" s="12" t="s">
        <v>11</v>
      </c>
      <c r="B6" s="12" t="s">
        <v>17</v>
      </c>
      <c r="C6" s="5" t="s">
        <v>111</v>
      </c>
      <c r="D6" s="4"/>
      <c r="E6" s="4"/>
      <c r="F6" s="12" t="s">
        <v>120</v>
      </c>
      <c r="G6" s="18">
        <v>6</v>
      </c>
      <c r="H6" s="18"/>
      <c r="I6" s="18">
        <f t="shared" ref="I6:I45" si="0">G6*H6</f>
        <v>0</v>
      </c>
      <c r="J6" s="1"/>
      <c r="K6" s="6"/>
      <c r="L6" s="1"/>
    </row>
    <row r="7" spans="1:12" ht="193.2" x14ac:dyDescent="0.25">
      <c r="A7" s="12" t="s">
        <v>13</v>
      </c>
      <c r="B7" s="12" t="s">
        <v>19</v>
      </c>
      <c r="C7" s="5" t="s">
        <v>112</v>
      </c>
      <c r="D7" s="4"/>
      <c r="E7" s="4"/>
      <c r="F7" s="12" t="s">
        <v>12</v>
      </c>
      <c r="G7" s="18">
        <v>4</v>
      </c>
      <c r="H7" s="18"/>
      <c r="I7" s="18">
        <f t="shared" si="0"/>
        <v>0</v>
      </c>
      <c r="J7" s="1"/>
      <c r="K7" s="6"/>
      <c r="L7" s="1"/>
    </row>
    <row r="8" spans="1:12" ht="138" x14ac:dyDescent="0.25">
      <c r="A8" s="12" t="s">
        <v>14</v>
      </c>
      <c r="B8" s="12" t="s">
        <v>21</v>
      </c>
      <c r="C8" s="5" t="s">
        <v>113</v>
      </c>
      <c r="D8" s="4"/>
      <c r="E8" s="4"/>
      <c r="F8" s="12" t="s">
        <v>120</v>
      </c>
      <c r="G8" s="18">
        <v>6</v>
      </c>
      <c r="H8" s="18"/>
      <c r="I8" s="18">
        <f t="shared" si="0"/>
        <v>0</v>
      </c>
      <c r="J8" s="1"/>
      <c r="K8" s="6"/>
      <c r="L8" s="1"/>
    </row>
    <row r="9" spans="1:12" ht="138" x14ac:dyDescent="0.25">
      <c r="A9" s="12" t="s">
        <v>15</v>
      </c>
      <c r="B9" s="12" t="s">
        <v>23</v>
      </c>
      <c r="C9" s="5" t="s">
        <v>24</v>
      </c>
      <c r="D9" s="4"/>
      <c r="E9" s="4"/>
      <c r="F9" s="12" t="s">
        <v>12</v>
      </c>
      <c r="G9" s="18">
        <v>10</v>
      </c>
      <c r="H9" s="18"/>
      <c r="I9" s="18">
        <f t="shared" si="0"/>
        <v>0</v>
      </c>
      <c r="J9" s="1"/>
      <c r="K9" s="6"/>
      <c r="L9" s="1"/>
    </row>
    <row r="10" spans="1:12" ht="124.2" x14ac:dyDescent="0.25">
      <c r="A10" s="12" t="s">
        <v>16</v>
      </c>
      <c r="B10" s="12" t="s">
        <v>26</v>
      </c>
      <c r="C10" s="5" t="s">
        <v>27</v>
      </c>
      <c r="D10" s="4"/>
      <c r="E10" s="4"/>
      <c r="F10" s="12" t="s">
        <v>120</v>
      </c>
      <c r="G10" s="18">
        <v>10</v>
      </c>
      <c r="H10" s="18"/>
      <c r="I10" s="18">
        <f t="shared" si="0"/>
        <v>0</v>
      </c>
      <c r="J10" s="1"/>
      <c r="K10" s="6"/>
      <c r="L10" s="1"/>
    </row>
    <row r="11" spans="1:12" ht="124.2" x14ac:dyDescent="0.25">
      <c r="A11" s="12" t="s">
        <v>18</v>
      </c>
      <c r="B11" s="12" t="s">
        <v>29</v>
      </c>
      <c r="C11" s="5" t="s">
        <v>30</v>
      </c>
      <c r="D11" s="4"/>
      <c r="E11" s="4"/>
      <c r="F11" s="12" t="s">
        <v>12</v>
      </c>
      <c r="G11" s="18">
        <v>6</v>
      </c>
      <c r="H11" s="18"/>
      <c r="I11" s="18">
        <f t="shared" si="0"/>
        <v>0</v>
      </c>
      <c r="J11" s="1"/>
      <c r="K11" s="6"/>
      <c r="L11" s="1"/>
    </row>
    <row r="12" spans="1:12" ht="97.5" customHeight="1" x14ac:dyDescent="0.25">
      <c r="A12" s="12" t="s">
        <v>20</v>
      </c>
      <c r="B12" s="12" t="s">
        <v>32</v>
      </c>
      <c r="C12" s="5" t="s">
        <v>33</v>
      </c>
      <c r="D12" s="4"/>
      <c r="E12" s="4"/>
      <c r="F12" s="12" t="s">
        <v>12</v>
      </c>
      <c r="G12" s="18">
        <v>80</v>
      </c>
      <c r="H12" s="18"/>
      <c r="I12" s="18">
        <f t="shared" si="0"/>
        <v>0</v>
      </c>
      <c r="J12" s="1"/>
      <c r="K12" s="6"/>
      <c r="L12" s="1"/>
    </row>
    <row r="13" spans="1:12" ht="110.4" x14ac:dyDescent="0.25">
      <c r="A13" s="12" t="s">
        <v>22</v>
      </c>
      <c r="B13" s="12" t="s">
        <v>35</v>
      </c>
      <c r="C13" s="5" t="s">
        <v>36</v>
      </c>
      <c r="D13" s="4"/>
      <c r="E13" s="4"/>
      <c r="F13" s="12" t="s">
        <v>12</v>
      </c>
      <c r="G13" s="18">
        <v>24</v>
      </c>
      <c r="H13" s="18"/>
      <c r="I13" s="18">
        <f t="shared" si="0"/>
        <v>0</v>
      </c>
      <c r="J13" s="1"/>
      <c r="K13" s="6"/>
      <c r="L13" s="1"/>
    </row>
    <row r="14" spans="1:12" ht="179.4" x14ac:dyDescent="0.25">
      <c r="A14" s="12" t="s">
        <v>25</v>
      </c>
      <c r="B14" s="12" t="s">
        <v>102</v>
      </c>
      <c r="C14" s="5" t="s">
        <v>99</v>
      </c>
      <c r="D14" s="4"/>
      <c r="E14" s="4"/>
      <c r="F14" s="12" t="s">
        <v>12</v>
      </c>
      <c r="G14" s="18">
        <v>12</v>
      </c>
      <c r="H14" s="18"/>
      <c r="I14" s="18">
        <f t="shared" si="0"/>
        <v>0</v>
      </c>
      <c r="J14" s="1"/>
      <c r="K14" s="6"/>
      <c r="L14" s="1"/>
    </row>
    <row r="15" spans="1:12" ht="96.6" x14ac:dyDescent="0.25">
      <c r="A15" s="12" t="s">
        <v>28</v>
      </c>
      <c r="B15" s="12" t="s">
        <v>103</v>
      </c>
      <c r="C15" s="5" t="s">
        <v>39</v>
      </c>
      <c r="D15" s="4"/>
      <c r="E15" s="4"/>
      <c r="F15" s="12" t="s">
        <v>12</v>
      </c>
      <c r="G15" s="18">
        <v>1</v>
      </c>
      <c r="H15" s="18"/>
      <c r="I15" s="18">
        <f t="shared" si="0"/>
        <v>0</v>
      </c>
      <c r="J15" s="1"/>
      <c r="K15" s="6"/>
      <c r="L15" s="1"/>
    </row>
    <row r="16" spans="1:12" ht="82.8" x14ac:dyDescent="0.25">
      <c r="A16" s="12" t="s">
        <v>31</v>
      </c>
      <c r="B16" s="12" t="s">
        <v>41</v>
      </c>
      <c r="C16" s="5" t="s">
        <v>42</v>
      </c>
      <c r="D16" s="4"/>
      <c r="E16" s="4"/>
      <c r="F16" s="12" t="s">
        <v>12</v>
      </c>
      <c r="G16" s="18">
        <v>12</v>
      </c>
      <c r="H16" s="18"/>
      <c r="I16" s="18">
        <f t="shared" si="0"/>
        <v>0</v>
      </c>
      <c r="J16" s="1"/>
      <c r="K16" s="6"/>
      <c r="L16" s="1"/>
    </row>
    <row r="17" spans="1:12" ht="96.6" x14ac:dyDescent="0.25">
      <c r="A17" s="12" t="s">
        <v>34</v>
      </c>
      <c r="B17" s="12" t="s">
        <v>44</v>
      </c>
      <c r="C17" s="5" t="s">
        <v>100</v>
      </c>
      <c r="D17" s="4"/>
      <c r="E17" s="4"/>
      <c r="F17" s="12" t="s">
        <v>120</v>
      </c>
      <c r="G17" s="18">
        <v>40</v>
      </c>
      <c r="H17" s="18"/>
      <c r="I17" s="18">
        <f t="shared" si="0"/>
        <v>0</v>
      </c>
      <c r="J17" s="1"/>
      <c r="K17" s="6"/>
      <c r="L17" s="1"/>
    </row>
    <row r="18" spans="1:12" ht="124.2" x14ac:dyDescent="0.25">
      <c r="A18" s="12" t="s">
        <v>37</v>
      </c>
      <c r="B18" s="12" t="s">
        <v>46</v>
      </c>
      <c r="C18" s="5" t="s">
        <v>114</v>
      </c>
      <c r="D18" s="4"/>
      <c r="E18" s="4"/>
      <c r="F18" s="12" t="s">
        <v>120</v>
      </c>
      <c r="G18" s="18">
        <v>20</v>
      </c>
      <c r="H18" s="18"/>
      <c r="I18" s="18">
        <f t="shared" si="0"/>
        <v>0</v>
      </c>
      <c r="J18" s="1"/>
      <c r="K18" s="6"/>
      <c r="L18" s="1"/>
    </row>
    <row r="19" spans="1:12" ht="179.4" x14ac:dyDescent="0.25">
      <c r="A19" s="12" t="s">
        <v>38</v>
      </c>
      <c r="B19" s="12" t="s">
        <v>47</v>
      </c>
      <c r="C19" s="5" t="s">
        <v>125</v>
      </c>
      <c r="D19" s="4"/>
      <c r="E19" s="4"/>
      <c r="F19" s="12" t="s">
        <v>12</v>
      </c>
      <c r="G19" s="18">
        <v>1</v>
      </c>
      <c r="H19" s="18"/>
      <c r="I19" s="18">
        <f t="shared" si="0"/>
        <v>0</v>
      </c>
      <c r="J19" s="1"/>
      <c r="K19" s="6"/>
    </row>
    <row r="20" spans="1:12" ht="151.80000000000001" x14ac:dyDescent="0.25">
      <c r="A20" s="12" t="s">
        <v>40</v>
      </c>
      <c r="B20" s="12" t="s">
        <v>48</v>
      </c>
      <c r="C20" s="7" t="s">
        <v>126</v>
      </c>
      <c r="D20" s="4"/>
      <c r="E20" s="4"/>
      <c r="F20" s="12" t="s">
        <v>120</v>
      </c>
      <c r="G20" s="18">
        <v>4</v>
      </c>
      <c r="H20" s="18"/>
      <c r="I20" s="18">
        <f t="shared" si="0"/>
        <v>0</v>
      </c>
      <c r="J20" s="1"/>
      <c r="K20" s="6"/>
    </row>
    <row r="21" spans="1:12" ht="184.95" customHeight="1" x14ac:dyDescent="0.25">
      <c r="A21" s="12" t="s">
        <v>43</v>
      </c>
      <c r="B21" s="12" t="s">
        <v>49</v>
      </c>
      <c r="C21" s="5" t="s">
        <v>127</v>
      </c>
      <c r="D21" s="4"/>
      <c r="E21" s="4"/>
      <c r="F21" s="12" t="s">
        <v>120</v>
      </c>
      <c r="G21" s="18">
        <v>4</v>
      </c>
      <c r="H21" s="18"/>
      <c r="I21" s="18">
        <f t="shared" si="0"/>
        <v>0</v>
      </c>
      <c r="J21" s="1"/>
      <c r="K21" s="6"/>
    </row>
    <row r="22" spans="1:12" ht="142.94999999999999" customHeight="1" x14ac:dyDescent="0.25">
      <c r="A22" s="12" t="s">
        <v>45</v>
      </c>
      <c r="B22" s="12" t="s">
        <v>104</v>
      </c>
      <c r="C22" s="5" t="s">
        <v>128</v>
      </c>
      <c r="D22" s="4"/>
      <c r="E22" s="4"/>
      <c r="F22" s="12" t="s">
        <v>120</v>
      </c>
      <c r="G22" s="18">
        <v>6</v>
      </c>
      <c r="H22" s="18"/>
      <c r="I22" s="18">
        <f t="shared" si="0"/>
        <v>0</v>
      </c>
      <c r="J22" s="1"/>
      <c r="K22" s="6"/>
    </row>
    <row r="23" spans="1:12" ht="165.6" x14ac:dyDescent="0.25">
      <c r="A23" s="12" t="s">
        <v>65</v>
      </c>
      <c r="B23" s="12" t="s">
        <v>105</v>
      </c>
      <c r="C23" s="5" t="s">
        <v>129</v>
      </c>
      <c r="D23" s="4"/>
      <c r="E23" s="4"/>
      <c r="F23" s="12" t="s">
        <v>120</v>
      </c>
      <c r="G23" s="18">
        <v>8</v>
      </c>
      <c r="H23" s="18"/>
      <c r="I23" s="18">
        <f t="shared" si="0"/>
        <v>0</v>
      </c>
      <c r="J23" s="1"/>
      <c r="K23" s="1"/>
    </row>
    <row r="24" spans="1:12" ht="171.45" customHeight="1" x14ac:dyDescent="0.25">
      <c r="A24" s="12" t="s">
        <v>67</v>
      </c>
      <c r="B24" s="12" t="s">
        <v>50</v>
      </c>
      <c r="C24" s="5" t="s">
        <v>130</v>
      </c>
      <c r="D24" s="4"/>
      <c r="E24" s="4"/>
      <c r="F24" s="12" t="s">
        <v>120</v>
      </c>
      <c r="G24" s="18">
        <v>6</v>
      </c>
      <c r="H24" s="18"/>
      <c r="I24" s="18">
        <f t="shared" si="0"/>
        <v>0</v>
      </c>
      <c r="J24" s="1"/>
      <c r="K24" s="6"/>
    </row>
    <row r="25" spans="1:12" ht="138" x14ac:dyDescent="0.25">
      <c r="A25" s="12" t="s">
        <v>69</v>
      </c>
      <c r="B25" s="12" t="s">
        <v>51</v>
      </c>
      <c r="C25" s="5" t="s">
        <v>131</v>
      </c>
      <c r="D25" s="4"/>
      <c r="E25" s="4"/>
      <c r="F25" s="12" t="s">
        <v>120</v>
      </c>
      <c r="G25" s="18">
        <v>4</v>
      </c>
      <c r="H25" s="18"/>
      <c r="I25" s="18">
        <f t="shared" si="0"/>
        <v>0</v>
      </c>
      <c r="J25" s="1"/>
      <c r="K25" s="6"/>
    </row>
    <row r="26" spans="1:12" ht="165.6" x14ac:dyDescent="0.25">
      <c r="A26" s="12" t="s">
        <v>72</v>
      </c>
      <c r="B26" s="12" t="s">
        <v>52</v>
      </c>
      <c r="C26" s="5" t="s">
        <v>53</v>
      </c>
      <c r="D26" s="4"/>
      <c r="E26" s="4"/>
      <c r="F26" s="12" t="s">
        <v>12</v>
      </c>
      <c r="G26" s="18">
        <v>6</v>
      </c>
      <c r="H26" s="18"/>
      <c r="I26" s="18">
        <f t="shared" si="0"/>
        <v>0</v>
      </c>
      <c r="J26" s="1"/>
      <c r="K26" s="6"/>
    </row>
    <row r="27" spans="1:12" ht="96.6" x14ac:dyDescent="0.25">
      <c r="A27" s="12" t="s">
        <v>74</v>
      </c>
      <c r="B27" s="12" t="s">
        <v>109</v>
      </c>
      <c r="C27" s="5" t="s">
        <v>54</v>
      </c>
      <c r="D27" s="4"/>
      <c r="E27" s="4"/>
      <c r="F27" s="12" t="s">
        <v>120</v>
      </c>
      <c r="G27" s="18">
        <v>32</v>
      </c>
      <c r="H27" s="18"/>
      <c r="I27" s="18">
        <f t="shared" si="0"/>
        <v>0</v>
      </c>
      <c r="J27" s="1"/>
      <c r="K27" s="6"/>
    </row>
    <row r="28" spans="1:12" ht="124.2" x14ac:dyDescent="0.25">
      <c r="A28" s="12" t="s">
        <v>77</v>
      </c>
      <c r="B28" s="12" t="s">
        <v>109</v>
      </c>
      <c r="C28" s="5" t="s">
        <v>55</v>
      </c>
      <c r="D28" s="4"/>
      <c r="E28" s="4"/>
      <c r="F28" s="12" t="s">
        <v>120</v>
      </c>
      <c r="G28" s="18">
        <v>32</v>
      </c>
      <c r="H28" s="18"/>
      <c r="I28" s="18">
        <f t="shared" si="0"/>
        <v>0</v>
      </c>
      <c r="J28" s="1"/>
      <c r="K28" s="6"/>
    </row>
    <row r="29" spans="1:12" ht="82.8" x14ac:dyDescent="0.25">
      <c r="A29" s="12" t="s">
        <v>79</v>
      </c>
      <c r="B29" s="12" t="s">
        <v>110</v>
      </c>
      <c r="C29" s="5" t="s">
        <v>56</v>
      </c>
      <c r="D29" s="4"/>
      <c r="E29" s="4"/>
      <c r="F29" s="12" t="s">
        <v>120</v>
      </c>
      <c r="G29" s="18">
        <v>8</v>
      </c>
      <c r="H29" s="18"/>
      <c r="I29" s="18">
        <f t="shared" si="0"/>
        <v>0</v>
      </c>
      <c r="J29" s="1"/>
      <c r="K29" s="6"/>
    </row>
    <row r="30" spans="1:12" ht="110.4" x14ac:dyDescent="0.25">
      <c r="A30" s="12" t="s">
        <v>81</v>
      </c>
      <c r="B30" s="12" t="s">
        <v>57</v>
      </c>
      <c r="C30" s="5" t="s">
        <v>58</v>
      </c>
      <c r="D30" s="4"/>
      <c r="E30" s="4"/>
      <c r="F30" s="12" t="s">
        <v>120</v>
      </c>
      <c r="G30" s="18">
        <v>32</v>
      </c>
      <c r="H30" s="18"/>
      <c r="I30" s="18">
        <f t="shared" si="0"/>
        <v>0</v>
      </c>
      <c r="J30" s="1"/>
      <c r="K30" s="6"/>
    </row>
    <row r="31" spans="1:12" ht="151.80000000000001" x14ac:dyDescent="0.25">
      <c r="A31" s="12" t="s">
        <v>84</v>
      </c>
      <c r="B31" s="12" t="s">
        <v>59</v>
      </c>
      <c r="C31" s="5" t="s">
        <v>132</v>
      </c>
      <c r="D31" s="4"/>
      <c r="E31" s="4"/>
      <c r="F31" s="12" t="s">
        <v>120</v>
      </c>
      <c r="G31" s="18">
        <v>3</v>
      </c>
      <c r="H31" s="18"/>
      <c r="I31" s="18">
        <f t="shared" si="0"/>
        <v>0</v>
      </c>
      <c r="J31" s="1"/>
      <c r="K31" s="6"/>
    </row>
    <row r="32" spans="1:12" ht="262.2" x14ac:dyDescent="0.25">
      <c r="A32" s="12" t="s">
        <v>85</v>
      </c>
      <c r="B32" s="12" t="s">
        <v>60</v>
      </c>
      <c r="C32" s="5" t="s">
        <v>133</v>
      </c>
      <c r="D32" s="4"/>
      <c r="E32" s="4"/>
      <c r="F32" s="12" t="s">
        <v>12</v>
      </c>
      <c r="G32" s="18">
        <v>1</v>
      </c>
      <c r="H32" s="18"/>
      <c r="I32" s="18">
        <f t="shared" si="0"/>
        <v>0</v>
      </c>
      <c r="J32" s="1"/>
      <c r="K32" s="6"/>
    </row>
    <row r="33" spans="1:26" ht="165.6" x14ac:dyDescent="0.25">
      <c r="A33" s="12" t="s">
        <v>86</v>
      </c>
      <c r="B33" s="12" t="s">
        <v>61</v>
      </c>
      <c r="C33" s="5" t="s">
        <v>134</v>
      </c>
      <c r="D33" s="4"/>
      <c r="E33" s="4"/>
      <c r="F33" s="12" t="s">
        <v>120</v>
      </c>
      <c r="G33" s="18">
        <v>1</v>
      </c>
      <c r="H33" s="18"/>
      <c r="I33" s="18">
        <f t="shared" si="0"/>
        <v>0</v>
      </c>
      <c r="J33" s="1"/>
      <c r="K33" s="6"/>
    </row>
    <row r="34" spans="1:26" ht="124.2" x14ac:dyDescent="0.25">
      <c r="A34" s="12" t="s">
        <v>87</v>
      </c>
      <c r="B34" s="12" t="s">
        <v>106</v>
      </c>
      <c r="C34" s="5" t="s">
        <v>135</v>
      </c>
      <c r="D34" s="4"/>
      <c r="E34" s="4"/>
      <c r="F34" s="12" t="s">
        <v>12</v>
      </c>
      <c r="G34" s="18">
        <v>1</v>
      </c>
      <c r="H34" s="18"/>
      <c r="I34" s="18">
        <f t="shared" si="0"/>
        <v>0</v>
      </c>
      <c r="J34" s="1"/>
      <c r="K34" s="6"/>
    </row>
    <row r="35" spans="1:26" ht="193.2" x14ac:dyDescent="0.25">
      <c r="A35" s="12" t="s">
        <v>88</v>
      </c>
      <c r="B35" s="12" t="s">
        <v>62</v>
      </c>
      <c r="C35" s="5" t="s">
        <v>136</v>
      </c>
      <c r="D35" s="4"/>
      <c r="E35" s="4"/>
      <c r="F35" s="12" t="s">
        <v>63</v>
      </c>
      <c r="G35" s="18">
        <v>1</v>
      </c>
      <c r="H35" s="18"/>
      <c r="I35" s="18">
        <f t="shared" si="0"/>
        <v>0</v>
      </c>
      <c r="J35" s="1"/>
      <c r="K35" s="6"/>
    </row>
    <row r="36" spans="1:26" ht="124.2" x14ac:dyDescent="0.25">
      <c r="A36" s="12" t="s">
        <v>89</v>
      </c>
      <c r="B36" s="12" t="s">
        <v>64</v>
      </c>
      <c r="C36" s="5" t="s">
        <v>115</v>
      </c>
      <c r="D36" s="4"/>
      <c r="E36" s="4"/>
      <c r="F36" s="12" t="s">
        <v>120</v>
      </c>
      <c r="G36" s="18">
        <v>1</v>
      </c>
      <c r="H36" s="18"/>
      <c r="I36" s="18">
        <f t="shared" si="0"/>
        <v>0</v>
      </c>
      <c r="J36" s="1"/>
      <c r="K36" s="6"/>
    </row>
    <row r="37" spans="1:26" ht="124.2" x14ac:dyDescent="0.25">
      <c r="A37" s="12" t="s">
        <v>90</v>
      </c>
      <c r="B37" s="12" t="s">
        <v>66</v>
      </c>
      <c r="C37" s="5" t="s">
        <v>137</v>
      </c>
      <c r="D37" s="4"/>
      <c r="E37" s="4"/>
      <c r="F37" s="12" t="s">
        <v>12</v>
      </c>
      <c r="G37" s="18">
        <v>1</v>
      </c>
      <c r="H37" s="18"/>
      <c r="I37" s="18">
        <f t="shared" si="0"/>
        <v>0</v>
      </c>
      <c r="J37" s="1"/>
      <c r="K37" s="6"/>
      <c r="L37" s="1"/>
      <c r="M37" s="1"/>
      <c r="N37" s="1"/>
      <c r="O37" s="1"/>
      <c r="P37" s="1"/>
      <c r="Q37" s="1"/>
      <c r="R37" s="1"/>
      <c r="S37" s="1"/>
      <c r="T37" s="1"/>
      <c r="U37" s="1"/>
      <c r="V37" s="1"/>
      <c r="W37" s="1"/>
      <c r="X37" s="1"/>
      <c r="Y37" s="1"/>
      <c r="Z37" s="1"/>
    </row>
    <row r="38" spans="1:26" ht="110.4" x14ac:dyDescent="0.25">
      <c r="A38" s="12" t="s">
        <v>91</v>
      </c>
      <c r="B38" s="12" t="s">
        <v>68</v>
      </c>
      <c r="C38" s="5" t="s">
        <v>116</v>
      </c>
      <c r="D38" s="4"/>
      <c r="E38" s="4"/>
      <c r="F38" s="12" t="s">
        <v>120</v>
      </c>
      <c r="G38" s="18">
        <v>2</v>
      </c>
      <c r="H38" s="18"/>
      <c r="I38" s="18">
        <f t="shared" si="0"/>
        <v>0</v>
      </c>
      <c r="J38" s="1"/>
      <c r="K38" s="1"/>
    </row>
    <row r="39" spans="1:26" ht="110.4" x14ac:dyDescent="0.25">
      <c r="A39" s="12" t="s">
        <v>92</v>
      </c>
      <c r="B39" s="12" t="s">
        <v>70</v>
      </c>
      <c r="C39" s="5" t="s">
        <v>71</v>
      </c>
      <c r="D39" s="4"/>
      <c r="E39" s="4"/>
      <c r="F39" s="12" t="s">
        <v>120</v>
      </c>
      <c r="G39" s="18">
        <v>2</v>
      </c>
      <c r="H39" s="18"/>
      <c r="I39" s="18">
        <f t="shared" si="0"/>
        <v>0</v>
      </c>
      <c r="J39" s="1"/>
      <c r="K39" s="1"/>
    </row>
    <row r="40" spans="1:26" ht="138" x14ac:dyDescent="0.25">
      <c r="A40" s="12" t="s">
        <v>93</v>
      </c>
      <c r="B40" s="12" t="s">
        <v>73</v>
      </c>
      <c r="C40" s="5" t="s">
        <v>101</v>
      </c>
      <c r="D40" s="4"/>
      <c r="E40" s="4"/>
      <c r="F40" s="12" t="s">
        <v>120</v>
      </c>
      <c r="G40" s="18">
        <v>1</v>
      </c>
      <c r="H40" s="18"/>
      <c r="I40" s="18">
        <f t="shared" si="0"/>
        <v>0</v>
      </c>
      <c r="J40" s="1"/>
      <c r="K40" s="1"/>
    </row>
    <row r="41" spans="1:26" ht="138" x14ac:dyDescent="0.25">
      <c r="A41" s="12" t="s">
        <v>94</v>
      </c>
      <c r="B41" s="12" t="s">
        <v>75</v>
      </c>
      <c r="C41" s="5" t="s">
        <v>76</v>
      </c>
      <c r="D41" s="4"/>
      <c r="E41" s="4"/>
      <c r="F41" s="12" t="s">
        <v>120</v>
      </c>
      <c r="G41" s="18">
        <v>2</v>
      </c>
      <c r="H41" s="18"/>
      <c r="I41" s="18">
        <f t="shared" si="0"/>
        <v>0</v>
      </c>
      <c r="J41" s="1"/>
      <c r="K41" s="1"/>
    </row>
    <row r="42" spans="1:26" ht="138" x14ac:dyDescent="0.25">
      <c r="A42" s="12" t="s">
        <v>95</v>
      </c>
      <c r="B42" s="12" t="s">
        <v>78</v>
      </c>
      <c r="C42" s="5" t="s">
        <v>117</v>
      </c>
      <c r="D42" s="4"/>
      <c r="E42" s="4"/>
      <c r="F42" s="12" t="s">
        <v>120</v>
      </c>
      <c r="G42" s="18">
        <v>1</v>
      </c>
      <c r="H42" s="18"/>
      <c r="I42" s="18">
        <f t="shared" si="0"/>
        <v>0</v>
      </c>
      <c r="J42" s="1"/>
      <c r="K42" s="1"/>
    </row>
    <row r="43" spans="1:26" ht="124.2" x14ac:dyDescent="0.25">
      <c r="A43" s="12" t="s">
        <v>96</v>
      </c>
      <c r="B43" s="12" t="s">
        <v>80</v>
      </c>
      <c r="C43" s="5" t="s">
        <v>118</v>
      </c>
      <c r="D43" s="4"/>
      <c r="E43" s="4"/>
      <c r="F43" s="12" t="s">
        <v>120</v>
      </c>
      <c r="G43" s="18">
        <v>1</v>
      </c>
      <c r="H43" s="18"/>
      <c r="I43" s="18">
        <f t="shared" si="0"/>
        <v>0</v>
      </c>
      <c r="J43" s="1"/>
      <c r="K43" s="1"/>
    </row>
    <row r="44" spans="1:26" ht="138" x14ac:dyDescent="0.25">
      <c r="A44" s="12" t="s">
        <v>97</v>
      </c>
      <c r="B44" s="12" t="s">
        <v>82</v>
      </c>
      <c r="C44" s="5" t="s">
        <v>83</v>
      </c>
      <c r="D44" s="4"/>
      <c r="E44" s="4"/>
      <c r="F44" s="12" t="s">
        <v>120</v>
      </c>
      <c r="G44" s="18">
        <v>2</v>
      </c>
      <c r="H44" s="18"/>
      <c r="I44" s="18">
        <f t="shared" si="0"/>
        <v>0</v>
      </c>
      <c r="J44" s="1"/>
      <c r="K44" s="1"/>
    </row>
    <row r="45" spans="1:26" ht="110.4" x14ac:dyDescent="0.25">
      <c r="A45" s="12" t="s">
        <v>98</v>
      </c>
      <c r="B45" s="12" t="s">
        <v>107</v>
      </c>
      <c r="C45" s="5" t="s">
        <v>119</v>
      </c>
      <c r="D45" s="4"/>
      <c r="E45" s="4"/>
      <c r="F45" s="12" t="s">
        <v>120</v>
      </c>
      <c r="G45" s="18">
        <v>2</v>
      </c>
      <c r="H45" s="18"/>
      <c r="I45" s="18">
        <f t="shared" si="0"/>
        <v>0</v>
      </c>
      <c r="J45" s="1"/>
      <c r="K45" s="1"/>
    </row>
    <row r="46" spans="1:26" ht="15.75" customHeight="1" x14ac:dyDescent="0.25">
      <c r="A46" s="19" t="s">
        <v>121</v>
      </c>
      <c r="B46" s="20"/>
      <c r="C46" s="20"/>
      <c r="D46" s="20"/>
      <c r="E46" s="20"/>
      <c r="F46" s="20"/>
      <c r="G46" s="20"/>
      <c r="H46" s="21"/>
      <c r="I46" s="8">
        <f>SUM(I5:I45)</f>
        <v>0</v>
      </c>
    </row>
    <row r="47" spans="1:26" ht="15.75" customHeight="1" x14ac:dyDescent="0.25">
      <c r="A47" s="22" t="s">
        <v>122</v>
      </c>
      <c r="B47" s="23"/>
      <c r="C47" s="23"/>
      <c r="D47" s="23"/>
      <c r="E47" s="23"/>
      <c r="F47" s="23"/>
      <c r="G47" s="23"/>
      <c r="H47" s="23"/>
      <c r="I47" s="9">
        <f>I48-I46</f>
        <v>0</v>
      </c>
    </row>
    <row r="48" spans="1:26" ht="15.75" customHeight="1" x14ac:dyDescent="0.25">
      <c r="A48" s="22" t="s">
        <v>123</v>
      </c>
      <c r="B48" s="23"/>
      <c r="C48" s="23"/>
      <c r="D48" s="23"/>
      <c r="E48" s="23"/>
      <c r="F48" s="23"/>
      <c r="G48" s="23"/>
      <c r="H48" s="23"/>
      <c r="I48" s="9">
        <f>I46*1.21</f>
        <v>0</v>
      </c>
    </row>
    <row r="49" spans="1:9" ht="78.45" customHeight="1" x14ac:dyDescent="0.25">
      <c r="A49" s="24" t="s">
        <v>124</v>
      </c>
      <c r="B49" s="24"/>
      <c r="C49" s="24"/>
      <c r="D49" s="24"/>
      <c r="E49" s="24"/>
      <c r="F49" s="24"/>
      <c r="G49" s="24"/>
      <c r="H49" s="24"/>
      <c r="I49" s="24"/>
    </row>
  </sheetData>
  <mergeCells count="5">
    <mergeCell ref="B2:G2"/>
    <mergeCell ref="A46:H46"/>
    <mergeCell ref="A47:H47"/>
    <mergeCell ref="A48:H48"/>
    <mergeCell ref="A49:I49"/>
  </mergeCells>
  <pageMargins left="0.25" right="0.25"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Vaizdo įranga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Martyna Valackienė</dc:creator>
  <cp:lastModifiedBy>Martyna Valackienė</cp:lastModifiedBy>
  <cp:lastPrinted>2026-03-31T10:28:52Z</cp:lastPrinted>
  <dcterms:created xsi:type="dcterms:W3CDTF">2026-04-01T07:18:00Z</dcterms:created>
  <dcterms:modified xsi:type="dcterms:W3CDTF">2026-04-01T07:20:35Z</dcterms:modified>
</cp:coreProperties>
</file>