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edre\Desktop\Viešieji pirkimai\2026 M\Atviri supaprastinti\Stoginė su aikštele (2160 kv.m)\Pirkimo dokumentai\"/>
    </mc:Choice>
  </mc:AlternateContent>
  <xr:revisionPtr revIDLastSave="0" documentId="13_ncr:1_{9E46B342-8940-4547-B3D3-06C39EEED0BE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1" l="1"/>
  <c r="F202" i="1"/>
  <c r="F193" i="1"/>
  <c r="F194" i="1"/>
  <c r="F195" i="1"/>
  <c r="F196" i="1"/>
  <c r="F197" i="1"/>
  <c r="F198" i="1"/>
  <c r="F199" i="1"/>
  <c r="F192" i="1"/>
  <c r="F183" i="1"/>
  <c r="F184" i="1"/>
  <c r="F185" i="1"/>
  <c r="F186" i="1"/>
  <c r="F187" i="1"/>
  <c r="F188" i="1"/>
  <c r="F189" i="1"/>
  <c r="F182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60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29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08" i="1"/>
  <c r="F98" i="1"/>
  <c r="F99" i="1"/>
  <c r="F100" i="1"/>
  <c r="F101" i="1"/>
  <c r="F97" i="1"/>
  <c r="F90" i="1"/>
  <c r="F89" i="1"/>
  <c r="F77" i="1"/>
  <c r="F78" i="1"/>
  <c r="F79" i="1"/>
  <c r="F80" i="1"/>
  <c r="F81" i="1"/>
  <c r="F82" i="1"/>
  <c r="F83" i="1"/>
  <c r="F84" i="1"/>
  <c r="F85" i="1"/>
  <c r="F86" i="1"/>
  <c r="F76" i="1"/>
  <c r="F68" i="1"/>
  <c r="F69" i="1"/>
  <c r="F70" i="1"/>
  <c r="F71" i="1"/>
  <c r="F72" i="1"/>
  <c r="F73" i="1"/>
  <c r="F67" i="1"/>
  <c r="F64" i="1"/>
  <c r="F63" i="1"/>
  <c r="F58" i="1"/>
  <c r="F59" i="1"/>
  <c r="F60" i="1"/>
  <c r="F57" i="1"/>
  <c r="F51" i="1"/>
  <c r="F52" i="1"/>
  <c r="F53" i="1"/>
  <c r="F54" i="1"/>
  <c r="F50" i="1"/>
  <c r="F46" i="1"/>
  <c r="F47" i="1"/>
  <c r="F45" i="1"/>
  <c r="F30" i="1"/>
  <c r="F31" i="1"/>
  <c r="F32" i="1"/>
  <c r="F33" i="1"/>
  <c r="F34" i="1"/>
  <c r="F35" i="1"/>
  <c r="F36" i="1"/>
  <c r="F37" i="1"/>
  <c r="F38" i="1"/>
  <c r="F29" i="1"/>
  <c r="F10" i="1"/>
  <c r="F22" i="1"/>
  <c r="F23" i="1"/>
  <c r="F24" i="1"/>
  <c r="F25" i="1"/>
  <c r="F26" i="1"/>
  <c r="F21" i="1"/>
  <c r="F11" i="1"/>
  <c r="F12" i="1"/>
  <c r="F13" i="1"/>
  <c r="F14" i="1"/>
  <c r="F15" i="1"/>
  <c r="F16" i="1"/>
  <c r="F17" i="1"/>
  <c r="F18" i="1"/>
  <c r="F205" i="1" l="1"/>
  <c r="F206" i="1"/>
  <c r="F207" i="1" s="1"/>
</calcChain>
</file>

<file path=xl/sharedStrings.xml><?xml version="1.0" encoding="utf-8"?>
<sst xmlns="http://schemas.openxmlformats.org/spreadsheetml/2006/main" count="517" uniqueCount="283">
  <si>
    <t>vnt</t>
  </si>
  <si>
    <t>Kiekis</t>
  </si>
  <si>
    <t>Ardymo darbai</t>
  </si>
  <si>
    <t>Asfaltinių ir asfaltbetoninių grindų dangų išardymas  k8=1.17</t>
  </si>
  <si>
    <t>100m2</t>
  </si>
  <si>
    <t>Bordiūrų, sudėtų ant betoninio pagrindo, išardymas  k8=1.09,k9=1.15</t>
  </si>
  <si>
    <t>m</t>
  </si>
  <si>
    <t>Šulinio ardymas (0,7m) PRITAIKYTA naud. įkain. su ardym. koef. "Apvalių surenkamų gelžbetoninių lietaus nuotakyno šulinių įrengimas , kai šulinių skersmuo 1,0 m (surenkamos g/b konstrukcijos)"  k1=0.50,k2=0.50,k3=0.000,k9=1.15</t>
  </si>
  <si>
    <t>m3</t>
  </si>
  <si>
    <t>Nuotekų vamzdžio užaklinimas PRITAIKYTA naud. įkain. "Vidaus nuotekų plastikinių vamzdynų jungiamųjų (fasoninių) dalių montavimas , kai nominalusis vidinis skersmuo iki 160 mm"</t>
  </si>
  <si>
    <t>vnt.</t>
  </si>
  <si>
    <t>20 cm storio pasluoksnio iš skaldos įrengimas  k9=1.15</t>
  </si>
  <si>
    <t>Smėlio pasluoksnio įrengimas (sluoksnio storis  50 cm)  k9=1.15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</si>
  <si>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</si>
  <si>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</si>
  <si>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</si>
  <si>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</si>
  <si>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Transportuojant statybines šiukšles už kiekvieną papildomą kilometrą pridėti  k4=10.000</t>
  </si>
  <si>
    <t>Naujų dangų įrengimas</t>
  </si>
  <si>
    <t>Viensluoksnio  20 cm storio pagrindo įrengimas iš dolomitinės skaldos  k9=1.15</t>
  </si>
  <si>
    <t>Dvisluoksnės kelio dangos apatinio sluoksnio įrengimas iš apatinio dangos sluoksnio asfaltbetonio (sluoksnis 8.00 cm storio , klotuvas iki 200 t/h)  k8=1.17,k9=1.15</t>
  </si>
  <si>
    <t>Juodų dangų paviršiaus pagruntavimas bitumine emulsija  k8=1.17,k9=1.15</t>
  </si>
  <si>
    <t>Dvisluoksnės kelio dangos viršutinio sluoksnio įrengimas iš viršutinio dangos sluoksnio asfaltbetonio (sluoksnis 5.00 cm storio , klotuvas iki 200 t/h)  k8=1.17,k9=1.15</t>
  </si>
  <si>
    <t>Gerbūvio įrengimas</t>
  </si>
  <si>
    <t>Mechanizuotas grunto kasimas, suverčiant į sankasą  k9=1.15</t>
  </si>
  <si>
    <t>100 m3</t>
  </si>
  <si>
    <t>Mechanizuotas grunto kasimas, pakraunant ir vežant gruntą 5 km atstumu bei darbas sąvartoje  k9=1.15</t>
  </si>
  <si>
    <t>Vejos atstatymas panaudojant esamą augalinį gruntą PRITAIKYTA naud. įkain. "Vejos mažų plotų atnaujinimas, papildant 10 cm augalinio grunto sluoksniu"  k9=1.15</t>
  </si>
  <si>
    <t>Pralaidų iš plastikinių gofruotų vamzdžių montavimas , kai vamzdžių skersmuo 300 mm  k9=1.15</t>
  </si>
  <si>
    <t>Monolitinių gelžbetonio antgalių pralaidoms įrengimas  k8=1.02,k9=1.15</t>
  </si>
  <si>
    <t>Esamo griovio nuolydžio koregavimas PRITAIKTYA naud. įkain. "Kelio griovių atstatymas rankiniu būdu"  k9=1.15</t>
  </si>
  <si>
    <t>100m</t>
  </si>
  <si>
    <t>Apvalių surenkamų gelžbetoninių nuotakyno šulinių įrengimas sausuose gruntuose , kai šulinių skersmuo 1,0 m (surenkamos g/b konstrukcijos)  k8=1.02,k9=1.15</t>
  </si>
  <si>
    <t>Nuotekų surinkimo tinklų plastikinių ir plastikinių armuotų įmovinių vamzdžių klojimas , kai vamzdžių skersmuo 160 mm  k9=1.15</t>
  </si>
  <si>
    <t>Šulinio paaukštinimas PRITAIKYTA naud. įkain. "Apvalių surenkamų gelžbetoninių nuotakyno šulinių įrengimas sausuose gruntuose , kai šulinių skersmuo 1,0 m (surenkamos g/b konstrukcijos)"  k8=1.02,k9=1.15</t>
  </si>
  <si>
    <t>Surenkamų betoninių lietaus nuvedimo latakų įrengimas PRITAIKYTA naud. įkain. "Nuogrindų vandens nuvedimo latakų įrengimas"  k9=1.15</t>
  </si>
  <si>
    <t>Žiniaraštis             2 Konstrukcijų dalis</t>
  </si>
  <si>
    <t>Aikštelės įrengimas</t>
  </si>
  <si>
    <t>Esamo grunto tankinimas PRITAIKYTA naud. įkain. "Grunto tankinimas žvyru mechanizuotu būdu"</t>
  </si>
  <si>
    <t>Smėlio pasluoksnio įrengimas (sluoksnio storis  60 cm)  k9=1.15</t>
  </si>
  <si>
    <t>Gręžtiniai pamatai (poliai)</t>
  </si>
  <si>
    <t>Gręžinių gręžimas poliams slankiuose gruntuose sraigtiniu grąžtu su apsauginiu vamzdžiu, kai gręžinio D &gt; 500 mm I-II grupės grunte</t>
  </si>
  <si>
    <t>Gręžtinių polių betonavimas , kai gręžinio skersmuo daugiau 500 mm  k9=1.15</t>
  </si>
  <si>
    <t>Monolitinių gelžbetoninių pamatų armavimas atskirais strypais ( kitų pamatų, rišant į karkasus)  k8=1.17,k9=1.15</t>
  </si>
  <si>
    <t>Mažų apimčių sudėtingų konstrukcijų betonavimas  k8=1.04,k9=1.15</t>
  </si>
  <si>
    <t>Plieninių įdėtinių detalių montavimas, betonuojant pamatus , kai detalės masė iki 2,0kg  k9=1.15</t>
  </si>
  <si>
    <t>G/B šuliniio įrengimas</t>
  </si>
  <si>
    <t>Betono pasluoksnis</t>
  </si>
  <si>
    <t>Šulinių padengimas geomembrana PRITAIKYTA naud. įkain. "Denginių plėvelinės hidroizoliacijos įrengimas iš geomembranos"  k9=1.15</t>
  </si>
  <si>
    <t>Grindų plokštė</t>
  </si>
  <si>
    <t>200mm storio armuotų grindų betonavimas vakuumuojant, paduodant fibrobetoną siurbliu</t>
  </si>
  <si>
    <t>Monolitinių juostinių betoninių pamatų betonavimas siurbliu, kai pamato plotis iki 200mm  k8=1.03,k9=1.15</t>
  </si>
  <si>
    <t>G/B boksai</t>
  </si>
  <si>
    <t>Denginių išlyginamųjų sluoksnių armavimas tinklais  k8=1.14</t>
  </si>
  <si>
    <t>300mm storio armuotų grindų betonavimas ir šlifavimas, paduodat betoną siurbliu</t>
  </si>
  <si>
    <t>Klojiniai (MIDI BOX Plius sistemos) sienų betonavimui  k9=1.15</t>
  </si>
  <si>
    <t>Monolitinių gelžbetoninių sienų ir pertvarų armavimas atskirais strypais dviguba armatūra  k8=1.17,k9=1.15</t>
  </si>
  <si>
    <t>Betono sienų, kurių storis daugiau kaip 200mm, betonavimas, paduodant betoną siurbliu  k9=1.15</t>
  </si>
  <si>
    <t>Pralaidų iš plastikinių gofruotų vamzdžių montavimas , kai vamzdžių skersmuo 200 mm  k9=1.15</t>
  </si>
  <si>
    <t>Deformacinių siūlių įrengimas, panaudojant metalinius lakštus  k9=1.15</t>
  </si>
  <si>
    <t>Metalo konstrukcijos</t>
  </si>
  <si>
    <t>Metalinių ryšių, kampų ir spyrių montavimas , kai ryšių ir spyrių masė iki 50kg</t>
  </si>
  <si>
    <t>Metalinių ryšių, kampų ir spyrių montavimas , kai ryšių ir spyrių masė daugiau 50kg iki 100kg</t>
  </si>
  <si>
    <t>Metalinių ryšių, kampų ir spyrių montavimas , kai ryšių ir spyrių masė daugiau 100kg</t>
  </si>
  <si>
    <t>Metalinių sijų ir ilginių montavimas , kai sijų, ilginių masė iki 0,10t  k8=1.03</t>
  </si>
  <si>
    <t>Metalinių kolonų montavimas , kai kolonų masė daugiau 0,25t iki 0,50t  k8=1.03</t>
  </si>
  <si>
    <t>Metalinių kolonų montavimas , kai kolonų masė daugiau 0,5 t iki 1,0t  k8=1.03</t>
  </si>
  <si>
    <t>Metalinių sijų ir ilginių montavimas , kai sijų, ilginių masė daugiau 0,10t iki 0,25t  k8=1.03</t>
  </si>
  <si>
    <t>Laikančių konstrukcinių metalinių Z ir C sijų montavimas</t>
  </si>
  <si>
    <t>Paviršių apdorojimas smėliasroviu aparatu didesnio kaip 4m aukščio tūriniuose įrenginiuose  k8=1.15,k9=1.15</t>
  </si>
  <si>
    <t>m2</t>
  </si>
  <si>
    <t>Metalinių paviršių gruntavimas purkštuku  k9=1.15</t>
  </si>
  <si>
    <t>Metalinių atitvarų paviršių padengimas antikorozinėmis medžiagomis  k9=1.15</t>
  </si>
  <si>
    <t>10m2</t>
  </si>
  <si>
    <t>Kita</t>
  </si>
  <si>
    <t>Lengvų profilių metalinio karkaso tvirtinimas prie paviršių</t>
  </si>
  <si>
    <t>Tvoros segmentų įrengimas ant profilių PRITAIKYTA naud. įkain. "Tvoros skydų tvirtinimas tarp įrengtų stulpų"</t>
  </si>
  <si>
    <t>Žiniaraštis             3 Architektūra</t>
  </si>
  <si>
    <t>Stogas</t>
  </si>
  <si>
    <t>Šlaitinių stogų dengimas lygia skarda ( paprasti stogai su sieniniais latakais)</t>
  </si>
  <si>
    <t>Stogo dangos aptaisymas lenktais skardos profiliais , tvirtinant viena eile</t>
  </si>
  <si>
    <t>Lietaus nuvedimo sistemos pakabinamų latakų montavimas, dirbant nuo kopėčių arba kilnojamų pastolių</t>
  </si>
  <si>
    <t>Lietaus nuvedimo sistemos lietvamzdžių montavimas, dirbant nuo kopėčių arba kilnojamų pastolių</t>
  </si>
  <si>
    <t>Nuotekų tinklų plastikinių vamzdžių montavimas ir klojimas PRITAIKYTA naud. įkain. "Nuotekų surinkimo tinklų plastikinių ir plastikinių armuotų įmovinių vamzdžių klojimas , kai vamzdžių skersmuo 200 mm"  k9=1.15</t>
  </si>
  <si>
    <t>Žiniaraštis             4 Elektrotechnika</t>
  </si>
  <si>
    <t>Vidaus elektros tinklai (darbai)</t>
  </si>
  <si>
    <t>Modulinių paskirstymo virštinkinių skydelių surinkimas ir montavimas, tvirtinant medsraigčiais, kai skydelyje (modulių 24 vnt)</t>
  </si>
  <si>
    <t>Modulinių paskirstymo virštinkinių skydelių surinkimas ir montavimas, tvirtinant medsraigčiais, kai skydelyje (modulių 12 vnt)</t>
  </si>
  <si>
    <t>Iki 100 A galios automatinių jungiklių montavimas spintose</t>
  </si>
  <si>
    <t>Viršįtampių ribotuvų montavimas TP 0,4 kV spintose</t>
  </si>
  <si>
    <t>Kištukinių lizdų montavimas skydeliuose PRITAIKYTA naud. įkain. "Kištukinių lizdų blokų montavimas potinkinėse dėžutėse , kai bloke elementų  2.00 vnt"</t>
  </si>
  <si>
    <t>100vnt</t>
  </si>
  <si>
    <t>Matavimo prietaisų montavimas, privirinant prievamzdžius ( temperatūros davikliai, signalinės relės, keitikliai ir pan.)  k8=1.02</t>
  </si>
  <si>
    <t>Lauko šviestuvų montavimas iš autobokštelio PRITAIKYTA naud. įkain. "Lauko šviestuvų, tvirtinamų prie sienos, montavimas iš autobokštelio"</t>
  </si>
  <si>
    <t>Perjungiklių montavimas PRTAIKYTA naud. įkain. "Perjungiklių montavimas prie mūro pagrindo, kai instaliacija atviroji"</t>
  </si>
  <si>
    <t>Atsišakojimų dėžutės montavimas PRITAIKYTA naud. įkain. "Sieninės paskirstymo  dėžutės montavimas"</t>
  </si>
  <si>
    <t>Metalinių kopėčių kabeliams montavimas , kai kopėčių plotis iki 300 mm (kopėčių ilgis)</t>
  </si>
  <si>
    <t>Kabelio metalinio lovelio tvirtinimas PRITAIKYTA naud. įkain. "Instaliacijos plastikinių kanalų montavimas, tvirtinant prie mūro sienos ( kanalų skerspjūvis daugiau 25 cm2 iki 60 cm2)"</t>
  </si>
  <si>
    <t>100 m</t>
  </si>
  <si>
    <t>Kabelių, laidų apsaugos gofruotų vamzdžių klojimas, tvirtinanat prie konstrukcijų , kai vamzdžių išorinis skersmuo iki 32 mm</t>
  </si>
  <si>
    <t>Kiekvienų kitų laidų, kabelių įtraukimas į sumontuotus vamzdžius , kai laidų skerspjūvio plotas daugiau 6 mm2 iki 16 mm2</t>
  </si>
  <si>
    <t>Kabelių tiesimas įrengtomis konstrukcijomis arba loviais, tvirtinant visu ilgiu , kai 1 m kabelio masė iki 1 kg</t>
  </si>
  <si>
    <t>Savireguliuojančių šildymo kabelių montavimas plokščių (sutapdintų) stogų latakuose ir įlajose (kabelio ilgis)</t>
  </si>
  <si>
    <t>Sieninės paskirstymo  dėžutės montavimas</t>
  </si>
  <si>
    <t>Iki 1 kV įtampos kabelinių ir kitų linijų izoliacijos varžos matavimas megometru (linija)</t>
  </si>
  <si>
    <t>Grandinės "fazė - nulis" tariamosios varžos matavimas</t>
  </si>
  <si>
    <t>grandinė</t>
  </si>
  <si>
    <t>Grandinės patikrinimas tarp įžemiklių ir įžemintų elementų (100 prijungimo taškų)</t>
  </si>
  <si>
    <t>Vidaus elektros tinklai (medžiagos)</t>
  </si>
  <si>
    <t>IP 65 virštink. modul. paskirstymo skydeliai 18-M</t>
  </si>
  <si>
    <t>IP 55 virštink. modul. paskirstymo skydeliai 6-M</t>
  </si>
  <si>
    <t>Srovės nuotėkio relė 2P 25A 30MA HAGER CD226J</t>
  </si>
  <si>
    <t>RBK 00 pro-M 160A horizontalus saugiklių kirtiklių blokas 10kA 690V</t>
  </si>
  <si>
    <t>Automatiniai jungikliai 40 A 3P S203-C 40</t>
  </si>
  <si>
    <t>Automatiniai jungikliai 32 A 3P S203-B 32</t>
  </si>
  <si>
    <t>Automatiniai jungikliai 25 A 3P S203-B 25</t>
  </si>
  <si>
    <t>Automatiniai jungikliai 16 A 3P S203-B 16</t>
  </si>
  <si>
    <t>Automatiniai jungikliai 20 A 1P S201-C 20</t>
  </si>
  <si>
    <t>Automatiniai jungikliai 16 A 1P S201-C 16</t>
  </si>
  <si>
    <t>Automatiniai jungikliai 10 A 1P S201-C 10</t>
  </si>
  <si>
    <t>Viršįtampių ribotuvas 4polis I+II (B+C) klasė 7,5kA 0,9kV</t>
  </si>
  <si>
    <t>Kištukinis lizdas 2P+Ž Plexo IP55</t>
  </si>
  <si>
    <t>Magnetiniai kontaktai CO3  (hermet. metalinis korpusas)</t>
  </si>
  <si>
    <t>Termostatai DEVIreg 610, -10+50C, 10 A, IP44</t>
  </si>
  <si>
    <t>Variniai galios kabeliai VVG (apvalūs) 5x10</t>
  </si>
  <si>
    <t>Galios kabeliai KH05VV-U 5x2.5</t>
  </si>
  <si>
    <t>Galios kabeliai KH05VV-U 3x2.5</t>
  </si>
  <si>
    <t>Galios kabeliai KH05VV-U 3x4.0</t>
  </si>
  <si>
    <t>Savireguliuojančio šildymo kabelio jungimo mova</t>
  </si>
  <si>
    <t>Savireguliuojantis šildymo kabelis</t>
  </si>
  <si>
    <t>Kabelio laikikliai</t>
  </si>
  <si>
    <t>Drėgmės daviklis</t>
  </si>
  <si>
    <t>Paskirstymo dėžutės (virštink.) 13 mod.</t>
  </si>
  <si>
    <t>Elektros instaliacijos vamzdžiai TXL iš PVC (gofr., be movų) 16/12.1mm</t>
  </si>
  <si>
    <t>Šviestuvas LED 60W LD-OMNI120-60P 6000lm IP65 GTV</t>
  </si>
  <si>
    <t>Perjungikliai  be rėmelio P610-010-02 SP300</t>
  </si>
  <si>
    <t>Kabelinės kopėčios KHZSP-200 š.c.</t>
  </si>
  <si>
    <t>Plieniniai cinkuoti loveliai</t>
  </si>
  <si>
    <t>Lauko eleks trinklai (darbai)</t>
  </si>
  <si>
    <t>Tranšėjų 1m gylio 1-2 kabeliams kasimas 0,25m3 talpos kaušu ekskavatoriais I-II grupės grunte  k9=1.15</t>
  </si>
  <si>
    <t>km</t>
  </si>
  <si>
    <t>Kabelių apsaugos plastikinių lygių vamzdžių klojimas tranšėjose , kai vamzdžio išorinis skersmuo daugiau 32 mm iki 63 mm</t>
  </si>
  <si>
    <t>Kabelių įtraukimas į paklotus vamzdžius tranšėjose , kai 1 m kabelio masė iki 1 kg</t>
  </si>
  <si>
    <t>Signalinių juostų paklojimas tranšėjose virš paklotų kabelių , kai kabelių skaičius  1.00 vnt</t>
  </si>
  <si>
    <t>Kontūrinio įžeminimo įrengimas II gr. grunte  k9=1.15</t>
  </si>
  <si>
    <t>Įžeminimo kontūro varžos matavimas</t>
  </si>
  <si>
    <t>Kabelio izoliacijos varžos matavimas</t>
  </si>
  <si>
    <t>I-II grupės grunto plūkimas elektros plūktuvais  k9=1.15</t>
  </si>
  <si>
    <t>100m3</t>
  </si>
  <si>
    <t>Vamzdžių galų sandarinimas PRITAIKYTA naud. įkain. "Vamzdigalių sandarinimas asbestine virve, naudojant silikatinį užtepą"  k8=1.17</t>
  </si>
  <si>
    <t>0,4 kV įtampos kabelių galinių movų keitimas , kai movos vidaus, kabelio skerspjūvis iki 70 mm2</t>
  </si>
  <si>
    <t>Kabelio trasos nužymėjimas PRITAIKYTA naud. įkain. "Kelio ašinės linijos ir kelio juostos nužymėjimas trasoje"</t>
  </si>
  <si>
    <t>Geodezinė išpildomoji nuotrauka</t>
  </si>
  <si>
    <t>kompl.</t>
  </si>
  <si>
    <t>Lauko elektros tinklai (medžiagos)</t>
  </si>
  <si>
    <t>Įžeminimo strypas variuotas 1500x17.2mm 1.5x3/4 ERICO</t>
  </si>
  <si>
    <t>Cinkuota juosta įžeminimui 30x4 mm 0.94 kg/m (ritė~50kg)</t>
  </si>
  <si>
    <t>kg</t>
  </si>
  <si>
    <t>Cinkuota juosta įžeminimui 40x4 mm 1.26 kg/m (ritė~50kg)</t>
  </si>
  <si>
    <t>Kalimo galvutė įžeminimo strypams 20 mm</t>
  </si>
  <si>
    <t>Variniai kabeliai MMJ- S(N) 5x16</t>
  </si>
  <si>
    <t>ECOPIPE STRONG N750 gofruotas raudonas D50 po 6m</t>
  </si>
  <si>
    <t>Signalinė juosta KABELIS (plotis 23,5 cm, 100 m) geltona</t>
  </si>
  <si>
    <t>1 kV galinės movos 4-ių gyslų kabeliams EVPU-4 x 25-70-S-L12</t>
  </si>
  <si>
    <t>Esamų kabelių apsauga (darbai)</t>
  </si>
  <si>
    <t>Kabelių apsaugos plastikinių gofruotų vamzdžių klojimas tranšėjose , kai vamzdžio išorinis skersmuo daugiau 75 mm</t>
  </si>
  <si>
    <t>Esamų kabelių apsauga (medžiagos)</t>
  </si>
  <si>
    <t>Sudėtinis kabelių apsaugos vamzdis 110/100 (gelt.)</t>
  </si>
  <si>
    <t>Kitos paskirties statinio (kitų inžinerinių statinių grupės) stoginės Jurgeliškių k. 10, Šiaulių kaimiškoji sen., Šiaulių r. sav., statybos darbų kiekių žiniaraštis</t>
  </si>
  <si>
    <t>Eil. Nr.</t>
  </si>
  <si>
    <t>Darbų aprašymai</t>
  </si>
  <si>
    <t>Mato vnt.</t>
  </si>
  <si>
    <t>Žiniaraštis            1 Sklypo plano dalis</t>
  </si>
  <si>
    <t>Vnt. kaina, Eur be PVM</t>
  </si>
  <si>
    <t>Suma, Eur    be PVM</t>
  </si>
  <si>
    <t>Iš viso žiniaraštyje, Eur be PVM</t>
  </si>
  <si>
    <t>PVM (21%), Eur</t>
  </si>
  <si>
    <t>Iš viso žiniaraštyje, Eur su PVM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</si>
  <si>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</si>
  <si>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</si>
  <si>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</si>
  <si>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</si>
  <si>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</si>
  <si>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</si>
  <si>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</si>
  <si>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</si>
  <si>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</si>
  <si>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</si>
  <si>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</si>
  <si>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</si>
  <si>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</si>
  <si>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</si>
  <si>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</si>
  <si>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</si>
  <si>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</si>
  <si>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</si>
  <si>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</si>
  <si>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</si>
  <si>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</si>
  <si>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</si>
  <si>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</si>
  <si>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</si>
  <si>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</si>
  <si>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</si>
  <si>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</si>
  <si>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</si>
  <si>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</si>
  <si>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4.1.</t>
  </si>
  <si>
    <t>4.2.</t>
  </si>
  <si>
    <t>5.</t>
  </si>
  <si>
    <t>5.1.</t>
  </si>
  <si>
    <t>5.2.</t>
  </si>
  <si>
    <t>5.3.</t>
  </si>
  <si>
    <t>5.4.</t>
  </si>
  <si>
    <t>5.5.</t>
  </si>
  <si>
    <t>5.6.</t>
  </si>
  <si>
    <t>5.7.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</si>
  <si>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</si>
  <si>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</si>
  <si>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</si>
  <si>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</si>
  <si>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</si>
  <si>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</si>
  <si>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</si>
  <si>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</si>
  <si>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</si>
  <si>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</si>
  <si>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</si>
  <si>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</si>
  <si>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7.</t>
  </si>
  <si>
    <t>7.1.</t>
  </si>
  <si>
    <t>7.2.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</si>
  <si>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</si>
  <si>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</si>
  <si>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</si>
  <si>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</si>
  <si>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</si>
  <si>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</si>
  <si>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</si>
  <si>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</si>
  <si>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</si>
  <si>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</si>
  <si>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</si>
  <si>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</si>
  <si>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</si>
  <si>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</si>
  <si>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</si>
  <si>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</si>
  <si>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</si>
  <si>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</si>
  <si>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</si>
  <si>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</si>
  <si>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</si>
  <si>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</si>
  <si>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</si>
  <si>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</si>
  <si>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</si>
  <si>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</si>
  <si>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</si>
  <si>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</si>
  <si>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</si>
  <si>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</si>
  <si>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</si>
  <si>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</si>
  <si>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</si>
  <si>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</si>
  <si>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</si>
  <si>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</si>
  <si>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</si>
  <si>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</si>
  <si>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</si>
  <si>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</si>
  <si>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</si>
  <si>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</si>
  <si>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</si>
  <si>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4.3.</t>
  </si>
  <si>
    <t>4.4.</t>
  </si>
  <si>
    <t>4.5.</t>
  </si>
  <si>
    <t>4.6.</t>
  </si>
  <si>
    <t>4.7.</t>
  </si>
  <si>
    <t>4.8.</t>
  </si>
  <si>
    <t>5.8.</t>
  </si>
  <si>
    <t>Pirkimo dokumentų 11 priedas "Darbų kiekių ir kainų žiniaraštis"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</si>
</sst>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.0?????;\-?0.0?????;?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ptos"/>
      <family val="2"/>
    </font>
    <font>
      <sz val="11"/>
      <color theme="1"/>
      <name val="Aptos"/>
      <family val="2"/>
    </font>
    <font>
      <sz val="8"/>
      <color theme="1"/>
      <name val="Aptos"/>
      <family val="2"/>
    </font>
    <font>
      <b/>
      <sz val="8"/>
      <color theme="1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16" fontId="3" fillId="0" borderId="1" xfId="0" applyNumberFormat="1" applyFont="1" applyBorder="1" applyAlignment="1">
      <alignment horizontal="center" vertical="center" wrapText="1"/>
    </xf>
    <xf numFmtId="0" fontId="2" fillId="2" borderId="23" xfId="0" applyFont="1" applyFill="1" applyBorder="1"/>
    <xf numFmtId="0" fontId="2" fillId="2" borderId="24" xfId="0" applyFont="1" applyFill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7"/>
  <sheetViews>
    <sheetView tabSelected="1" topLeftCell="A201" zoomScale="170" zoomScaleNormal="170" workbookViewId="0">
      <selection activeCell="B1" sqref="B1:F1"/>
    </sheetView>
  </sheetViews>
  <sheetFormatPr defaultRowHeight="14.4" x14ac:dyDescent="0.3"/>
  <cols>
    <col min="1" max="1" width="4.33203125" customWidth="1"/>
    <col min="2" max="2" width="36.21875" customWidth="1"/>
    <col min="3" max="3" width="6.6640625" customWidth="1"/>
    <col min="4" max="4" width="10.6640625" customWidth="1"/>
  </cols>
  <sheetData>
    <row r="1" spans="1:6" ht="18" customHeight="1" x14ac:dyDescent="0.3">
      <c r="B1" s="22" t="s">
        <v>282</v>
      </c>
      <c r="C1" s="23"/>
      <c r="D1" s="23"/>
      <c r="E1" s="23"/>
      <c r="F1" s="23"/>
    </row>
    <row r="2" spans="1:6" ht="14.25" customHeight="1" x14ac:dyDescent="0.3">
      <c r="A2" s="56" t="s">
        <v>168</v>
      </c>
      <c r="B2" s="56"/>
      <c r="C2" s="56"/>
      <c r="D2" s="56"/>
      <c r="E2" s="56"/>
      <c r="F2" s="56"/>
    </row>
    <row r="3" spans="1:6" x14ac:dyDescent="0.3">
      <c r="A3" s="56"/>
      <c r="B3" s="56"/>
      <c r="C3" s="56"/>
      <c r="D3" s="56"/>
      <c r="E3" s="56"/>
      <c r="F3" s="56"/>
    </row>
    <row r="4" spans="1:6" ht="15" thickBot="1" x14ac:dyDescent="0.35">
      <c r="A4" s="1"/>
      <c r="B4" s="1"/>
      <c r="C4" s="1"/>
      <c r="D4" s="1"/>
      <c r="E4" s="2"/>
      <c r="F4" s="2"/>
    </row>
    <row r="5" spans="1:6" ht="14.25" customHeight="1" thickBot="1" x14ac:dyDescent="0.35">
      <c r="A5" s="51" t="s">
        <v>172</v>
      </c>
      <c r="B5" s="58"/>
      <c r="C5" s="58"/>
      <c r="D5" s="58"/>
      <c r="E5" s="18"/>
      <c r="F5" s="19"/>
    </row>
    <row r="6" spans="1:6" x14ac:dyDescent="0.3">
      <c r="A6" s="40" t="s">
        <v>169</v>
      </c>
      <c r="B6" s="54" t="s">
        <v>170</v>
      </c>
      <c r="C6" s="39" t="s">
        <v>171</v>
      </c>
      <c r="D6" s="49" t="s">
        <v>1</v>
      </c>
      <c r="E6" s="39" t="s">
        <v>173</v>
      </c>
      <c r="F6" s="39" t="s">
        <v>174</v>
      </c>
    </row>
    <row r="7" spans="1:6" x14ac:dyDescent="0.3">
      <c r="A7" s="53"/>
      <c r="B7" s="55"/>
      <c r="C7" s="40"/>
      <c r="D7" s="57"/>
      <c r="E7" s="40"/>
      <c r="F7" s="40"/>
    </row>
    <row r="8" spans="1:6" x14ac:dyDescent="0.3">
      <c r="A8" s="47" t="s">
        <v>187</v>
      </c>
      <c r="B8" s="41" t="s">
        <v>2</v>
      </c>
      <c r="C8" s="42"/>
      <c r="D8" s="42"/>
      <c r="E8" s="42"/>
      <c r="F8" s="43"/>
    </row>
    <row r="9" spans="1:6" x14ac:dyDescent="0.3">
      <c r="A9" s="48"/>
      <c r="B9" s="44"/>
      <c r="C9" s="45"/>
      <c r="D9" s="45"/>
      <c r="E9" s="45"/>
      <c r="F9" s="46"/>
    </row>
    <row r="10" spans="1:6" ht="21.6" x14ac:dyDescent="0.3">
      <c r="A10" s="17" t="s">
        <v>178</v>
      </c>
      <c r="B10" s="4" t="s">
        <v>3</v>
      </c>
      <c r="C10" s="3" t="s">
        <v>4</v>
      </c>
      <c r="D10" s="5">
        <v>1.06</v>
      </c>
      <c r="E10" s="11"/>
      <c r="F10" s="11">
        <f>SUM(D10*E10)</f>
        <v>0</v>
      </c>
    </row>
    <row r="11" spans="1:6" ht="21.6" x14ac:dyDescent="0.3">
      <c r="A11" s="17" t="s">
        <v>179</v>
      </c>
      <c r="B11" s="4" t="s">
        <v>5</v>
      </c>
      <c r="C11" s="3" t="s">
        <v>6</v>
      </c>
      <c r="D11" s="5">
        <v>81</v>
      </c>
      <c r="E11" s="11"/>
      <c r="F11" s="11">
        <f t="shared" ref="F11:F18" si="0">SUM(D11*E11)</f>
        <v>0</v>
      </c>
    </row>
    <row r="12" spans="1:6" ht="58.2" customHeight="1" x14ac:dyDescent="0.3">
      <c r="A12" s="17" t="s">
        <v>180</v>
      </c>
      <c r="B12" s="4" t="s">
        <v>7</v>
      </c>
      <c r="C12" s="3" t="s">
        <v>8</v>
      </c>
      <c r="D12" s="5">
        <v>0.2</v>
      </c>
      <c r="E12" s="11"/>
      <c r="F12" s="11">
        <f t="shared" si="0"/>
        <v>0</v>
      </c>
    </row>
    <row r="13" spans="1:6" ht="46.2" customHeight="1" x14ac:dyDescent="0.3">
      <c r="A13" s="17" t="s">
        <v>181</v>
      </c>
      <c r="B13" s="4" t="s">
        <v>9</v>
      </c>
      <c r="C13" s="3" t="s">
        <v>10</v>
      </c>
      <c r="D13" s="5">
        <v>1</v>
      </c>
      <c r="E13" s="11"/>
      <c r="F13" s="11">
        <f t="shared" si="0"/>
        <v>0</v>
      </c>
    </row>
    <row r="14" spans="1:6" x14ac:dyDescent="0.3">
      <c r="A14" s="17" t="s">
        <v>182</v>
      </c>
      <c r="B14" s="4" t="s">
        <v>11</v>
      </c>
      <c r="C14" s="3" t="s">
        <v>4</v>
      </c>
      <c r="D14" s="5">
        <v>8.0000000000000002E-3</v>
      </c>
      <c r="E14" s="11"/>
      <c r="F14" s="11">
        <f t="shared" si="0"/>
        <v>0</v>
      </c>
    </row>
    <row r="15" spans="1:6" ht="21.6" x14ac:dyDescent="0.3">
      <c r="A15" s="17" t="s">
        <v>183</v>
      </c>
      <c r="B15" s="4" t="s">
        <v>12</v>
      </c>
      <c r="C15" s="3" t="s">
        <v>4</v>
      </c>
      <c r="D15" s="5">
        <v>0.08</v>
      </c>
      <c r="E15" s="11"/>
      <c r="F15" s="11">
        <f t="shared" si="0"/>
        <v>0</v>
      </c>
    </row>
    <row r="16" spans="1:6" ht="21.6" x14ac:dyDescent="0.3">
      <c r="A16" s="17" t="s">
        <v>184</v>
      </c>
      <c r="B16" s="4" t="s">
        <v>13</v>
      </c>
      <c r="C16" s="3" t="s">
        <v>14</v>
      </c>
      <c r="D16" s="5">
        <v>0.5</v>
      </c>
      <c r="E16" s="11"/>
      <c r="F16" s="11">
        <f t="shared" si="0"/>
        <v>0</v>
      </c>
    </row>
    <row r="17" spans="1:6" ht="32.4" x14ac:dyDescent="0.3">
      <c r="A17" s="17" t="s">
        <v>185</v>
      </c>
      <c r="B17" s="4" t="s">
        <v>15</v>
      </c>
      <c r="C17" s="3" t="s">
        <v>16</v>
      </c>
      <c r="D17" s="5">
        <v>8.3000000000000007</v>
      </c>
      <c r="E17" s="11"/>
      <c r="F17" s="11">
        <f t="shared" si="0"/>
        <v>0</v>
      </c>
    </row>
    <row r="18" spans="1:6" ht="21.6" x14ac:dyDescent="0.3">
      <c r="A18" s="17" t="s">
        <v>186</v>
      </c>
      <c r="B18" s="4" t="s">
        <v>17</v>
      </c>
      <c r="C18" s="3" t="s">
        <v>16</v>
      </c>
      <c r="D18" s="5">
        <v>8.3000000000000007</v>
      </c>
      <c r="E18" s="11"/>
      <c r="F18" s="11">
        <f t="shared" si="0"/>
        <v>0</v>
      </c>
    </row>
    <row r="19" spans="1:6" x14ac:dyDescent="0.3">
      <c r="A19" s="47" t="s">
        <v>188</v>
      </c>
      <c r="B19" s="41" t="s">
        <v>18</v>
      </c>
      <c r="C19" s="42"/>
      <c r="D19" s="42"/>
      <c r="E19" s="42"/>
      <c r="F19" s="43"/>
    </row>
    <row r="20" spans="1:6" x14ac:dyDescent="0.3">
      <c r="A20" s="48"/>
      <c r="B20" s="44"/>
      <c r="C20" s="45"/>
      <c r="D20" s="45"/>
      <c r="E20" s="45"/>
      <c r="F20" s="46"/>
    </row>
    <row r="21" spans="1:6" ht="21.6" x14ac:dyDescent="0.3">
      <c r="A21" s="3" t="s">
        <v>189</v>
      </c>
      <c r="B21" s="4" t="s">
        <v>19</v>
      </c>
      <c r="C21" s="3" t="s">
        <v>14</v>
      </c>
      <c r="D21" s="5">
        <v>1.28</v>
      </c>
      <c r="E21" s="11"/>
      <c r="F21" s="11">
        <f>SUM(D21*E21)</f>
        <v>0</v>
      </c>
    </row>
    <row r="22" spans="1:6" ht="32.4" x14ac:dyDescent="0.3">
      <c r="A22" s="3" t="s">
        <v>190</v>
      </c>
      <c r="B22" s="4" t="s">
        <v>20</v>
      </c>
      <c r="C22" s="3" t="s">
        <v>4</v>
      </c>
      <c r="D22" s="5">
        <v>1.28</v>
      </c>
      <c r="E22" s="11"/>
      <c r="F22" s="11">
        <f t="shared" ref="F22:F26" si="1">SUM(D22*E22)</f>
        <v>0</v>
      </c>
    </row>
    <row r="23" spans="1:6" ht="21.6" x14ac:dyDescent="0.3">
      <c r="A23" s="3" t="s">
        <v>191</v>
      </c>
      <c r="B23" s="4" t="s">
        <v>21</v>
      </c>
      <c r="C23" s="3" t="s">
        <v>14</v>
      </c>
      <c r="D23" s="5">
        <v>1.28</v>
      </c>
      <c r="E23" s="11"/>
      <c r="F23" s="11">
        <f t="shared" si="1"/>
        <v>0</v>
      </c>
    </row>
    <row r="24" spans="1:6" ht="32.4" x14ac:dyDescent="0.3">
      <c r="A24" s="3" t="s">
        <v>192</v>
      </c>
      <c r="B24" s="4" t="s">
        <v>22</v>
      </c>
      <c r="C24" s="3" t="s">
        <v>4</v>
      </c>
      <c r="D24" s="5">
        <v>1.28</v>
      </c>
      <c r="E24" s="11"/>
      <c r="F24" s="11">
        <f t="shared" si="1"/>
        <v>0</v>
      </c>
    </row>
    <row r="25" spans="1:6" ht="21.6" x14ac:dyDescent="0.3">
      <c r="A25" s="3" t="s">
        <v>193</v>
      </c>
      <c r="B25" s="4" t="s">
        <v>21</v>
      </c>
      <c r="C25" s="3" t="s">
        <v>14</v>
      </c>
      <c r="D25" s="5">
        <v>1.05</v>
      </c>
      <c r="E25" s="11"/>
      <c r="F25" s="11">
        <f t="shared" si="1"/>
        <v>0</v>
      </c>
    </row>
    <row r="26" spans="1:6" ht="32.4" x14ac:dyDescent="0.3">
      <c r="A26" s="3" t="s">
        <v>194</v>
      </c>
      <c r="B26" s="4" t="s">
        <v>22</v>
      </c>
      <c r="C26" s="3" t="s">
        <v>4</v>
      </c>
      <c r="D26" s="5">
        <v>1.05</v>
      </c>
      <c r="E26" s="11"/>
      <c r="F26" s="11">
        <f t="shared" si="1"/>
        <v>0</v>
      </c>
    </row>
    <row r="27" spans="1:6" x14ac:dyDescent="0.3">
      <c r="A27" s="47" t="s">
        <v>195</v>
      </c>
      <c r="B27" s="41" t="s">
        <v>23</v>
      </c>
      <c r="C27" s="42"/>
      <c r="D27" s="42"/>
      <c r="E27" s="42"/>
      <c r="F27" s="43"/>
    </row>
    <row r="28" spans="1:6" x14ac:dyDescent="0.3">
      <c r="A28" s="48"/>
      <c r="B28" s="44"/>
      <c r="C28" s="45"/>
      <c r="D28" s="45"/>
      <c r="E28" s="45"/>
      <c r="F28" s="46"/>
    </row>
    <row r="29" spans="1:6" ht="21.6" x14ac:dyDescent="0.3">
      <c r="A29" s="3" t="s">
        <v>196</v>
      </c>
      <c r="B29" s="4" t="s">
        <v>24</v>
      </c>
      <c r="C29" s="3" t="s">
        <v>25</v>
      </c>
      <c r="D29" s="5">
        <v>8.5500000000000007</v>
      </c>
      <c r="E29" s="11"/>
      <c r="F29" s="11">
        <f>SUM(D29*E29)</f>
        <v>0</v>
      </c>
    </row>
    <row r="30" spans="1:6" ht="21.6" x14ac:dyDescent="0.3">
      <c r="A30" s="3" t="s">
        <v>197</v>
      </c>
      <c r="B30" s="4" t="s">
        <v>26</v>
      </c>
      <c r="C30" s="3" t="s">
        <v>25</v>
      </c>
      <c r="D30" s="5">
        <v>17.5</v>
      </c>
      <c r="E30" s="11"/>
      <c r="F30" s="11">
        <f t="shared" ref="F30:F38" si="2">SUM(D30*E30)</f>
        <v>0</v>
      </c>
    </row>
    <row r="31" spans="1:6" ht="32.4" x14ac:dyDescent="0.3">
      <c r="A31" s="3" t="s">
        <v>198</v>
      </c>
      <c r="B31" s="4" t="s">
        <v>27</v>
      </c>
      <c r="C31" s="3" t="s">
        <v>4</v>
      </c>
      <c r="D31" s="5">
        <v>8.5</v>
      </c>
      <c r="E31" s="11"/>
      <c r="F31" s="11">
        <f t="shared" si="2"/>
        <v>0</v>
      </c>
    </row>
    <row r="32" spans="1:6" ht="21.6" x14ac:dyDescent="0.3">
      <c r="A32" s="3" t="s">
        <v>199</v>
      </c>
      <c r="B32" s="4" t="s">
        <v>28</v>
      </c>
      <c r="C32" s="3" t="s">
        <v>6</v>
      </c>
      <c r="D32" s="5">
        <v>6</v>
      </c>
      <c r="E32" s="11"/>
      <c r="F32" s="11">
        <f t="shared" si="2"/>
        <v>0</v>
      </c>
    </row>
    <row r="33" spans="1:6" ht="21.6" x14ac:dyDescent="0.3">
      <c r="A33" s="3" t="s">
        <v>200</v>
      </c>
      <c r="B33" s="4" t="s">
        <v>29</v>
      </c>
      <c r="C33" s="3" t="s">
        <v>8</v>
      </c>
      <c r="D33" s="5">
        <v>0.36</v>
      </c>
      <c r="E33" s="11"/>
      <c r="F33" s="11">
        <f t="shared" si="2"/>
        <v>0</v>
      </c>
    </row>
    <row r="34" spans="1:6" ht="21.6" x14ac:dyDescent="0.3">
      <c r="A34" s="3" t="s">
        <v>201</v>
      </c>
      <c r="B34" s="4" t="s">
        <v>30</v>
      </c>
      <c r="C34" s="3" t="s">
        <v>31</v>
      </c>
      <c r="D34" s="5">
        <v>0.35</v>
      </c>
      <c r="E34" s="11"/>
      <c r="F34" s="11">
        <f t="shared" si="2"/>
        <v>0</v>
      </c>
    </row>
    <row r="35" spans="1:6" ht="32.4" x14ac:dyDescent="0.3">
      <c r="A35" s="3" t="s">
        <v>202</v>
      </c>
      <c r="B35" s="4" t="s">
        <v>32</v>
      </c>
      <c r="C35" s="3" t="s">
        <v>8</v>
      </c>
      <c r="D35" s="5">
        <v>0.89</v>
      </c>
      <c r="E35" s="11"/>
      <c r="F35" s="11">
        <f t="shared" si="2"/>
        <v>0</v>
      </c>
    </row>
    <row r="36" spans="1:6" ht="32.4" x14ac:dyDescent="0.3">
      <c r="A36" s="3" t="s">
        <v>203</v>
      </c>
      <c r="B36" s="4" t="s">
        <v>33</v>
      </c>
      <c r="C36" s="3" t="s">
        <v>6</v>
      </c>
      <c r="D36" s="5">
        <v>4.5</v>
      </c>
      <c r="E36" s="11"/>
      <c r="F36" s="11">
        <f t="shared" si="2"/>
        <v>0</v>
      </c>
    </row>
    <row r="37" spans="1:6" ht="43.2" x14ac:dyDescent="0.3">
      <c r="A37" s="3" t="s">
        <v>204</v>
      </c>
      <c r="B37" s="4" t="s">
        <v>34</v>
      </c>
      <c r="C37" s="3" t="s">
        <v>8</v>
      </c>
      <c r="D37" s="5">
        <v>0.06</v>
      </c>
      <c r="E37" s="11"/>
      <c r="F37" s="11">
        <f t="shared" si="2"/>
        <v>0</v>
      </c>
    </row>
    <row r="38" spans="1:6" ht="32.4" x14ac:dyDescent="0.3">
      <c r="A38" s="3" t="s">
        <v>205</v>
      </c>
      <c r="B38" s="4" t="s">
        <v>35</v>
      </c>
      <c r="C38" s="3" t="s">
        <v>6</v>
      </c>
      <c r="D38" s="5">
        <v>2.2000000000000002</v>
      </c>
      <c r="E38" s="11"/>
      <c r="F38" s="11">
        <f t="shared" si="2"/>
        <v>0</v>
      </c>
    </row>
    <row r="39" spans="1:6" ht="15" thickBot="1" x14ac:dyDescent="0.35">
      <c r="A39" s="6"/>
      <c r="B39" s="7"/>
      <c r="C39" s="6"/>
      <c r="D39" s="8"/>
      <c r="E39" s="12"/>
      <c r="F39" s="12"/>
    </row>
    <row r="40" spans="1:6" ht="15" thickBot="1" x14ac:dyDescent="0.35">
      <c r="A40" s="51" t="s">
        <v>36</v>
      </c>
      <c r="B40" s="52"/>
      <c r="C40" s="52"/>
      <c r="D40" s="52"/>
      <c r="E40" s="20"/>
      <c r="F40" s="21"/>
    </row>
    <row r="41" spans="1:6" ht="14.25" customHeight="1" x14ac:dyDescent="0.3">
      <c r="A41" s="40" t="s">
        <v>169</v>
      </c>
      <c r="B41" s="54" t="s">
        <v>170</v>
      </c>
      <c r="C41" s="39" t="s">
        <v>171</v>
      </c>
      <c r="D41" s="49" t="s">
        <v>1</v>
      </c>
      <c r="E41" s="39" t="s">
        <v>173</v>
      </c>
      <c r="F41" s="39" t="s">
        <v>174</v>
      </c>
    </row>
    <row r="42" spans="1:6" x14ac:dyDescent="0.3">
      <c r="A42" s="53"/>
      <c r="B42" s="55"/>
      <c r="C42" s="40"/>
      <c r="D42" s="50"/>
      <c r="E42" s="40"/>
      <c r="F42" s="40"/>
    </row>
    <row r="43" spans="1:6" x14ac:dyDescent="0.3">
      <c r="A43" s="47" t="s">
        <v>187</v>
      </c>
      <c r="B43" s="41" t="s">
        <v>37</v>
      </c>
      <c r="C43" s="42"/>
      <c r="D43" s="42"/>
      <c r="E43" s="42"/>
      <c r="F43" s="43"/>
    </row>
    <row r="44" spans="1:6" x14ac:dyDescent="0.3">
      <c r="A44" s="48"/>
      <c r="B44" s="44"/>
      <c r="C44" s="45"/>
      <c r="D44" s="45"/>
      <c r="E44" s="45"/>
      <c r="F44" s="46"/>
    </row>
    <row r="45" spans="1:6" ht="21.6" x14ac:dyDescent="0.3">
      <c r="A45" s="3" t="s">
        <v>178</v>
      </c>
      <c r="B45" s="4" t="s">
        <v>38</v>
      </c>
      <c r="C45" s="3" t="s">
        <v>4</v>
      </c>
      <c r="D45" s="5">
        <v>18.55</v>
      </c>
      <c r="E45" s="11"/>
      <c r="F45" s="11">
        <f>SUM(D45*E45)</f>
        <v>0</v>
      </c>
    </row>
    <row r="46" spans="1:6" ht="21.6" x14ac:dyDescent="0.3">
      <c r="A46" s="3" t="s">
        <v>179</v>
      </c>
      <c r="B46" s="4" t="s">
        <v>39</v>
      </c>
      <c r="C46" s="3" t="s">
        <v>4</v>
      </c>
      <c r="D46" s="5">
        <v>18.55</v>
      </c>
      <c r="E46" s="11"/>
      <c r="F46" s="11">
        <f t="shared" ref="F46:F47" si="3">SUM(D46*E46)</f>
        <v>0</v>
      </c>
    </row>
    <row r="47" spans="1:6" x14ac:dyDescent="0.3">
      <c r="A47" s="3" t="s">
        <v>180</v>
      </c>
      <c r="B47" s="4" t="s">
        <v>11</v>
      </c>
      <c r="C47" s="3" t="s">
        <v>4</v>
      </c>
      <c r="D47" s="5">
        <v>18.55</v>
      </c>
      <c r="E47" s="11"/>
      <c r="F47" s="11">
        <f t="shared" si="3"/>
        <v>0</v>
      </c>
    </row>
    <row r="48" spans="1:6" x14ac:dyDescent="0.3">
      <c r="A48" s="47" t="s">
        <v>188</v>
      </c>
      <c r="B48" s="41" t="s">
        <v>40</v>
      </c>
      <c r="C48" s="42"/>
      <c r="D48" s="42"/>
      <c r="E48" s="42"/>
      <c r="F48" s="43"/>
    </row>
    <row r="49" spans="1:6" x14ac:dyDescent="0.3">
      <c r="A49" s="48"/>
      <c r="B49" s="44"/>
      <c r="C49" s="45"/>
      <c r="D49" s="45"/>
      <c r="E49" s="45"/>
      <c r="F49" s="46"/>
    </row>
    <row r="50" spans="1:6" ht="34.200000000000003" customHeight="1" x14ac:dyDescent="0.3">
      <c r="A50" s="3" t="s">
        <v>189</v>
      </c>
      <c r="B50" s="4" t="s">
        <v>41</v>
      </c>
      <c r="C50" s="3" t="s">
        <v>6</v>
      </c>
      <c r="D50" s="5">
        <v>111.8</v>
      </c>
      <c r="E50" s="11"/>
      <c r="F50" s="11">
        <f>SUM(D50*E50)</f>
        <v>0</v>
      </c>
    </row>
    <row r="51" spans="1:6" ht="21.6" x14ac:dyDescent="0.3">
      <c r="A51" s="3" t="s">
        <v>190</v>
      </c>
      <c r="B51" s="4" t="s">
        <v>42</v>
      </c>
      <c r="C51" s="3" t="s">
        <v>8</v>
      </c>
      <c r="D51" s="5">
        <v>31.61</v>
      </c>
      <c r="E51" s="11"/>
      <c r="F51" s="11">
        <f t="shared" ref="F51:F54" si="4">SUM(D51*E51)</f>
        <v>0</v>
      </c>
    </row>
    <row r="52" spans="1:6" ht="32.4" x14ac:dyDescent="0.3">
      <c r="A52" s="3" t="s">
        <v>191</v>
      </c>
      <c r="B52" s="4" t="s">
        <v>43</v>
      </c>
      <c r="C52" s="3" t="s">
        <v>16</v>
      </c>
      <c r="D52" s="5">
        <v>0.59509999999999996</v>
      </c>
      <c r="E52" s="11"/>
      <c r="F52" s="11">
        <f t="shared" si="4"/>
        <v>0</v>
      </c>
    </row>
    <row r="53" spans="1:6" ht="21.6" x14ac:dyDescent="0.3">
      <c r="A53" s="3" t="s">
        <v>192</v>
      </c>
      <c r="B53" s="4" t="s">
        <v>44</v>
      </c>
      <c r="C53" s="3" t="s">
        <v>8</v>
      </c>
      <c r="D53" s="5">
        <v>5.18</v>
      </c>
      <c r="E53" s="11"/>
      <c r="F53" s="11">
        <f t="shared" si="4"/>
        <v>0</v>
      </c>
    </row>
    <row r="54" spans="1:6" ht="21.6" x14ac:dyDescent="0.3">
      <c r="A54" s="3" t="s">
        <v>193</v>
      </c>
      <c r="B54" s="4" t="s">
        <v>45</v>
      </c>
      <c r="C54" s="3" t="s">
        <v>16</v>
      </c>
      <c r="D54" s="5">
        <v>0.18720000000000001</v>
      </c>
      <c r="E54" s="11"/>
      <c r="F54" s="11">
        <f t="shared" si="4"/>
        <v>0</v>
      </c>
    </row>
    <row r="55" spans="1:6" x14ac:dyDescent="0.3">
      <c r="A55" s="47" t="s">
        <v>195</v>
      </c>
      <c r="B55" s="41" t="s">
        <v>46</v>
      </c>
      <c r="C55" s="42"/>
      <c r="D55" s="42"/>
      <c r="E55" s="42"/>
      <c r="F55" s="43"/>
    </row>
    <row r="56" spans="1:6" x14ac:dyDescent="0.3">
      <c r="A56" s="48"/>
      <c r="B56" s="44"/>
      <c r="C56" s="45"/>
      <c r="D56" s="45"/>
      <c r="E56" s="45"/>
      <c r="F56" s="46"/>
    </row>
    <row r="57" spans="1:6" x14ac:dyDescent="0.3">
      <c r="A57" s="3" t="s">
        <v>196</v>
      </c>
      <c r="B57" s="4" t="s">
        <v>47</v>
      </c>
      <c r="C57" s="3" t="s">
        <v>8</v>
      </c>
      <c r="D57" s="5">
        <v>0.34</v>
      </c>
      <c r="E57" s="11"/>
      <c r="F57" s="11">
        <f>SUM(D57*E57)</f>
        <v>0</v>
      </c>
    </row>
    <row r="58" spans="1:6" ht="32.4" x14ac:dyDescent="0.3">
      <c r="A58" s="3" t="s">
        <v>197</v>
      </c>
      <c r="B58" s="4" t="s">
        <v>32</v>
      </c>
      <c r="C58" s="3" t="s">
        <v>8</v>
      </c>
      <c r="D58" s="5">
        <v>2.82</v>
      </c>
      <c r="E58" s="11"/>
      <c r="F58" s="11">
        <f t="shared" ref="F58:F60" si="5">SUM(D58*E58)</f>
        <v>0</v>
      </c>
    </row>
    <row r="59" spans="1:6" ht="32.4" x14ac:dyDescent="0.3">
      <c r="A59" s="3" t="s">
        <v>198</v>
      </c>
      <c r="B59" s="4" t="s">
        <v>48</v>
      </c>
      <c r="C59" s="3" t="s">
        <v>4</v>
      </c>
      <c r="D59" s="5">
        <v>0.21</v>
      </c>
      <c r="E59" s="11"/>
      <c r="F59" s="11">
        <f t="shared" si="5"/>
        <v>0</v>
      </c>
    </row>
    <row r="60" spans="1:6" ht="32.4" x14ac:dyDescent="0.3">
      <c r="A60" s="3" t="s">
        <v>199</v>
      </c>
      <c r="B60" s="4" t="s">
        <v>35</v>
      </c>
      <c r="C60" s="3" t="s">
        <v>6</v>
      </c>
      <c r="D60" s="5">
        <v>18</v>
      </c>
      <c r="E60" s="11"/>
      <c r="F60" s="11">
        <f t="shared" si="5"/>
        <v>0</v>
      </c>
    </row>
    <row r="61" spans="1:6" x14ac:dyDescent="0.3">
      <c r="A61" s="47" t="s">
        <v>206</v>
      </c>
      <c r="B61" s="41" t="s">
        <v>49</v>
      </c>
      <c r="C61" s="42"/>
      <c r="D61" s="42"/>
      <c r="E61" s="42"/>
      <c r="F61" s="43"/>
    </row>
    <row r="62" spans="1:6" x14ac:dyDescent="0.3">
      <c r="A62" s="48"/>
      <c r="B62" s="44"/>
      <c r="C62" s="45"/>
      <c r="D62" s="45"/>
      <c r="E62" s="45"/>
      <c r="F62" s="46"/>
    </row>
    <row r="63" spans="1:6" ht="21.6" x14ac:dyDescent="0.3">
      <c r="A63" s="3" t="s">
        <v>207</v>
      </c>
      <c r="B63" s="4" t="s">
        <v>50</v>
      </c>
      <c r="C63" s="3" t="s">
        <v>4</v>
      </c>
      <c r="D63" s="5">
        <v>16.417999999999999</v>
      </c>
      <c r="E63" s="11"/>
      <c r="F63" s="11">
        <f>SUM(D63*E63)</f>
        <v>0</v>
      </c>
    </row>
    <row r="64" spans="1:6" ht="21.6" x14ac:dyDescent="0.3">
      <c r="A64" s="3" t="s">
        <v>208</v>
      </c>
      <c r="B64" s="4" t="s">
        <v>51</v>
      </c>
      <c r="C64" s="3" t="s">
        <v>8</v>
      </c>
      <c r="D64" s="5">
        <v>1.0900000000000001</v>
      </c>
      <c r="E64" s="11"/>
      <c r="F64" s="11">
        <f>SUM(D64*E64)</f>
        <v>0</v>
      </c>
    </row>
    <row r="65" spans="1:6" x14ac:dyDescent="0.3">
      <c r="A65" s="47" t="s">
        <v>209</v>
      </c>
      <c r="B65" s="41" t="s">
        <v>52</v>
      </c>
      <c r="C65" s="42"/>
      <c r="D65" s="42"/>
      <c r="E65" s="42"/>
      <c r="F65" s="43"/>
    </row>
    <row r="66" spans="1:6" x14ac:dyDescent="0.3">
      <c r="A66" s="48"/>
      <c r="B66" s="44"/>
      <c r="C66" s="45"/>
      <c r="D66" s="45"/>
      <c r="E66" s="45"/>
      <c r="F66" s="46"/>
    </row>
    <row r="67" spans="1:6" ht="21.6" x14ac:dyDescent="0.3">
      <c r="A67" s="3" t="s">
        <v>210</v>
      </c>
      <c r="B67" s="4" t="s">
        <v>53</v>
      </c>
      <c r="C67" s="3" t="s">
        <v>16</v>
      </c>
      <c r="D67" s="5">
        <v>6.2896000000000001</v>
      </c>
      <c r="E67" s="11"/>
      <c r="F67" s="11">
        <f>SUM(D67*E67)</f>
        <v>0</v>
      </c>
    </row>
    <row r="68" spans="1:6" ht="21.6" x14ac:dyDescent="0.3">
      <c r="A68" s="3" t="s">
        <v>211</v>
      </c>
      <c r="B68" s="4" t="s">
        <v>54</v>
      </c>
      <c r="C68" s="3" t="s">
        <v>4</v>
      </c>
      <c r="D68" s="5">
        <v>2.133</v>
      </c>
      <c r="E68" s="11"/>
      <c r="F68" s="11">
        <f t="shared" ref="F68:F73" si="6">SUM(D68*E68)</f>
        <v>0</v>
      </c>
    </row>
    <row r="69" spans="1:6" ht="21.6" x14ac:dyDescent="0.3">
      <c r="A69" s="3" t="s">
        <v>212</v>
      </c>
      <c r="B69" s="4" t="s">
        <v>55</v>
      </c>
      <c r="C69" s="3" t="s">
        <v>4</v>
      </c>
      <c r="D69" s="5">
        <v>4.0461200000000002</v>
      </c>
      <c r="E69" s="11"/>
      <c r="F69" s="11">
        <f t="shared" si="6"/>
        <v>0</v>
      </c>
    </row>
    <row r="70" spans="1:6" ht="21.6" x14ac:dyDescent="0.3">
      <c r="A70" s="3" t="s">
        <v>213</v>
      </c>
      <c r="B70" s="4" t="s">
        <v>56</v>
      </c>
      <c r="C70" s="3" t="s">
        <v>16</v>
      </c>
      <c r="D70" s="5">
        <v>7.8914</v>
      </c>
      <c r="E70" s="11"/>
      <c r="F70" s="11">
        <f t="shared" si="6"/>
        <v>0</v>
      </c>
    </row>
    <row r="71" spans="1:6" ht="24.6" customHeight="1" x14ac:dyDescent="0.3">
      <c r="A71" s="3" t="s">
        <v>214</v>
      </c>
      <c r="B71" s="4" t="s">
        <v>57</v>
      </c>
      <c r="C71" s="3" t="s">
        <v>8</v>
      </c>
      <c r="D71" s="5">
        <v>80.31</v>
      </c>
      <c r="E71" s="11"/>
      <c r="F71" s="11">
        <f t="shared" si="6"/>
        <v>0</v>
      </c>
    </row>
    <row r="72" spans="1:6" ht="21.6" x14ac:dyDescent="0.3">
      <c r="A72" s="3" t="s">
        <v>215</v>
      </c>
      <c r="B72" s="4" t="s">
        <v>58</v>
      </c>
      <c r="C72" s="3" t="s">
        <v>6</v>
      </c>
      <c r="D72" s="5">
        <v>1</v>
      </c>
      <c r="E72" s="11"/>
      <c r="F72" s="11">
        <f t="shared" si="6"/>
        <v>0</v>
      </c>
    </row>
    <row r="73" spans="1:6" ht="21.6" x14ac:dyDescent="0.3">
      <c r="A73" s="3" t="s">
        <v>216</v>
      </c>
      <c r="B73" s="4" t="s">
        <v>59</v>
      </c>
      <c r="C73" s="3" t="s">
        <v>6</v>
      </c>
      <c r="D73" s="5">
        <v>18</v>
      </c>
      <c r="E73" s="11"/>
      <c r="F73" s="11">
        <f t="shared" si="6"/>
        <v>0</v>
      </c>
    </row>
    <row r="74" spans="1:6" x14ac:dyDescent="0.3">
      <c r="A74" s="47" t="s">
        <v>217</v>
      </c>
      <c r="B74" s="41" t="s">
        <v>60</v>
      </c>
      <c r="C74" s="42"/>
      <c r="D74" s="42"/>
      <c r="E74" s="42"/>
      <c r="F74" s="43"/>
    </row>
    <row r="75" spans="1:6" x14ac:dyDescent="0.3">
      <c r="A75" s="48"/>
      <c r="B75" s="44"/>
      <c r="C75" s="45"/>
      <c r="D75" s="45"/>
      <c r="E75" s="45"/>
      <c r="F75" s="46"/>
    </row>
    <row r="76" spans="1:6" ht="21.6" x14ac:dyDescent="0.3">
      <c r="A76" s="3" t="s">
        <v>218</v>
      </c>
      <c r="B76" s="4" t="s">
        <v>61</v>
      </c>
      <c r="C76" s="3" t="s">
        <v>16</v>
      </c>
      <c r="D76" s="5">
        <v>2.5299999999999998</v>
      </c>
      <c r="E76" s="11"/>
      <c r="F76" s="11">
        <f>SUM(D76*E76)</f>
        <v>0</v>
      </c>
    </row>
    <row r="77" spans="1:6" ht="21.6" x14ac:dyDescent="0.3">
      <c r="A77" s="3" t="s">
        <v>219</v>
      </c>
      <c r="B77" s="4" t="s">
        <v>62</v>
      </c>
      <c r="C77" s="3" t="s">
        <v>16</v>
      </c>
      <c r="D77" s="5">
        <v>1.1361000000000001</v>
      </c>
      <c r="E77" s="11"/>
      <c r="F77" s="11">
        <f t="shared" ref="F77:F86" si="7">SUM(D77*E77)</f>
        <v>0</v>
      </c>
    </row>
    <row r="78" spans="1:6" ht="21.6" x14ac:dyDescent="0.3">
      <c r="A78" s="3" t="s">
        <v>220</v>
      </c>
      <c r="B78" s="4" t="s">
        <v>63</v>
      </c>
      <c r="C78" s="3" t="s">
        <v>16</v>
      </c>
      <c r="D78" s="5">
        <v>10.0426</v>
      </c>
      <c r="E78" s="11"/>
      <c r="F78" s="11">
        <f t="shared" si="7"/>
        <v>0</v>
      </c>
    </row>
    <row r="79" spans="1:6" ht="21.6" x14ac:dyDescent="0.3">
      <c r="A79" s="3" t="s">
        <v>221</v>
      </c>
      <c r="B79" s="4" t="s">
        <v>64</v>
      </c>
      <c r="C79" s="3" t="s">
        <v>16</v>
      </c>
      <c r="D79" s="5">
        <v>7.8639000000000001</v>
      </c>
      <c r="E79" s="11"/>
      <c r="F79" s="11">
        <f t="shared" si="7"/>
        <v>0</v>
      </c>
    </row>
    <row r="80" spans="1:6" ht="21.6" x14ac:dyDescent="0.3">
      <c r="A80" s="3" t="s">
        <v>222</v>
      </c>
      <c r="B80" s="4" t="s">
        <v>65</v>
      </c>
      <c r="C80" s="3" t="s">
        <v>16</v>
      </c>
      <c r="D80" s="5">
        <v>10.2538</v>
      </c>
      <c r="E80" s="11"/>
      <c r="F80" s="11">
        <f t="shared" si="7"/>
        <v>0</v>
      </c>
    </row>
    <row r="81" spans="1:6" ht="21.6" x14ac:dyDescent="0.3">
      <c r="A81" s="3" t="s">
        <v>223</v>
      </c>
      <c r="B81" s="4" t="s">
        <v>66</v>
      </c>
      <c r="C81" s="3" t="s">
        <v>16</v>
      </c>
      <c r="D81" s="5">
        <v>8.1030999999999995</v>
      </c>
      <c r="E81" s="11"/>
      <c r="F81" s="11">
        <f t="shared" si="7"/>
        <v>0</v>
      </c>
    </row>
    <row r="82" spans="1:6" ht="21.6" x14ac:dyDescent="0.3">
      <c r="A82" s="3" t="s">
        <v>224</v>
      </c>
      <c r="B82" s="4" t="s">
        <v>67</v>
      </c>
      <c r="C82" s="3" t="s">
        <v>16</v>
      </c>
      <c r="D82" s="5">
        <v>1.9737</v>
      </c>
      <c r="E82" s="11"/>
      <c r="F82" s="11">
        <f t="shared" si="7"/>
        <v>0</v>
      </c>
    </row>
    <row r="83" spans="1:6" x14ac:dyDescent="0.3">
      <c r="A83" s="3" t="s">
        <v>225</v>
      </c>
      <c r="B83" s="4" t="s">
        <v>68</v>
      </c>
      <c r="C83" s="3" t="s">
        <v>31</v>
      </c>
      <c r="D83" s="5">
        <v>19.179600000000001</v>
      </c>
      <c r="E83" s="11"/>
      <c r="F83" s="11">
        <f t="shared" si="7"/>
        <v>0</v>
      </c>
    </row>
    <row r="84" spans="1:6" ht="21.6" x14ac:dyDescent="0.3">
      <c r="A84" s="3" t="s">
        <v>226</v>
      </c>
      <c r="B84" s="4" t="s">
        <v>69</v>
      </c>
      <c r="C84" s="3" t="s">
        <v>70</v>
      </c>
      <c r="D84" s="5">
        <v>1163.48</v>
      </c>
      <c r="E84" s="11"/>
      <c r="F84" s="11">
        <f t="shared" si="7"/>
        <v>0</v>
      </c>
    </row>
    <row r="85" spans="1:6" ht="13.8" customHeight="1" x14ac:dyDescent="0.3">
      <c r="A85" s="3" t="s">
        <v>227</v>
      </c>
      <c r="B85" s="4" t="s">
        <v>71</v>
      </c>
      <c r="C85" s="3" t="s">
        <v>70</v>
      </c>
      <c r="D85" s="5">
        <v>1163.48</v>
      </c>
      <c r="E85" s="11"/>
      <c r="F85" s="11">
        <f t="shared" si="7"/>
        <v>0</v>
      </c>
    </row>
    <row r="86" spans="1:6" ht="21.6" x14ac:dyDescent="0.3">
      <c r="A86" s="3" t="s">
        <v>228</v>
      </c>
      <c r="B86" s="4" t="s">
        <v>72</v>
      </c>
      <c r="C86" s="3" t="s">
        <v>73</v>
      </c>
      <c r="D86" s="5">
        <v>116.348</v>
      </c>
      <c r="E86" s="11"/>
      <c r="F86" s="11">
        <f t="shared" si="7"/>
        <v>0</v>
      </c>
    </row>
    <row r="87" spans="1:6" x14ac:dyDescent="0.3">
      <c r="A87" s="65" t="s">
        <v>229</v>
      </c>
      <c r="B87" s="59" t="s">
        <v>74</v>
      </c>
      <c r="C87" s="60"/>
      <c r="D87" s="60"/>
      <c r="E87" s="60"/>
      <c r="F87" s="61"/>
    </row>
    <row r="88" spans="1:6" x14ac:dyDescent="0.3">
      <c r="A88" s="66"/>
      <c r="B88" s="62"/>
      <c r="C88" s="63"/>
      <c r="D88" s="63"/>
      <c r="E88" s="63"/>
      <c r="F88" s="64"/>
    </row>
    <row r="89" spans="1:6" x14ac:dyDescent="0.3">
      <c r="A89" s="3" t="s">
        <v>230</v>
      </c>
      <c r="B89" s="4" t="s">
        <v>75</v>
      </c>
      <c r="C89" s="3" t="s">
        <v>31</v>
      </c>
      <c r="D89" s="5">
        <v>7.0357000000000003</v>
      </c>
      <c r="E89" s="11"/>
      <c r="F89" s="11">
        <f>SUM(D89*E89)</f>
        <v>0</v>
      </c>
    </row>
    <row r="90" spans="1:6" ht="21.6" x14ac:dyDescent="0.3">
      <c r="A90" s="3" t="s">
        <v>231</v>
      </c>
      <c r="B90" s="4" t="s">
        <v>76</v>
      </c>
      <c r="C90" s="3" t="s">
        <v>10</v>
      </c>
      <c r="D90" s="5">
        <v>148</v>
      </c>
      <c r="E90" s="11"/>
      <c r="F90" s="11">
        <f>SUM(D90*E90)</f>
        <v>0</v>
      </c>
    </row>
    <row r="91" spans="1:6" ht="15" thickBot="1" x14ac:dyDescent="0.35">
      <c r="A91" s="9"/>
      <c r="B91" s="7"/>
      <c r="C91" s="7"/>
      <c r="D91" s="10"/>
      <c r="E91" s="12"/>
      <c r="F91" s="12"/>
    </row>
    <row r="92" spans="1:6" ht="15" thickBot="1" x14ac:dyDescent="0.35">
      <c r="A92" s="51" t="s">
        <v>77</v>
      </c>
      <c r="B92" s="52"/>
      <c r="C92" s="52"/>
      <c r="D92" s="52"/>
      <c r="E92" s="20"/>
      <c r="F92" s="21"/>
    </row>
    <row r="93" spans="1:6" ht="14.25" customHeight="1" x14ac:dyDescent="0.3">
      <c r="A93" s="40" t="s">
        <v>169</v>
      </c>
      <c r="B93" s="54" t="s">
        <v>170</v>
      </c>
      <c r="C93" s="39" t="s">
        <v>171</v>
      </c>
      <c r="D93" s="49" t="s">
        <v>1</v>
      </c>
      <c r="E93" s="39" t="s">
        <v>173</v>
      </c>
      <c r="F93" s="39" t="s">
        <v>174</v>
      </c>
    </row>
    <row r="94" spans="1:6" x14ac:dyDescent="0.3">
      <c r="A94" s="53"/>
      <c r="B94" s="55"/>
      <c r="C94" s="40"/>
      <c r="D94" s="50"/>
      <c r="E94" s="40"/>
      <c r="F94" s="40"/>
    </row>
    <row r="95" spans="1:6" x14ac:dyDescent="0.3">
      <c r="A95" s="47" t="s">
        <v>187</v>
      </c>
      <c r="B95" s="41" t="s">
        <v>78</v>
      </c>
      <c r="C95" s="42"/>
      <c r="D95" s="42"/>
      <c r="E95" s="42"/>
      <c r="F95" s="43"/>
    </row>
    <row r="96" spans="1:6" x14ac:dyDescent="0.3">
      <c r="A96" s="48"/>
      <c r="B96" s="44"/>
      <c r="C96" s="45"/>
      <c r="D96" s="45"/>
      <c r="E96" s="45"/>
      <c r="F96" s="46"/>
    </row>
    <row r="97" spans="1:6" ht="21.6" x14ac:dyDescent="0.3">
      <c r="A97" s="3" t="s">
        <v>178</v>
      </c>
      <c r="B97" s="4" t="s">
        <v>79</v>
      </c>
      <c r="C97" s="3" t="s">
        <v>4</v>
      </c>
      <c r="D97" s="5">
        <v>21.25</v>
      </c>
      <c r="E97" s="11"/>
      <c r="F97" s="11">
        <f>SUM(D97*E97)</f>
        <v>0</v>
      </c>
    </row>
    <row r="98" spans="1:6" ht="21.6" x14ac:dyDescent="0.3">
      <c r="A98" s="3" t="s">
        <v>179</v>
      </c>
      <c r="B98" s="4" t="s">
        <v>80</v>
      </c>
      <c r="C98" s="3" t="s">
        <v>31</v>
      </c>
      <c r="D98" s="5">
        <v>2.4192999999999998</v>
      </c>
      <c r="E98" s="11"/>
      <c r="F98" s="11">
        <f t="shared" ref="F98:F101" si="8">SUM(D98*E98)</f>
        <v>0</v>
      </c>
    </row>
    <row r="99" spans="1:6" ht="32.4" x14ac:dyDescent="0.3">
      <c r="A99" s="3" t="s">
        <v>180</v>
      </c>
      <c r="B99" s="4" t="s">
        <v>81</v>
      </c>
      <c r="C99" s="3" t="s">
        <v>6</v>
      </c>
      <c r="D99" s="5">
        <v>112</v>
      </c>
      <c r="E99" s="11"/>
      <c r="F99" s="11">
        <f t="shared" si="8"/>
        <v>0</v>
      </c>
    </row>
    <row r="100" spans="1:6" ht="21.6" x14ac:dyDescent="0.3">
      <c r="A100" s="3" t="s">
        <v>181</v>
      </c>
      <c r="B100" s="4" t="s">
        <v>82</v>
      </c>
      <c r="C100" s="3" t="s">
        <v>6</v>
      </c>
      <c r="D100" s="5">
        <v>37</v>
      </c>
      <c r="E100" s="11"/>
      <c r="F100" s="11">
        <f t="shared" si="8"/>
        <v>0</v>
      </c>
    </row>
    <row r="101" spans="1:6" ht="43.2" x14ac:dyDescent="0.3">
      <c r="A101" s="3" t="s">
        <v>182</v>
      </c>
      <c r="B101" s="4" t="s">
        <v>83</v>
      </c>
      <c r="C101" s="3" t="s">
        <v>6</v>
      </c>
      <c r="D101" s="5">
        <v>60.2</v>
      </c>
      <c r="E101" s="11"/>
      <c r="F101" s="11">
        <f t="shared" si="8"/>
        <v>0</v>
      </c>
    </row>
    <row r="102" spans="1:6" ht="15" thickBot="1" x14ac:dyDescent="0.35">
      <c r="A102" s="9"/>
      <c r="B102" s="7"/>
      <c r="C102" s="7"/>
      <c r="D102" s="10"/>
      <c r="E102" s="12"/>
      <c r="F102" s="12"/>
    </row>
    <row r="103" spans="1:6" ht="15" thickBot="1" x14ac:dyDescent="0.35">
      <c r="A103" s="51" t="s">
        <v>84</v>
      </c>
      <c r="B103" s="52"/>
      <c r="C103" s="52"/>
      <c r="D103" s="52"/>
      <c r="E103" s="20"/>
      <c r="F103" s="21"/>
    </row>
    <row r="104" spans="1:6" ht="14.25" customHeight="1" x14ac:dyDescent="0.3">
      <c r="A104" s="40" t="s">
        <v>169</v>
      </c>
      <c r="B104" s="54" t="s">
        <v>170</v>
      </c>
      <c r="C104" s="39" t="s">
        <v>171</v>
      </c>
      <c r="D104" s="49" t="s">
        <v>1</v>
      </c>
      <c r="E104" s="39" t="s">
        <v>173</v>
      </c>
      <c r="F104" s="39" t="s">
        <v>174</v>
      </c>
    </row>
    <row r="105" spans="1:6" x14ac:dyDescent="0.3">
      <c r="A105" s="53"/>
      <c r="B105" s="55"/>
      <c r="C105" s="40"/>
      <c r="D105" s="50"/>
      <c r="E105" s="40"/>
      <c r="F105" s="40"/>
    </row>
    <row r="106" spans="1:6" x14ac:dyDescent="0.3">
      <c r="A106" s="47" t="s">
        <v>187</v>
      </c>
      <c r="B106" s="41" t="s">
        <v>85</v>
      </c>
      <c r="C106" s="42"/>
      <c r="D106" s="42"/>
      <c r="E106" s="42"/>
      <c r="F106" s="43"/>
    </row>
    <row r="107" spans="1:6" x14ac:dyDescent="0.3">
      <c r="A107" s="48"/>
      <c r="B107" s="44"/>
      <c r="C107" s="45"/>
      <c r="D107" s="45"/>
      <c r="E107" s="45"/>
      <c r="F107" s="46"/>
    </row>
    <row r="108" spans="1:6" ht="32.4" x14ac:dyDescent="0.3">
      <c r="A108" s="3" t="s">
        <v>178</v>
      </c>
      <c r="B108" s="4" t="s">
        <v>86</v>
      </c>
      <c r="C108" s="3" t="s">
        <v>10</v>
      </c>
      <c r="D108" s="5">
        <v>1</v>
      </c>
      <c r="E108" s="11"/>
      <c r="F108" s="11">
        <f>SUM(D108*E108)</f>
        <v>0</v>
      </c>
    </row>
    <row r="109" spans="1:6" ht="32.4" x14ac:dyDescent="0.3">
      <c r="A109" s="3" t="s">
        <v>179</v>
      </c>
      <c r="B109" s="4" t="s">
        <v>87</v>
      </c>
      <c r="C109" s="3" t="s">
        <v>10</v>
      </c>
      <c r="D109" s="5">
        <v>1</v>
      </c>
      <c r="E109" s="11"/>
      <c r="F109" s="11">
        <f t="shared" ref="F109:F126" si="9">SUM(D109*E109)</f>
        <v>0</v>
      </c>
    </row>
    <row r="110" spans="1:6" ht="21.6" x14ac:dyDescent="0.3">
      <c r="A110" s="3" t="s">
        <v>180</v>
      </c>
      <c r="B110" s="4" t="s">
        <v>88</v>
      </c>
      <c r="C110" s="3" t="s">
        <v>0</v>
      </c>
      <c r="D110" s="5">
        <v>22</v>
      </c>
      <c r="E110" s="11"/>
      <c r="F110" s="11">
        <f t="shared" si="9"/>
        <v>0</v>
      </c>
    </row>
    <row r="111" spans="1:6" x14ac:dyDescent="0.3">
      <c r="A111" s="3" t="s">
        <v>181</v>
      </c>
      <c r="B111" s="4" t="s">
        <v>89</v>
      </c>
      <c r="C111" s="3" t="s">
        <v>10</v>
      </c>
      <c r="D111" s="5">
        <v>1</v>
      </c>
      <c r="E111" s="11"/>
      <c r="F111" s="11">
        <f t="shared" si="9"/>
        <v>0</v>
      </c>
    </row>
    <row r="112" spans="1:6" ht="32.4" x14ac:dyDescent="0.3">
      <c r="A112" s="3" t="s">
        <v>182</v>
      </c>
      <c r="B112" s="4" t="s">
        <v>90</v>
      </c>
      <c r="C112" s="3" t="s">
        <v>91</v>
      </c>
      <c r="D112" s="5">
        <v>0.06</v>
      </c>
      <c r="E112" s="11"/>
      <c r="F112" s="11">
        <f t="shared" si="9"/>
        <v>0</v>
      </c>
    </row>
    <row r="113" spans="1:6" ht="32.4" x14ac:dyDescent="0.3">
      <c r="A113" s="3" t="s">
        <v>183</v>
      </c>
      <c r="B113" s="4" t="s">
        <v>92</v>
      </c>
      <c r="C113" s="3" t="s">
        <v>10</v>
      </c>
      <c r="D113" s="5">
        <v>1</v>
      </c>
      <c r="E113" s="11"/>
      <c r="F113" s="11">
        <f t="shared" si="9"/>
        <v>0</v>
      </c>
    </row>
    <row r="114" spans="1:6" ht="32.4" x14ac:dyDescent="0.3">
      <c r="A114" s="3" t="s">
        <v>184</v>
      </c>
      <c r="B114" s="4" t="s">
        <v>93</v>
      </c>
      <c r="C114" s="3" t="s">
        <v>10</v>
      </c>
      <c r="D114" s="5">
        <v>16</v>
      </c>
      <c r="E114" s="11"/>
      <c r="F114" s="11">
        <f t="shared" si="9"/>
        <v>0</v>
      </c>
    </row>
    <row r="115" spans="1:6" ht="32.4" x14ac:dyDescent="0.3">
      <c r="A115" s="3" t="s">
        <v>185</v>
      </c>
      <c r="B115" s="4" t="s">
        <v>94</v>
      </c>
      <c r="C115" s="3" t="s">
        <v>91</v>
      </c>
      <c r="D115" s="5">
        <v>0.06</v>
      </c>
      <c r="E115" s="11"/>
      <c r="F115" s="11">
        <f t="shared" si="9"/>
        <v>0</v>
      </c>
    </row>
    <row r="116" spans="1:6" ht="21.6" x14ac:dyDescent="0.3">
      <c r="A116" s="3" t="s">
        <v>186</v>
      </c>
      <c r="B116" s="4" t="s">
        <v>95</v>
      </c>
      <c r="C116" s="3" t="s">
        <v>0</v>
      </c>
      <c r="D116" s="5">
        <v>2</v>
      </c>
      <c r="E116" s="11"/>
      <c r="F116" s="11">
        <f t="shared" si="9"/>
        <v>0</v>
      </c>
    </row>
    <row r="117" spans="1:6" ht="21.6" x14ac:dyDescent="0.3">
      <c r="A117" s="3" t="s">
        <v>232</v>
      </c>
      <c r="B117" s="4" t="s">
        <v>96</v>
      </c>
      <c r="C117" s="3" t="s">
        <v>31</v>
      </c>
      <c r="D117" s="5">
        <v>1</v>
      </c>
      <c r="E117" s="11"/>
      <c r="F117" s="11">
        <f t="shared" si="9"/>
        <v>0</v>
      </c>
    </row>
    <row r="118" spans="1:6" ht="43.2" x14ac:dyDescent="0.3">
      <c r="A118" s="3" t="s">
        <v>233</v>
      </c>
      <c r="B118" s="4" t="s">
        <v>97</v>
      </c>
      <c r="C118" s="3" t="s">
        <v>98</v>
      </c>
      <c r="D118" s="5">
        <v>2</v>
      </c>
      <c r="E118" s="11"/>
      <c r="F118" s="11">
        <f t="shared" si="9"/>
        <v>0</v>
      </c>
    </row>
    <row r="119" spans="1:6" ht="32.4" x14ac:dyDescent="0.3">
      <c r="A119" s="3" t="s">
        <v>234</v>
      </c>
      <c r="B119" s="4" t="s">
        <v>99</v>
      </c>
      <c r="C119" s="3" t="s">
        <v>31</v>
      </c>
      <c r="D119" s="5">
        <v>0.5</v>
      </c>
      <c r="E119" s="11"/>
      <c r="F119" s="11">
        <f t="shared" si="9"/>
        <v>0</v>
      </c>
    </row>
    <row r="120" spans="1:6" ht="32.4" x14ac:dyDescent="0.3">
      <c r="A120" s="3" t="s">
        <v>235</v>
      </c>
      <c r="B120" s="4" t="s">
        <v>100</v>
      </c>
      <c r="C120" s="3" t="s">
        <v>31</v>
      </c>
      <c r="D120" s="5">
        <v>0.5</v>
      </c>
      <c r="E120" s="11"/>
      <c r="F120" s="11">
        <f t="shared" si="9"/>
        <v>0</v>
      </c>
    </row>
    <row r="121" spans="1:6" ht="21.6" x14ac:dyDescent="0.3">
      <c r="A121" s="3" t="s">
        <v>236</v>
      </c>
      <c r="B121" s="4" t="s">
        <v>101</v>
      </c>
      <c r="C121" s="3" t="s">
        <v>31</v>
      </c>
      <c r="D121" s="5">
        <v>6.02</v>
      </c>
      <c r="E121" s="11"/>
      <c r="F121" s="11">
        <f t="shared" si="9"/>
        <v>0</v>
      </c>
    </row>
    <row r="122" spans="1:6" ht="21.6" x14ac:dyDescent="0.3">
      <c r="A122" s="3" t="s">
        <v>237</v>
      </c>
      <c r="B122" s="4" t="s">
        <v>102</v>
      </c>
      <c r="C122" s="3" t="s">
        <v>31</v>
      </c>
      <c r="D122" s="5">
        <v>2.0499999999999998</v>
      </c>
      <c r="E122" s="11"/>
      <c r="F122" s="11">
        <f t="shared" si="9"/>
        <v>0</v>
      </c>
    </row>
    <row r="123" spans="1:6" x14ac:dyDescent="0.3">
      <c r="A123" s="3" t="s">
        <v>238</v>
      </c>
      <c r="B123" s="4" t="s">
        <v>103</v>
      </c>
      <c r="C123" s="3" t="s">
        <v>0</v>
      </c>
      <c r="D123" s="5">
        <v>2</v>
      </c>
      <c r="E123" s="11"/>
      <c r="F123" s="11">
        <f t="shared" si="9"/>
        <v>0</v>
      </c>
    </row>
    <row r="124" spans="1:6" ht="21.6" x14ac:dyDescent="0.3">
      <c r="A124" s="3" t="s">
        <v>239</v>
      </c>
      <c r="B124" s="4" t="s">
        <v>104</v>
      </c>
      <c r="C124" s="3" t="s">
        <v>0</v>
      </c>
      <c r="D124" s="5">
        <v>8</v>
      </c>
      <c r="E124" s="11"/>
      <c r="F124" s="11">
        <f t="shared" si="9"/>
        <v>0</v>
      </c>
    </row>
    <row r="125" spans="1:6" x14ac:dyDescent="0.3">
      <c r="A125" s="3" t="s">
        <v>240</v>
      </c>
      <c r="B125" s="4" t="s">
        <v>105</v>
      </c>
      <c r="C125" s="3" t="s">
        <v>106</v>
      </c>
      <c r="D125" s="5">
        <v>8</v>
      </c>
      <c r="E125" s="11"/>
      <c r="F125" s="11">
        <f t="shared" si="9"/>
        <v>0</v>
      </c>
    </row>
    <row r="126" spans="1:6" ht="21.6" x14ac:dyDescent="0.3">
      <c r="A126" s="3" t="s">
        <v>241</v>
      </c>
      <c r="B126" s="4" t="s">
        <v>107</v>
      </c>
      <c r="C126" s="3" t="s">
        <v>91</v>
      </c>
      <c r="D126" s="5">
        <v>0.14000000000000001</v>
      </c>
      <c r="E126" s="11"/>
      <c r="F126" s="11">
        <f t="shared" si="9"/>
        <v>0</v>
      </c>
    </row>
    <row r="127" spans="1:6" x14ac:dyDescent="0.3">
      <c r="A127" s="47" t="s">
        <v>188</v>
      </c>
      <c r="B127" s="41" t="s">
        <v>108</v>
      </c>
      <c r="C127" s="42"/>
      <c r="D127" s="42"/>
      <c r="E127" s="42"/>
      <c r="F127" s="43"/>
    </row>
    <row r="128" spans="1:6" x14ac:dyDescent="0.3">
      <c r="A128" s="48"/>
      <c r="B128" s="44"/>
      <c r="C128" s="45"/>
      <c r="D128" s="45"/>
      <c r="E128" s="45"/>
      <c r="F128" s="46"/>
    </row>
    <row r="129" spans="1:6" x14ac:dyDescent="0.3">
      <c r="A129" s="3" t="s">
        <v>189</v>
      </c>
      <c r="B129" s="4" t="s">
        <v>109</v>
      </c>
      <c r="C129" s="3" t="s">
        <v>0</v>
      </c>
      <c r="D129" s="5">
        <v>1</v>
      </c>
      <c r="E129" s="11"/>
      <c r="F129" s="11">
        <f>SUM(D129*E129)</f>
        <v>0</v>
      </c>
    </row>
    <row r="130" spans="1:6" x14ac:dyDescent="0.3">
      <c r="A130" s="3" t="s">
        <v>190</v>
      </c>
      <c r="B130" s="4" t="s">
        <v>110</v>
      </c>
      <c r="C130" s="3" t="s">
        <v>0</v>
      </c>
      <c r="D130" s="5">
        <v>1</v>
      </c>
      <c r="E130" s="11"/>
      <c r="F130" s="11">
        <f t="shared" ref="F130:F157" si="10">SUM(D130*E130)</f>
        <v>0</v>
      </c>
    </row>
    <row r="131" spans="1:6" x14ac:dyDescent="0.3">
      <c r="A131" s="3" t="s">
        <v>191</v>
      </c>
      <c r="B131" s="4" t="s">
        <v>111</v>
      </c>
      <c r="C131" s="3" t="s">
        <v>0</v>
      </c>
      <c r="D131" s="5">
        <v>7</v>
      </c>
      <c r="E131" s="11"/>
      <c r="F131" s="11">
        <f t="shared" si="10"/>
        <v>0</v>
      </c>
    </row>
    <row r="132" spans="1:6" ht="21.6" x14ac:dyDescent="0.3">
      <c r="A132" s="3" t="s">
        <v>192</v>
      </c>
      <c r="B132" s="4" t="s">
        <v>112</v>
      </c>
      <c r="C132" s="3" t="s">
        <v>0</v>
      </c>
      <c r="D132" s="5">
        <v>1</v>
      </c>
      <c r="E132" s="11"/>
      <c r="F132" s="11">
        <f t="shared" si="10"/>
        <v>0</v>
      </c>
    </row>
    <row r="133" spans="1:6" x14ac:dyDescent="0.3">
      <c r="A133" s="3" t="s">
        <v>193</v>
      </c>
      <c r="B133" s="4" t="s">
        <v>113</v>
      </c>
      <c r="C133" s="3" t="s">
        <v>0</v>
      </c>
      <c r="D133" s="5">
        <v>1</v>
      </c>
      <c r="E133" s="11"/>
      <c r="F133" s="11">
        <f t="shared" si="10"/>
        <v>0</v>
      </c>
    </row>
    <row r="134" spans="1:6" x14ac:dyDescent="0.3">
      <c r="A134" s="3" t="s">
        <v>194</v>
      </c>
      <c r="B134" s="4" t="s">
        <v>114</v>
      </c>
      <c r="C134" s="3" t="s">
        <v>0</v>
      </c>
      <c r="D134" s="5">
        <v>1</v>
      </c>
      <c r="E134" s="11"/>
      <c r="F134" s="11">
        <f t="shared" si="10"/>
        <v>0</v>
      </c>
    </row>
    <row r="135" spans="1:6" x14ac:dyDescent="0.3">
      <c r="A135" s="3" t="s">
        <v>242</v>
      </c>
      <c r="B135" s="4" t="s">
        <v>115</v>
      </c>
      <c r="C135" s="3" t="s">
        <v>0</v>
      </c>
      <c r="D135" s="5">
        <v>1</v>
      </c>
      <c r="E135" s="11"/>
      <c r="F135" s="11">
        <f t="shared" si="10"/>
        <v>0</v>
      </c>
    </row>
    <row r="136" spans="1:6" x14ac:dyDescent="0.3">
      <c r="A136" s="3" t="s">
        <v>243</v>
      </c>
      <c r="B136" s="4" t="s">
        <v>116</v>
      </c>
      <c r="C136" s="3" t="s">
        <v>0</v>
      </c>
      <c r="D136" s="5">
        <v>2</v>
      </c>
      <c r="E136" s="11"/>
      <c r="F136" s="11">
        <f t="shared" si="10"/>
        <v>0</v>
      </c>
    </row>
    <row r="137" spans="1:6" x14ac:dyDescent="0.3">
      <c r="A137" s="3" t="s">
        <v>244</v>
      </c>
      <c r="B137" s="4" t="s">
        <v>117</v>
      </c>
      <c r="C137" s="3" t="s">
        <v>0</v>
      </c>
      <c r="D137" s="5">
        <v>2</v>
      </c>
      <c r="E137" s="11"/>
      <c r="F137" s="11">
        <f t="shared" si="10"/>
        <v>0</v>
      </c>
    </row>
    <row r="138" spans="1:6" x14ac:dyDescent="0.3">
      <c r="A138" s="3" t="s">
        <v>245</v>
      </c>
      <c r="B138" s="4" t="s">
        <v>118</v>
      </c>
      <c r="C138" s="3" t="s">
        <v>0</v>
      </c>
      <c r="D138" s="5">
        <v>4</v>
      </c>
      <c r="E138" s="11"/>
      <c r="F138" s="11">
        <f t="shared" si="10"/>
        <v>0</v>
      </c>
    </row>
    <row r="139" spans="1:6" x14ac:dyDescent="0.3">
      <c r="A139" s="3" t="s">
        <v>246</v>
      </c>
      <c r="B139" s="4" t="s">
        <v>119</v>
      </c>
      <c r="C139" s="3" t="s">
        <v>0</v>
      </c>
      <c r="D139" s="5">
        <v>1</v>
      </c>
      <c r="E139" s="11"/>
      <c r="F139" s="11">
        <f t="shared" si="10"/>
        <v>0</v>
      </c>
    </row>
    <row r="140" spans="1:6" x14ac:dyDescent="0.3">
      <c r="A140" s="3" t="s">
        <v>247</v>
      </c>
      <c r="B140" s="4" t="s">
        <v>120</v>
      </c>
      <c r="C140" s="3" t="s">
        <v>0</v>
      </c>
      <c r="D140" s="5">
        <v>1</v>
      </c>
      <c r="E140" s="11"/>
      <c r="F140" s="11">
        <f t="shared" si="10"/>
        <v>0</v>
      </c>
    </row>
    <row r="141" spans="1:6" x14ac:dyDescent="0.3">
      <c r="A141" s="3" t="s">
        <v>248</v>
      </c>
      <c r="B141" s="4" t="s">
        <v>121</v>
      </c>
      <c r="C141" s="3" t="s">
        <v>0</v>
      </c>
      <c r="D141" s="5">
        <v>6</v>
      </c>
      <c r="E141" s="11"/>
      <c r="F141" s="11">
        <f t="shared" si="10"/>
        <v>0</v>
      </c>
    </row>
    <row r="142" spans="1:6" x14ac:dyDescent="0.3">
      <c r="A142" s="3" t="s">
        <v>249</v>
      </c>
      <c r="B142" s="4" t="s">
        <v>122</v>
      </c>
      <c r="C142" s="3" t="s">
        <v>0</v>
      </c>
      <c r="D142" s="5">
        <v>2</v>
      </c>
      <c r="E142" s="11"/>
      <c r="F142" s="11">
        <f t="shared" si="10"/>
        <v>0</v>
      </c>
    </row>
    <row r="143" spans="1:6" x14ac:dyDescent="0.3">
      <c r="A143" s="3" t="s">
        <v>250</v>
      </c>
      <c r="B143" s="4" t="s">
        <v>123</v>
      </c>
      <c r="C143" s="3" t="s">
        <v>0</v>
      </c>
      <c r="D143" s="5">
        <v>2</v>
      </c>
      <c r="E143" s="11"/>
      <c r="F143" s="11">
        <f t="shared" si="10"/>
        <v>0</v>
      </c>
    </row>
    <row r="144" spans="1:6" x14ac:dyDescent="0.3">
      <c r="A144" s="3" t="s">
        <v>251</v>
      </c>
      <c r="B144" s="4" t="s">
        <v>124</v>
      </c>
      <c r="C144" s="3" t="s">
        <v>6</v>
      </c>
      <c r="D144" s="5">
        <v>103</v>
      </c>
      <c r="E144" s="11"/>
      <c r="F144" s="11">
        <f t="shared" si="10"/>
        <v>0</v>
      </c>
    </row>
    <row r="145" spans="1:6" x14ac:dyDescent="0.3">
      <c r="A145" s="3" t="s">
        <v>252</v>
      </c>
      <c r="B145" s="4" t="s">
        <v>125</v>
      </c>
      <c r="C145" s="3" t="s">
        <v>6</v>
      </c>
      <c r="D145" s="5">
        <v>516.03</v>
      </c>
      <c r="E145" s="11"/>
      <c r="F145" s="11">
        <f t="shared" si="10"/>
        <v>0</v>
      </c>
    </row>
    <row r="146" spans="1:6" x14ac:dyDescent="0.3">
      <c r="A146" s="3" t="s">
        <v>253</v>
      </c>
      <c r="B146" s="4" t="s">
        <v>126</v>
      </c>
      <c r="C146" s="3" t="s">
        <v>6</v>
      </c>
      <c r="D146" s="5">
        <v>1.03</v>
      </c>
      <c r="E146" s="11"/>
      <c r="F146" s="11">
        <f t="shared" si="10"/>
        <v>0</v>
      </c>
    </row>
    <row r="147" spans="1:6" x14ac:dyDescent="0.3">
      <c r="A147" s="3" t="s">
        <v>254</v>
      </c>
      <c r="B147" s="4" t="s">
        <v>127</v>
      </c>
      <c r="C147" s="3" t="s">
        <v>6</v>
      </c>
      <c r="D147" s="5">
        <v>51.5</v>
      </c>
      <c r="E147" s="11"/>
      <c r="F147" s="11">
        <f t="shared" si="10"/>
        <v>0</v>
      </c>
    </row>
    <row r="148" spans="1:6" ht="13.2" customHeight="1" x14ac:dyDescent="0.3">
      <c r="A148" s="3" t="s">
        <v>255</v>
      </c>
      <c r="B148" s="4" t="s">
        <v>128</v>
      </c>
      <c r="C148" s="3" t="s">
        <v>0</v>
      </c>
      <c r="D148" s="5">
        <v>12</v>
      </c>
      <c r="E148" s="11"/>
      <c r="F148" s="11">
        <f t="shared" si="10"/>
        <v>0</v>
      </c>
    </row>
    <row r="149" spans="1:6" x14ac:dyDescent="0.3">
      <c r="A149" s="3" t="s">
        <v>256</v>
      </c>
      <c r="B149" s="4" t="s">
        <v>129</v>
      </c>
      <c r="C149" s="3" t="s">
        <v>6</v>
      </c>
      <c r="D149" s="5">
        <v>205</v>
      </c>
      <c r="E149" s="11"/>
      <c r="F149" s="11">
        <f t="shared" si="10"/>
        <v>0</v>
      </c>
    </row>
    <row r="150" spans="1:6" x14ac:dyDescent="0.3">
      <c r="A150" s="3" t="s">
        <v>257</v>
      </c>
      <c r="B150" s="4" t="s">
        <v>130</v>
      </c>
      <c r="C150" s="3" t="s">
        <v>0</v>
      </c>
      <c r="D150" s="5">
        <v>210</v>
      </c>
      <c r="E150" s="11"/>
      <c r="F150" s="11">
        <f t="shared" si="10"/>
        <v>0</v>
      </c>
    </row>
    <row r="151" spans="1:6" x14ac:dyDescent="0.3">
      <c r="A151" s="3" t="s">
        <v>258</v>
      </c>
      <c r="B151" s="4" t="s">
        <v>131</v>
      </c>
      <c r="C151" s="3" t="s">
        <v>10</v>
      </c>
      <c r="D151" s="5">
        <v>1</v>
      </c>
      <c r="E151" s="11"/>
      <c r="F151" s="11">
        <f t="shared" si="10"/>
        <v>0</v>
      </c>
    </row>
    <row r="152" spans="1:6" x14ac:dyDescent="0.3">
      <c r="A152" s="3" t="s">
        <v>259</v>
      </c>
      <c r="B152" s="4" t="s">
        <v>132</v>
      </c>
      <c r="C152" s="3" t="s">
        <v>0</v>
      </c>
      <c r="D152" s="5">
        <v>4</v>
      </c>
      <c r="E152" s="11"/>
      <c r="F152" s="11">
        <f t="shared" si="10"/>
        <v>0</v>
      </c>
    </row>
    <row r="153" spans="1:6" ht="21.6" x14ac:dyDescent="0.3">
      <c r="A153" s="3" t="s">
        <v>260</v>
      </c>
      <c r="B153" s="4" t="s">
        <v>133</v>
      </c>
      <c r="C153" s="3" t="s">
        <v>6</v>
      </c>
      <c r="D153" s="5">
        <v>51</v>
      </c>
      <c r="E153" s="11"/>
      <c r="F153" s="11">
        <f t="shared" si="10"/>
        <v>0</v>
      </c>
    </row>
    <row r="154" spans="1:6" x14ac:dyDescent="0.3">
      <c r="A154" s="3" t="s">
        <v>261</v>
      </c>
      <c r="B154" s="4" t="s">
        <v>134</v>
      </c>
      <c r="C154" s="3" t="s">
        <v>0</v>
      </c>
      <c r="D154" s="5">
        <v>16</v>
      </c>
      <c r="E154" s="11"/>
      <c r="F154" s="11">
        <f t="shared" si="10"/>
        <v>0</v>
      </c>
    </row>
    <row r="155" spans="1:6" x14ac:dyDescent="0.3">
      <c r="A155" s="3" t="s">
        <v>262</v>
      </c>
      <c r="B155" s="4" t="s">
        <v>135</v>
      </c>
      <c r="C155" s="3" t="s">
        <v>0</v>
      </c>
      <c r="D155" s="5">
        <v>6</v>
      </c>
      <c r="E155" s="11"/>
      <c r="F155" s="11">
        <f t="shared" si="10"/>
        <v>0</v>
      </c>
    </row>
    <row r="156" spans="1:6" x14ac:dyDescent="0.3">
      <c r="A156" s="3" t="s">
        <v>263</v>
      </c>
      <c r="B156" s="4" t="s">
        <v>136</v>
      </c>
      <c r="C156" s="3" t="s">
        <v>6</v>
      </c>
      <c r="D156" s="5">
        <v>102</v>
      </c>
      <c r="E156" s="11"/>
      <c r="F156" s="11">
        <f t="shared" si="10"/>
        <v>0</v>
      </c>
    </row>
    <row r="157" spans="1:6" x14ac:dyDescent="0.3">
      <c r="A157" s="3" t="s">
        <v>264</v>
      </c>
      <c r="B157" s="4" t="s">
        <v>137</v>
      </c>
      <c r="C157" s="3" t="s">
        <v>6</v>
      </c>
      <c r="D157" s="5">
        <v>204</v>
      </c>
      <c r="E157" s="11"/>
      <c r="F157" s="11">
        <f t="shared" si="10"/>
        <v>0</v>
      </c>
    </row>
    <row r="158" spans="1:6" x14ac:dyDescent="0.3">
      <c r="A158" s="47" t="s">
        <v>195</v>
      </c>
      <c r="B158" s="41" t="s">
        <v>138</v>
      </c>
      <c r="C158" s="42"/>
      <c r="D158" s="42"/>
      <c r="E158" s="42"/>
      <c r="F158" s="43"/>
    </row>
    <row r="159" spans="1:6" x14ac:dyDescent="0.3">
      <c r="A159" s="48"/>
      <c r="B159" s="44"/>
      <c r="C159" s="45"/>
      <c r="D159" s="45"/>
      <c r="E159" s="45"/>
      <c r="F159" s="46"/>
    </row>
    <row r="160" spans="1:6" ht="21.6" x14ac:dyDescent="0.3">
      <c r="A160" s="3" t="s">
        <v>196</v>
      </c>
      <c r="B160" s="4" t="s">
        <v>139</v>
      </c>
      <c r="C160" s="3" t="s">
        <v>140</v>
      </c>
      <c r="D160" s="5">
        <v>6.4000000000000001E-2</v>
      </c>
      <c r="E160" s="11"/>
      <c r="F160" s="11">
        <f>SUM(D160*E160)</f>
        <v>0</v>
      </c>
    </row>
    <row r="161" spans="1:6" ht="32.4" x14ac:dyDescent="0.3">
      <c r="A161" s="3" t="s">
        <v>197</v>
      </c>
      <c r="B161" s="4" t="s">
        <v>141</v>
      </c>
      <c r="C161" s="3" t="s">
        <v>31</v>
      </c>
      <c r="D161" s="5">
        <v>0.32</v>
      </c>
      <c r="E161" s="11"/>
      <c r="F161" s="11">
        <f t="shared" ref="F161:F179" si="11">SUM(D161*E161)</f>
        <v>0</v>
      </c>
    </row>
    <row r="162" spans="1:6" ht="21.6" x14ac:dyDescent="0.3">
      <c r="A162" s="3" t="s">
        <v>198</v>
      </c>
      <c r="B162" s="4" t="s">
        <v>142</v>
      </c>
      <c r="C162" s="3" t="s">
        <v>31</v>
      </c>
      <c r="D162" s="5">
        <v>0.32</v>
      </c>
      <c r="E162" s="11"/>
      <c r="F162" s="11">
        <f t="shared" si="11"/>
        <v>0</v>
      </c>
    </row>
    <row r="163" spans="1:6" ht="21.6" x14ac:dyDescent="0.3">
      <c r="A163" s="3" t="s">
        <v>199</v>
      </c>
      <c r="B163" s="4" t="s">
        <v>101</v>
      </c>
      <c r="C163" s="3" t="s">
        <v>31</v>
      </c>
      <c r="D163" s="5">
        <v>0.03</v>
      </c>
      <c r="E163" s="11"/>
      <c r="F163" s="11">
        <f t="shared" si="11"/>
        <v>0</v>
      </c>
    </row>
    <row r="164" spans="1:6" ht="21.6" x14ac:dyDescent="0.3">
      <c r="A164" s="3" t="s">
        <v>200</v>
      </c>
      <c r="B164" s="4" t="s">
        <v>143</v>
      </c>
      <c r="C164" s="3" t="s">
        <v>140</v>
      </c>
      <c r="D164" s="5">
        <v>3.2000000000000001E-2</v>
      </c>
      <c r="E164" s="11"/>
      <c r="F164" s="11">
        <f t="shared" si="11"/>
        <v>0</v>
      </c>
    </row>
    <row r="165" spans="1:6" x14ac:dyDescent="0.3">
      <c r="A165" s="3" t="s">
        <v>201</v>
      </c>
      <c r="B165" s="4" t="s">
        <v>144</v>
      </c>
      <c r="C165" s="3" t="s">
        <v>31</v>
      </c>
      <c r="D165" s="5">
        <v>0.18</v>
      </c>
      <c r="E165" s="11"/>
      <c r="F165" s="11">
        <f t="shared" si="11"/>
        <v>0</v>
      </c>
    </row>
    <row r="166" spans="1:6" x14ac:dyDescent="0.3">
      <c r="A166" s="3" t="s">
        <v>202</v>
      </c>
      <c r="B166" s="4" t="s">
        <v>145</v>
      </c>
      <c r="C166" s="3" t="s">
        <v>0</v>
      </c>
      <c r="D166" s="5">
        <v>2</v>
      </c>
      <c r="E166" s="11"/>
      <c r="F166" s="11">
        <f t="shared" si="11"/>
        <v>0</v>
      </c>
    </row>
    <row r="167" spans="1:6" x14ac:dyDescent="0.3">
      <c r="A167" s="3" t="s">
        <v>203</v>
      </c>
      <c r="B167" s="4" t="s">
        <v>146</v>
      </c>
      <c r="C167" s="3" t="s">
        <v>10</v>
      </c>
      <c r="D167" s="5">
        <v>1</v>
      </c>
      <c r="E167" s="11"/>
      <c r="F167" s="11">
        <f t="shared" si="11"/>
        <v>0</v>
      </c>
    </row>
    <row r="168" spans="1:6" x14ac:dyDescent="0.3">
      <c r="A168" s="3" t="s">
        <v>204</v>
      </c>
      <c r="B168" s="4" t="s">
        <v>147</v>
      </c>
      <c r="C168" s="3" t="s">
        <v>148</v>
      </c>
      <c r="D168" s="5">
        <v>0.4</v>
      </c>
      <c r="E168" s="11"/>
      <c r="F168" s="11">
        <f t="shared" si="11"/>
        <v>0</v>
      </c>
    </row>
    <row r="169" spans="1:6" ht="34.799999999999997" customHeight="1" x14ac:dyDescent="0.3">
      <c r="A169" s="3" t="s">
        <v>205</v>
      </c>
      <c r="B169" s="4" t="s">
        <v>149</v>
      </c>
      <c r="C169" s="3" t="s">
        <v>0</v>
      </c>
      <c r="D169" s="5">
        <v>2</v>
      </c>
      <c r="E169" s="11"/>
      <c r="F169" s="11">
        <f t="shared" si="11"/>
        <v>0</v>
      </c>
    </row>
    <row r="170" spans="1:6" ht="24.6" customHeight="1" x14ac:dyDescent="0.3">
      <c r="A170" s="3" t="s">
        <v>265</v>
      </c>
      <c r="B170" s="4" t="s">
        <v>150</v>
      </c>
      <c r="C170" s="3" t="s">
        <v>10</v>
      </c>
      <c r="D170" s="5">
        <v>2</v>
      </c>
      <c r="E170" s="11"/>
      <c r="F170" s="11">
        <f t="shared" si="11"/>
        <v>0</v>
      </c>
    </row>
    <row r="171" spans="1:6" ht="21.6" x14ac:dyDescent="0.3">
      <c r="A171" s="3" t="s">
        <v>266</v>
      </c>
      <c r="B171" s="4" t="s">
        <v>3</v>
      </c>
      <c r="C171" s="3" t="s">
        <v>4</v>
      </c>
      <c r="D171" s="5">
        <v>0.02</v>
      </c>
      <c r="E171" s="11"/>
      <c r="F171" s="11">
        <f t="shared" si="11"/>
        <v>0</v>
      </c>
    </row>
    <row r="172" spans="1:6" ht="21.6" x14ac:dyDescent="0.3">
      <c r="A172" s="3" t="s">
        <v>267</v>
      </c>
      <c r="B172" s="4" t="s">
        <v>19</v>
      </c>
      <c r="C172" s="3" t="s">
        <v>14</v>
      </c>
      <c r="D172" s="5">
        <v>0.02</v>
      </c>
      <c r="E172" s="11"/>
      <c r="F172" s="11">
        <f t="shared" si="11"/>
        <v>0</v>
      </c>
    </row>
    <row r="173" spans="1:6" ht="32.4" x14ac:dyDescent="0.3">
      <c r="A173" s="3" t="s">
        <v>268</v>
      </c>
      <c r="B173" s="4" t="s">
        <v>20</v>
      </c>
      <c r="C173" s="3" t="s">
        <v>4</v>
      </c>
      <c r="D173" s="5">
        <v>0.02</v>
      </c>
      <c r="E173" s="11"/>
      <c r="F173" s="11">
        <f t="shared" si="11"/>
        <v>0</v>
      </c>
    </row>
    <row r="174" spans="1:6" ht="21.6" x14ac:dyDescent="0.3">
      <c r="A174" s="3" t="s">
        <v>269</v>
      </c>
      <c r="B174" s="4" t="s">
        <v>21</v>
      </c>
      <c r="C174" s="3" t="s">
        <v>14</v>
      </c>
      <c r="D174" s="5">
        <v>0.02</v>
      </c>
      <c r="E174" s="11"/>
      <c r="F174" s="11">
        <f t="shared" si="11"/>
        <v>0</v>
      </c>
    </row>
    <row r="175" spans="1:6" ht="32.4" x14ac:dyDescent="0.3">
      <c r="A175" s="3" t="s">
        <v>270</v>
      </c>
      <c r="B175" s="4" t="s">
        <v>22</v>
      </c>
      <c r="C175" s="3" t="s">
        <v>4</v>
      </c>
      <c r="D175" s="5">
        <v>0.02</v>
      </c>
      <c r="E175" s="11"/>
      <c r="F175" s="11">
        <f t="shared" si="11"/>
        <v>0</v>
      </c>
    </row>
    <row r="176" spans="1:6" ht="32.4" x14ac:dyDescent="0.3">
      <c r="A176" s="3" t="s">
        <v>271</v>
      </c>
      <c r="B176" s="4" t="s">
        <v>15</v>
      </c>
      <c r="C176" s="3" t="s">
        <v>16</v>
      </c>
      <c r="D176" s="5">
        <v>0.7</v>
      </c>
      <c r="E176" s="11"/>
      <c r="F176" s="11">
        <f t="shared" si="11"/>
        <v>0</v>
      </c>
    </row>
    <row r="177" spans="1:6" ht="21.6" x14ac:dyDescent="0.3">
      <c r="A177" s="3" t="s">
        <v>272</v>
      </c>
      <c r="B177" s="4" t="s">
        <v>17</v>
      </c>
      <c r="C177" s="3" t="s">
        <v>16</v>
      </c>
      <c r="D177" s="5">
        <v>0.7</v>
      </c>
      <c r="E177" s="11"/>
      <c r="F177" s="11">
        <f t="shared" si="11"/>
        <v>0</v>
      </c>
    </row>
    <row r="178" spans="1:6" ht="21.6" x14ac:dyDescent="0.3">
      <c r="A178" s="3" t="s">
        <v>273</v>
      </c>
      <c r="B178" s="4" t="s">
        <v>151</v>
      </c>
      <c r="C178" s="3" t="s">
        <v>140</v>
      </c>
      <c r="D178" s="5">
        <v>3.2000000000000001E-2</v>
      </c>
      <c r="E178" s="11"/>
      <c r="F178" s="11">
        <f t="shared" si="11"/>
        <v>0</v>
      </c>
    </row>
    <row r="179" spans="1:6" x14ac:dyDescent="0.3">
      <c r="A179" s="3" t="s">
        <v>274</v>
      </c>
      <c r="B179" s="4" t="s">
        <v>152</v>
      </c>
      <c r="C179" s="3" t="s">
        <v>153</v>
      </c>
      <c r="D179" s="5">
        <v>1</v>
      </c>
      <c r="E179" s="11"/>
      <c r="F179" s="11">
        <f t="shared" si="11"/>
        <v>0</v>
      </c>
    </row>
    <row r="180" spans="1:6" x14ac:dyDescent="0.3">
      <c r="A180" s="47" t="s">
        <v>206</v>
      </c>
      <c r="B180" s="41" t="s">
        <v>154</v>
      </c>
      <c r="C180" s="42"/>
      <c r="D180" s="42"/>
      <c r="E180" s="42"/>
      <c r="F180" s="43"/>
    </row>
    <row r="181" spans="1:6" x14ac:dyDescent="0.3">
      <c r="A181" s="48"/>
      <c r="B181" s="44"/>
      <c r="C181" s="45"/>
      <c r="D181" s="45"/>
      <c r="E181" s="45"/>
      <c r="F181" s="46"/>
    </row>
    <row r="182" spans="1:6" ht="21.6" x14ac:dyDescent="0.3">
      <c r="A182" s="3" t="s">
        <v>207</v>
      </c>
      <c r="B182" s="4" t="s">
        <v>155</v>
      </c>
      <c r="C182" s="3" t="s">
        <v>0</v>
      </c>
      <c r="D182" s="5">
        <v>6</v>
      </c>
      <c r="E182" s="11"/>
      <c r="F182" s="11">
        <f>SUM(D182*E182)</f>
        <v>0</v>
      </c>
    </row>
    <row r="183" spans="1:6" ht="21.6" x14ac:dyDescent="0.3">
      <c r="A183" s="3" t="s">
        <v>208</v>
      </c>
      <c r="B183" s="4" t="s">
        <v>156</v>
      </c>
      <c r="C183" s="3" t="s">
        <v>157</v>
      </c>
      <c r="D183" s="5">
        <v>9.4</v>
      </c>
      <c r="E183" s="11"/>
      <c r="F183" s="11">
        <f t="shared" ref="F183:F189" si="12">SUM(D183*E183)</f>
        <v>0</v>
      </c>
    </row>
    <row r="184" spans="1:6" ht="21.6" x14ac:dyDescent="0.3">
      <c r="A184" s="3" t="s">
        <v>275</v>
      </c>
      <c r="B184" s="4" t="s">
        <v>158</v>
      </c>
      <c r="C184" s="3" t="s">
        <v>157</v>
      </c>
      <c r="D184" s="5">
        <v>10.08</v>
      </c>
      <c r="E184" s="11"/>
      <c r="F184" s="11">
        <f t="shared" si="12"/>
        <v>0</v>
      </c>
    </row>
    <row r="185" spans="1:6" x14ac:dyDescent="0.3">
      <c r="A185" s="3" t="s">
        <v>276</v>
      </c>
      <c r="B185" s="4" t="s">
        <v>159</v>
      </c>
      <c r="C185" s="3" t="s">
        <v>0</v>
      </c>
      <c r="D185" s="5">
        <v>2</v>
      </c>
      <c r="E185" s="11"/>
      <c r="F185" s="11">
        <f t="shared" si="12"/>
        <v>0</v>
      </c>
    </row>
    <row r="186" spans="1:6" x14ac:dyDescent="0.3">
      <c r="A186" s="3" t="s">
        <v>277</v>
      </c>
      <c r="B186" s="4" t="s">
        <v>160</v>
      </c>
      <c r="C186" s="3" t="s">
        <v>6</v>
      </c>
      <c r="D186" s="5">
        <v>36.049999999999997</v>
      </c>
      <c r="E186" s="11"/>
      <c r="F186" s="11">
        <f t="shared" si="12"/>
        <v>0</v>
      </c>
    </row>
    <row r="187" spans="1:6" x14ac:dyDescent="0.3">
      <c r="A187" s="3" t="s">
        <v>278</v>
      </c>
      <c r="B187" s="4" t="s">
        <v>161</v>
      </c>
      <c r="C187" s="3" t="s">
        <v>6</v>
      </c>
      <c r="D187" s="5">
        <v>51</v>
      </c>
      <c r="E187" s="11"/>
      <c r="F187" s="11">
        <f t="shared" si="12"/>
        <v>0</v>
      </c>
    </row>
    <row r="188" spans="1:6" x14ac:dyDescent="0.3">
      <c r="A188" s="3" t="s">
        <v>279</v>
      </c>
      <c r="B188" s="4" t="s">
        <v>162</v>
      </c>
      <c r="C188" s="3" t="s">
        <v>6</v>
      </c>
      <c r="D188" s="5">
        <v>32.96</v>
      </c>
      <c r="E188" s="11"/>
      <c r="F188" s="11">
        <f t="shared" si="12"/>
        <v>0</v>
      </c>
    </row>
    <row r="189" spans="1:6" ht="21.6" x14ac:dyDescent="0.3">
      <c r="A189" s="3" t="s">
        <v>280</v>
      </c>
      <c r="B189" s="4" t="s">
        <v>163</v>
      </c>
      <c r="C189" s="3" t="s">
        <v>0</v>
      </c>
      <c r="D189" s="5">
        <v>2</v>
      </c>
      <c r="E189" s="11"/>
      <c r="F189" s="11">
        <f t="shared" si="12"/>
        <v>0</v>
      </c>
    </row>
    <row r="190" spans="1:6" x14ac:dyDescent="0.3">
      <c r="A190" s="47" t="s">
        <v>209</v>
      </c>
      <c r="B190" s="41" t="s">
        <v>164</v>
      </c>
      <c r="C190" s="42"/>
      <c r="D190" s="42"/>
      <c r="E190" s="42"/>
      <c r="F190" s="43"/>
    </row>
    <row r="191" spans="1:6" x14ac:dyDescent="0.3">
      <c r="A191" s="48"/>
      <c r="B191" s="44"/>
      <c r="C191" s="45"/>
      <c r="D191" s="45"/>
      <c r="E191" s="45"/>
      <c r="F191" s="46"/>
    </row>
    <row r="192" spans="1:6" ht="21.6" x14ac:dyDescent="0.3">
      <c r="A192" s="3" t="s">
        <v>210</v>
      </c>
      <c r="B192" s="4" t="s">
        <v>139</v>
      </c>
      <c r="C192" s="3" t="s">
        <v>140</v>
      </c>
      <c r="D192" s="5">
        <v>0.24</v>
      </c>
      <c r="E192" s="11"/>
      <c r="F192" s="11">
        <f>SUM(D192*E192)</f>
        <v>0</v>
      </c>
    </row>
    <row r="193" spans="1:6" ht="32.4" x14ac:dyDescent="0.3">
      <c r="A193" s="3" t="s">
        <v>211</v>
      </c>
      <c r="B193" s="4" t="s">
        <v>165</v>
      </c>
      <c r="C193" s="3" t="s">
        <v>31</v>
      </c>
      <c r="D193" s="5">
        <v>1.2</v>
      </c>
      <c r="E193" s="11"/>
      <c r="F193" s="11">
        <f t="shared" ref="F193:F199" si="13">SUM(D193*E193)</f>
        <v>0</v>
      </c>
    </row>
    <row r="194" spans="1:6" ht="21.6" x14ac:dyDescent="0.3">
      <c r="A194" s="3" t="s">
        <v>212</v>
      </c>
      <c r="B194" s="4" t="s">
        <v>142</v>
      </c>
      <c r="C194" s="3" t="s">
        <v>31</v>
      </c>
      <c r="D194" s="5">
        <v>1.2</v>
      </c>
      <c r="E194" s="11"/>
      <c r="F194" s="11">
        <f t="shared" si="13"/>
        <v>0</v>
      </c>
    </row>
    <row r="195" spans="1:6" ht="21.6" x14ac:dyDescent="0.3">
      <c r="A195" s="3" t="s">
        <v>213</v>
      </c>
      <c r="B195" s="4" t="s">
        <v>143</v>
      </c>
      <c r="C195" s="3" t="s">
        <v>140</v>
      </c>
      <c r="D195" s="5">
        <v>0.12</v>
      </c>
      <c r="E195" s="11"/>
      <c r="F195" s="11">
        <f t="shared" si="13"/>
        <v>0</v>
      </c>
    </row>
    <row r="196" spans="1:6" x14ac:dyDescent="0.3">
      <c r="A196" s="3" t="s">
        <v>214</v>
      </c>
      <c r="B196" s="4" t="s">
        <v>147</v>
      </c>
      <c r="C196" s="3" t="s">
        <v>148</v>
      </c>
      <c r="D196" s="5">
        <v>1.2</v>
      </c>
      <c r="E196" s="11"/>
      <c r="F196" s="11">
        <f t="shared" si="13"/>
        <v>0</v>
      </c>
    </row>
    <row r="197" spans="1:6" ht="36" customHeight="1" x14ac:dyDescent="0.3">
      <c r="A197" s="3" t="s">
        <v>215</v>
      </c>
      <c r="B197" s="4" t="s">
        <v>149</v>
      </c>
      <c r="C197" s="3" t="s">
        <v>0</v>
      </c>
      <c r="D197" s="5">
        <v>4</v>
      </c>
      <c r="E197" s="11"/>
      <c r="F197" s="11">
        <f t="shared" si="13"/>
        <v>0</v>
      </c>
    </row>
    <row r="198" spans="1:6" ht="21.6" x14ac:dyDescent="0.3">
      <c r="A198" s="3" t="s">
        <v>216</v>
      </c>
      <c r="B198" s="4" t="s">
        <v>151</v>
      </c>
      <c r="C198" s="3" t="s">
        <v>140</v>
      </c>
      <c r="D198" s="5">
        <v>0.12</v>
      </c>
      <c r="E198" s="11"/>
      <c r="F198" s="11">
        <f t="shared" si="13"/>
        <v>0</v>
      </c>
    </row>
    <row r="199" spans="1:6" x14ac:dyDescent="0.3">
      <c r="A199" s="3" t="s">
        <v>281</v>
      </c>
      <c r="B199" s="4" t="s">
        <v>152</v>
      </c>
      <c r="C199" s="3" t="s">
        <v>153</v>
      </c>
      <c r="D199" s="5">
        <v>1</v>
      </c>
      <c r="E199" s="11"/>
      <c r="F199" s="11">
        <f t="shared" si="13"/>
        <v>0</v>
      </c>
    </row>
    <row r="200" spans="1:6" x14ac:dyDescent="0.3">
      <c r="A200" s="47" t="s">
        <v>217</v>
      </c>
      <c r="B200" s="41" t="s">
        <v>166</v>
      </c>
      <c r="C200" s="42"/>
      <c r="D200" s="42"/>
      <c r="E200" s="42"/>
      <c r="F200" s="43"/>
    </row>
    <row r="201" spans="1:6" x14ac:dyDescent="0.3">
      <c r="A201" s="48"/>
      <c r="B201" s="44"/>
      <c r="C201" s="45"/>
      <c r="D201" s="45"/>
      <c r="E201" s="45"/>
      <c r="F201" s="46"/>
    </row>
    <row r="202" spans="1:6" x14ac:dyDescent="0.3">
      <c r="A202" s="3" t="s">
        <v>218</v>
      </c>
      <c r="B202" s="4" t="s">
        <v>167</v>
      </c>
      <c r="C202" s="3" t="s">
        <v>6</v>
      </c>
      <c r="D202" s="5">
        <v>120</v>
      </c>
      <c r="E202" s="11"/>
      <c r="F202" s="11">
        <f>SUM(D202*E202)</f>
        <v>0</v>
      </c>
    </row>
    <row r="203" spans="1:6" ht="20.399999999999999" customHeight="1" x14ac:dyDescent="0.3">
      <c r="A203" s="3" t="s">
        <v>219</v>
      </c>
      <c r="B203" s="4" t="s">
        <v>162</v>
      </c>
      <c r="C203" s="3" t="s">
        <v>6</v>
      </c>
      <c r="D203" s="5">
        <v>123.6</v>
      </c>
      <c r="E203" s="11"/>
      <c r="F203" s="11">
        <f>SUM(D203*E203)</f>
        <v>0</v>
      </c>
    </row>
    <row r="204" spans="1:6" ht="15" thickBot="1" x14ac:dyDescent="0.35">
      <c r="A204" s="13"/>
      <c r="B204" s="13"/>
      <c r="C204" s="13"/>
      <c r="D204" s="13"/>
      <c r="E204" s="13"/>
      <c r="F204" s="13"/>
    </row>
    <row r="205" spans="1:6" ht="15" thickBot="1" x14ac:dyDescent="0.35">
      <c r="A205" s="24" t="s">
        <v>175</v>
      </c>
      <c r="B205" s="25"/>
      <c r="C205" s="30"/>
      <c r="D205" s="31"/>
      <c r="E205" s="32"/>
      <c r="F205" s="14">
        <f>SUM(F10:F204)</f>
        <v>0</v>
      </c>
    </row>
    <row r="206" spans="1:6" ht="15" thickBot="1" x14ac:dyDescent="0.35">
      <c r="A206" s="26" t="s">
        <v>176</v>
      </c>
      <c r="B206" s="27"/>
      <c r="C206" s="33"/>
      <c r="D206" s="34"/>
      <c r="E206" s="35"/>
      <c r="F206" s="15">
        <f>F205*0.21</f>
        <v>0</v>
      </c>
    </row>
    <row r="207" spans="1:6" ht="15" thickBot="1" x14ac:dyDescent="0.35">
      <c r="A207" s="28" t="s">
        <v>177</v>
      </c>
      <c r="B207" s="29"/>
      <c r="C207" s="36"/>
      <c r="D207" s="37"/>
      <c r="E207" s="38"/>
      <c r="F207" s="16">
        <f>F205+F206</f>
        <v>0</v>
      </c>
    </row>
  </sheetData>
  <mergeCells count="68">
    <mergeCell ref="A200:A201"/>
    <mergeCell ref="A41:A42"/>
    <mergeCell ref="B41:B42"/>
    <mergeCell ref="A104:A105"/>
    <mergeCell ref="B104:B105"/>
    <mergeCell ref="B48:F49"/>
    <mergeCell ref="B55:F56"/>
    <mergeCell ref="B61:F62"/>
    <mergeCell ref="A106:A107"/>
    <mergeCell ref="F41:F42"/>
    <mergeCell ref="B65:F66"/>
    <mergeCell ref="B74:F75"/>
    <mergeCell ref="B87:F88"/>
    <mergeCell ref="E93:E94"/>
    <mergeCell ref="F93:F94"/>
    <mergeCell ref="B95:F96"/>
    <mergeCell ref="B180:F181"/>
    <mergeCell ref="C104:C105"/>
    <mergeCell ref="A43:A44"/>
    <mergeCell ref="A48:A49"/>
    <mergeCell ref="A55:A56"/>
    <mergeCell ref="A61:A62"/>
    <mergeCell ref="A103:D103"/>
    <mergeCell ref="B43:F44"/>
    <mergeCell ref="D104:D105"/>
    <mergeCell ref="A74:A75"/>
    <mergeCell ref="A87:A88"/>
    <mergeCell ref="A95:A96"/>
    <mergeCell ref="A2:F3"/>
    <mergeCell ref="B8:F9"/>
    <mergeCell ref="D6:D7"/>
    <mergeCell ref="A6:A7"/>
    <mergeCell ref="A8:A9"/>
    <mergeCell ref="B6:B7"/>
    <mergeCell ref="C6:C7"/>
    <mergeCell ref="A5:D5"/>
    <mergeCell ref="E6:E7"/>
    <mergeCell ref="F6:F7"/>
    <mergeCell ref="D93:D94"/>
    <mergeCell ref="A92:D92"/>
    <mergeCell ref="C41:C42"/>
    <mergeCell ref="A93:A94"/>
    <mergeCell ref="B93:B94"/>
    <mergeCell ref="C93:C94"/>
    <mergeCell ref="D41:D42"/>
    <mergeCell ref="A65:A66"/>
    <mergeCell ref="A19:A20"/>
    <mergeCell ref="B19:F20"/>
    <mergeCell ref="E41:E42"/>
    <mergeCell ref="A27:A28"/>
    <mergeCell ref="A40:D40"/>
    <mergeCell ref="B27:F28"/>
    <mergeCell ref="B1:F1"/>
    <mergeCell ref="A205:B205"/>
    <mergeCell ref="A206:B206"/>
    <mergeCell ref="A207:B207"/>
    <mergeCell ref="C205:E207"/>
    <mergeCell ref="E104:E105"/>
    <mergeCell ref="B190:F191"/>
    <mergeCell ref="B200:F201"/>
    <mergeCell ref="A127:A128"/>
    <mergeCell ref="A158:A159"/>
    <mergeCell ref="A180:A181"/>
    <mergeCell ref="A190:A191"/>
    <mergeCell ref="F104:F105"/>
    <mergeCell ref="B106:F107"/>
    <mergeCell ref="B127:F128"/>
    <mergeCell ref="B158:F159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Eirta</dc:creator>
  <cp:lastModifiedBy>Giedrė Andrijauskienė</cp:lastModifiedBy>
  <cp:lastPrinted>2026-03-23T11:02:21Z</cp:lastPrinted>
  <dcterms:created xsi:type="dcterms:W3CDTF">2010-02-09T07:20:51Z</dcterms:created>
  <dcterms:modified xsi:type="dcterms:W3CDTF">2026-04-01T12:08:26Z</dcterms:modified>
</cp:coreProperties>
</file>