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GRA Medicina\Pirkimai bendras MLS\PIRKIMAI 2026\JŪRATĖS\3 - GRA TP medicinos inventorius (as pirminink)\Pirkimo sąlygos į CVP IS po pastabų\"/>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109" i="1" l="1"/>
  <c r="F107" i="1"/>
  <c r="G108" i="1" s="1"/>
  <c r="G95" i="1"/>
  <c r="F93" i="1"/>
  <c r="G94" i="1" s="1"/>
  <c r="G81" i="1"/>
  <c r="F79" i="1"/>
  <c r="F80" i="1" s="1"/>
  <c r="F81" i="1" s="1"/>
  <c r="F82" i="1" s="1"/>
  <c r="G67" i="1"/>
  <c r="F65" i="1"/>
  <c r="G66" i="1" s="1"/>
  <c r="G53" i="1"/>
  <c r="F51" i="1"/>
  <c r="G52" i="1" s="1"/>
  <c r="G39" i="1"/>
  <c r="F37" i="1"/>
  <c r="G38" i="1" s="1"/>
  <c r="G21" i="1"/>
  <c r="G80" i="1" l="1"/>
  <c r="F66" i="1"/>
  <c r="F67" i="1" s="1"/>
  <c r="F68" i="1" s="1"/>
  <c r="F52" i="1"/>
  <c r="F53" i="1" s="1"/>
  <c r="F54" i="1" s="1"/>
  <c r="F108" i="1"/>
  <c r="F109" i="1" s="1"/>
  <c r="F110" i="1" s="1"/>
  <c r="F38" i="1"/>
  <c r="F39" i="1" s="1"/>
  <c r="F40" i="1" s="1"/>
  <c r="F94" i="1"/>
  <c r="F95" i="1" s="1"/>
  <c r="F96" i="1" s="1"/>
</calcChain>
</file>

<file path=xl/sharedStrings.xml><?xml version="1.0" encoding="utf-8"?>
<sst xmlns="http://schemas.openxmlformats.org/spreadsheetml/2006/main" count="180" uniqueCount="97">
  <si>
    <t>PIRKIMO SĄLYGŲ PRIEDAS "PASIŪLYMO FORMA"</t>
  </si>
  <si>
    <t>MEDICINOS INVENTORIUS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</si>
  <si>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</si>
  <si>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</si>
  <si>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</si>
  <si>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</si>
  <si>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</si>
  <si>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</si>
  <si>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</si>
  <si>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</si>
  <si>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</si>
  <si>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</si>
  <si>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</si>
  <si>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</si>
  <si>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</si>
  <si>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</si>
  <si>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</si>
  <si>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</si>
  <si>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</si>
  <si>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</si>
  <si>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</si>
  <si>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</si>
  <si>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</si>
  <si>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</si>
  <si>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</si>
  <si>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</si>
  <si>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</si>
  <si>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INFUZINIŲ SKYSČIŲ ŠILDYTUVAS - KREPŠYS</t>
  </si>
  <si>
    <t>Tiekėjo pasiūlymas:</t>
  </si>
  <si>
    <t>Nr.</t>
  </si>
  <si>
    <t>Pavadinimas</t>
  </si>
  <si>
    <t>Mato vienetas</t>
  </si>
  <si>
    <t>Suma be PVM, Eur</t>
  </si>
  <si>
    <t>1.</t>
  </si>
  <si>
    <t>Infuzinių skysčių šildytuvas - krepšys</t>
  </si>
  <si>
    <t>1.1.</t>
  </si>
  <si>
    <t>vnt.</t>
  </si>
  <si>
    <t>Suma be PVM</t>
  </si>
  <si>
    <t>Taikomas PVM dydis (%)</t>
  </si>
  <si>
    <t>PVM suma</t>
  </si>
  <si>
    <t>Suma su PVM</t>
  </si>
  <si>
    <t>2. DALIS</t>
  </si>
  <si>
    <t xml:space="preserve">INKLINOMETRAS, MECHANINIS </t>
  </si>
  <si>
    <t>2.</t>
  </si>
  <si>
    <t xml:space="preserve">Inklinometras, mechaninis </t>
  </si>
  <si>
    <t>2.1.</t>
  </si>
  <si>
    <t>3. DALIS</t>
  </si>
  <si>
    <t>VONELĖ PARAFINO</t>
  </si>
  <si>
    <t>3.</t>
  </si>
  <si>
    <t>Vonelė parafino</t>
  </si>
  <si>
    <t>3.1.</t>
  </si>
  <si>
    <t>4. DALIS</t>
  </si>
  <si>
    <t>VOLELIS POZICIONAVIMUI</t>
  </si>
  <si>
    <t>4.</t>
  </si>
  <si>
    <t>Volelis pozicionavimui</t>
  </si>
  <si>
    <t>4.1.</t>
  </si>
  <si>
    <t>5. DALIS</t>
  </si>
  <si>
    <t>DEFIBRILIATORIUS, AUTOMATINIS</t>
  </si>
  <si>
    <t>5.</t>
  </si>
  <si>
    <t>Defibriliatorius, automatinis</t>
  </si>
  <si>
    <t>5.1.</t>
  </si>
  <si>
    <t>kompl.</t>
  </si>
  <si>
    <t>6. DALIS</t>
  </si>
  <si>
    <t>NEŠTUVAI, TAKTINIAI</t>
  </si>
  <si>
    <t>6.</t>
  </si>
  <si>
    <t>Neštuvai, taktiniai</t>
  </si>
  <si>
    <t>6.1.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</si>
  <si>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</si>
  <si>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</si>
  <si>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</si>
  <si>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</si>
  <si>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</si>
  <si>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</si>
  <si>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</si>
  <si>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</si>
  <si>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</si>
  <si>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</si>
  <si>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</si>
  <si>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</si>
  <si>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</si>
  <si>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</si>
  <si>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</si>
  <si>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</si>
  <si>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</si>
  <si>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</si>
  <si>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</si>
  <si>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</si>
  <si>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</si>
  <si>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</si>
  <si>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5358 2026-03-26 13:57:08</t>
  </si>
  <si>
    <t>Prekės pavadinimas, modelis, gamintojas, kilmės šalis</t>
  </si>
  <si>
    <t>Kiekis**</t>
  </si>
  <si>
    <t xml:space="preserve">** Perkančioji organizacija įsipareigoja išpirkti visą prekių kiekį. </t>
  </si>
  <si>
    <t>*Į Prekių įkainius įskaičiuoti visi mokesčiai ir visos Pardavėjo išlaidos (Prekių transportavimas, pakavimas, pakrovimas, iškrovimas, išpakavimas, tikrinimas, pristatyto prietaiso/prekės surinkimas, sumontavimas/instaliavimas užsakyme nurodytu adresu, prietaiso/prekės paruošimas darbui ir suderinimas/išbandymas, medicinos prietaiso paso užpildymas (jei toks reikalingas), personalo apmokymas dirbti su prietaisu/preke (taikoma 1-3, 5 ir 6 pirkimo dalims) bei kitos, galinčios turėti įtakos Prekių kainai/įkainiams ar galinčios atsirasti vykdant šią Sutartį. Sudarydamas šią Sutartį, Pardavėjas įvertina visą maksimalią Prekių apimtį bei prisiima riziką dėl išlaidų dydžių svyravimo.</t>
  </si>
  <si>
    <t>Pirkimo sąlygų
2 priedas</t>
  </si>
  <si>
    <t>Mato vieneto įkainis be PVM, Eur*</t>
  </si>
  <si>
    <t>Mato vieneto 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</si>
</sst>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1"/>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23"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4" fillId="4"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vertical="center"/>
    </xf>
    <xf numFmtId="0" fontId="4" fillId="2" borderId="0" xfId="0" applyFont="1" applyFill="1" applyAlignment="1">
      <alignment horizontal="center" vertical="center"/>
    </xf>
    <xf numFmtId="0" fontId="5" fillId="2" borderId="1" xfId="0" applyFont="1" applyFill="1" applyBorder="1" applyAlignment="1">
      <alignment horizontal="left" vertical="center"/>
    </xf>
    <xf numFmtId="0" fontId="5" fillId="5" borderId="1" xfId="0" applyFont="1" applyFill="1" applyBorder="1" applyAlignment="1" applyProtection="1">
      <alignment vertical="center"/>
      <protection locked="0"/>
    </xf>
    <xf numFmtId="0" fontId="5" fillId="4" borderId="0" xfId="0" applyFont="1" applyFill="1" applyAlignment="1">
      <alignment vertical="center"/>
    </xf>
    <xf numFmtId="0" fontId="5" fillId="5" borderId="0" xfId="0" applyFont="1" applyFill="1" applyAlignment="1" applyProtection="1">
      <alignment horizontal="center" vertical="center"/>
      <protection locked="0"/>
    </xf>
    <xf numFmtId="0" fontId="4" fillId="4" borderId="23" xfId="0" applyFont="1" applyFill="1" applyBorder="1" applyAlignment="1">
      <alignment vertical="center"/>
    </xf>
    <xf numFmtId="0" fontId="5" fillId="4" borderId="23" xfId="0" applyFont="1" applyFill="1" applyBorder="1" applyAlignment="1">
      <alignment horizontal="center" vertical="center"/>
    </xf>
    <xf numFmtId="0" fontId="5" fillId="4" borderId="23" xfId="0" applyFont="1" applyFill="1" applyBorder="1" applyAlignment="1">
      <alignment vertical="center"/>
    </xf>
    <xf numFmtId="0" fontId="5" fillId="6" borderId="23" xfId="0" applyFont="1" applyFill="1" applyBorder="1" applyAlignment="1" applyProtection="1">
      <alignment horizontal="center" vertical="center"/>
      <protection locked="0"/>
    </xf>
    <xf numFmtId="0" fontId="5" fillId="5" borderId="23" xfId="0" applyFont="1" applyFill="1" applyBorder="1" applyAlignment="1" applyProtection="1">
      <alignment vertical="center"/>
      <protection locked="0"/>
    </xf>
    <xf numFmtId="0" fontId="4" fillId="4" borderId="23"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4" fontId="5" fillId="2" borderId="0" xfId="0" applyNumberFormat="1" applyFont="1" applyFill="1" applyAlignment="1">
      <alignment horizontal="center" vertical="center"/>
    </xf>
    <xf numFmtId="0" fontId="5" fillId="2" borderId="0" xfId="0" applyFont="1" applyFill="1" applyAlignment="1">
      <alignment horizontal="right" vertical="center" wrapText="1"/>
    </xf>
    <xf numFmtId="0" fontId="5" fillId="2" borderId="0" xfId="0" applyFont="1" applyFill="1" applyAlignment="1">
      <alignment horizontal="left" vertical="center" wrapText="1"/>
    </xf>
    <xf numFmtId="0" fontId="5" fillId="2" borderId="0" xfId="0" applyFont="1" applyFill="1" applyAlignment="1">
      <alignment vertical="center"/>
    </xf>
    <xf numFmtId="0" fontId="5" fillId="5" borderId="1" xfId="0" applyFont="1" applyFill="1" applyBorder="1" applyAlignment="1" applyProtection="1">
      <alignment horizontal="center" vertical="center" wrapText="1"/>
      <protection locked="0"/>
    </xf>
    <xf numFmtId="0" fontId="5" fillId="0" borderId="16"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2" borderId="1" xfId="0" applyFont="1" applyFill="1" applyBorder="1" applyAlignment="1">
      <alignment vertical="center" wrapText="1"/>
    </xf>
    <xf numFmtId="0" fontId="5" fillId="0" borderId="15" xfId="0" applyFont="1" applyBorder="1" applyAlignment="1">
      <alignment vertical="center"/>
    </xf>
    <xf numFmtId="0" fontId="5" fillId="4" borderId="23" xfId="0" applyFont="1" applyFill="1" applyBorder="1" applyAlignment="1">
      <alignment vertical="center" wrapText="1"/>
    </xf>
    <xf numFmtId="0" fontId="5" fillId="0" borderId="23" xfId="0" applyFont="1" applyBorder="1" applyAlignment="1">
      <alignment vertical="center"/>
    </xf>
    <xf numFmtId="0" fontId="5" fillId="2" borderId="0" xfId="0" applyFont="1" applyFill="1" applyAlignment="1">
      <alignment vertical="center" wrapText="1"/>
    </xf>
    <xf numFmtId="49" fontId="6" fillId="2" borderId="2" xfId="0" applyNumberFormat="1" applyFont="1" applyFill="1" applyBorder="1" applyAlignment="1">
      <alignment horizontal="left" vertical="center"/>
    </xf>
    <xf numFmtId="0" fontId="5" fillId="0" borderId="22" xfId="0" applyFont="1" applyBorder="1" applyAlignment="1">
      <alignment vertical="center"/>
    </xf>
    <xf numFmtId="0" fontId="5" fillId="5" borderId="23" xfId="0" applyFont="1" applyFill="1" applyBorder="1" applyAlignment="1" applyProtection="1">
      <alignment horizontal="center" vertical="center" wrapText="1"/>
      <protection locked="0"/>
    </xf>
    <xf numFmtId="0" fontId="5" fillId="0" borderId="23" xfId="0" applyFont="1" applyBorder="1" applyAlignment="1" applyProtection="1">
      <alignment vertical="center"/>
      <protection locked="0"/>
    </xf>
    <xf numFmtId="49" fontId="6" fillId="2" borderId="2" xfId="0" applyNumberFormat="1" applyFont="1" applyFill="1" applyBorder="1" applyAlignment="1">
      <alignment horizontal="left" vertical="center" wrapText="1"/>
    </xf>
    <xf numFmtId="0" fontId="4" fillId="2" borderId="0" xfId="0" applyFont="1" applyFill="1" applyAlignment="1">
      <alignment vertical="center"/>
    </xf>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13"/>
  <sheetViews>
    <sheetView tabSelected="1" workbookViewId="0">
      <selection activeCell="E119" sqref="E119"/>
    </sheetView>
  </sheetViews>
  <sheetFormatPr defaultColWidth="10.875" defaultRowHeight="15" x14ac:dyDescent="0.25"/>
  <cols>
    <col min="1" max="1" width="9.125" style="19" customWidth="1"/>
    <col min="2" max="2" width="78" style="19" customWidth="1"/>
    <col min="3" max="6" width="29.375" style="18" customWidth="1"/>
    <col min="7" max="7" width="20.5" style="19" customWidth="1"/>
    <col min="8" max="8" width="26.5" style="19" customWidth="1"/>
    <col min="9" max="15" width="25" style="19" customWidth="1"/>
    <col min="16" max="16" width="10.875" style="19" customWidth="1"/>
    <col min="17" max="16384" width="10.875" style="19"/>
  </cols>
  <sheetData>
    <row r="2" spans="1:6" ht="30" x14ac:dyDescent="0.25">
      <c r="A2" s="16" t="s">
        <v>0</v>
      </c>
      <c r="B2" s="17"/>
      <c r="F2" s="33" t="s">
        <v>94</v>
      </c>
    </row>
    <row r="3" spans="1:6" x14ac:dyDescent="0.25">
      <c r="B3" s="20"/>
    </row>
    <row r="4" spans="1:6" x14ac:dyDescent="0.25">
      <c r="A4" s="16" t="s">
        <v>1</v>
      </c>
      <c r="B4" s="17"/>
    </row>
    <row r="5" spans="1:6" x14ac:dyDescent="0.25">
      <c r="A5" s="17"/>
      <c r="B5" s="17"/>
    </row>
    <row r="6" spans="1:6" x14ac:dyDescent="0.25">
      <c r="A6" s="19" t="s">
        <v>2</v>
      </c>
      <c r="B6" s="16" t="s">
        <v>3</v>
      </c>
    </row>
    <row r="7" spans="1:6" x14ac:dyDescent="0.25">
      <c r="B7" s="17"/>
    </row>
    <row r="8" spans="1:6" x14ac:dyDescent="0.25">
      <c r="A8" s="21" t="s">
        <v>4</v>
      </c>
      <c r="B8" s="22"/>
    </row>
    <row r="9" spans="1:6" x14ac:dyDescent="0.25">
      <c r="A9" s="21" t="s">
        <v>5</v>
      </c>
      <c r="B9" s="22"/>
    </row>
    <row r="10" spans="1:6" x14ac:dyDescent="0.25">
      <c r="A10" s="21" t="s">
        <v>6</v>
      </c>
      <c r="B10" s="22"/>
    </row>
    <row r="12" spans="1:6" x14ac:dyDescent="0.25">
      <c r="A12" s="39" t="s">
        <v>7</v>
      </c>
      <c r="B12" s="40"/>
      <c r="C12" s="36"/>
      <c r="D12" s="37"/>
      <c r="E12" s="37"/>
      <c r="F12" s="38"/>
    </row>
    <row r="13" spans="1:6" ht="15.95" customHeight="1" x14ac:dyDescent="0.25">
      <c r="A13" s="44" t="s">
        <v>8</v>
      </c>
      <c r="B13" s="45"/>
      <c r="C13" s="36"/>
      <c r="D13" s="37"/>
      <c r="E13" s="37"/>
      <c r="F13" s="38"/>
    </row>
    <row r="14" spans="1:6" ht="15.95" customHeight="1" x14ac:dyDescent="0.25">
      <c r="A14" s="44" t="s">
        <v>9</v>
      </c>
      <c r="B14" s="45"/>
      <c r="C14" s="36"/>
      <c r="D14" s="37"/>
      <c r="E14" s="37"/>
      <c r="F14" s="38"/>
    </row>
    <row r="15" spans="1:6" ht="15.95" customHeight="1" x14ac:dyDescent="0.25">
      <c r="A15" s="39" t="s">
        <v>10</v>
      </c>
      <c r="B15" s="40"/>
      <c r="C15" s="36"/>
      <c r="D15" s="37"/>
      <c r="E15" s="37"/>
      <c r="F15" s="38"/>
    </row>
    <row r="16" spans="1:6" ht="63" customHeight="1" x14ac:dyDescent="0.25">
      <c r="A16" s="48" t="s">
        <v>11</v>
      </c>
      <c r="B16" s="45"/>
      <c r="C16" s="36"/>
      <c r="D16" s="37"/>
      <c r="E16" s="37"/>
      <c r="F16" s="38"/>
    </row>
    <row r="17" spans="1:7" ht="15.95" customHeight="1" x14ac:dyDescent="0.25">
      <c r="A17" s="39" t="s">
        <v>12</v>
      </c>
      <c r="B17" s="40"/>
      <c r="C17" s="36"/>
      <c r="D17" s="37"/>
      <c r="E17" s="37"/>
      <c r="F17" s="38"/>
    </row>
    <row r="18" spans="1:7" ht="15.95" customHeight="1" x14ac:dyDescent="0.25">
      <c r="A18" s="39" t="s">
        <v>13</v>
      </c>
      <c r="B18" s="40"/>
      <c r="C18" s="36"/>
      <c r="D18" s="37"/>
      <c r="E18" s="37"/>
      <c r="F18" s="38"/>
    </row>
    <row r="19" spans="1:7" ht="48" customHeight="1" x14ac:dyDescent="0.25">
      <c r="A19" s="39" t="s">
        <v>14</v>
      </c>
      <c r="B19" s="40"/>
      <c r="C19" s="36"/>
      <c r="D19" s="37"/>
      <c r="E19" s="37"/>
      <c r="F19" s="38"/>
    </row>
    <row r="20" spans="1:7" ht="54.95" customHeight="1" x14ac:dyDescent="0.25">
      <c r="A20" s="39" t="s">
        <v>15</v>
      </c>
      <c r="B20" s="40"/>
      <c r="C20" s="36"/>
      <c r="D20" s="37"/>
      <c r="E20" s="37"/>
      <c r="F20" s="38"/>
    </row>
    <row r="21" spans="1:7" ht="71.099999999999994" customHeight="1" x14ac:dyDescent="0.25">
      <c r="A21" s="41" t="s">
        <v>16</v>
      </c>
      <c r="B21" s="42"/>
      <c r="C21" s="46"/>
      <c r="D21" s="47"/>
      <c r="E21" s="47"/>
      <c r="F21" s="47"/>
      <c r="G21" s="23" t="str">
        <f>IF((SUMPRODUCT(--(C21=""))&gt;0), "Privaloma užpildyti, kai taikomi pašalinimo pagrindai", "")</f>
        <v>Privaloma užpildyti, kai taikomi pašalinimo pagrindai</v>
      </c>
    </row>
    <row r="22" spans="1:7" ht="18" customHeight="1" x14ac:dyDescent="0.25">
      <c r="A22" s="14"/>
      <c r="B22" s="14"/>
      <c r="C22" s="15"/>
      <c r="D22" s="15"/>
      <c r="E22" s="15"/>
      <c r="F22" s="15"/>
    </row>
    <row r="23" spans="1:7" x14ac:dyDescent="0.25">
      <c r="A23" s="49"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2.1" customHeight="1" x14ac:dyDescent="0.25">
      <c r="A28" s="43" t="s">
        <v>22</v>
      </c>
      <c r="B28" s="35"/>
      <c r="C28" s="35"/>
      <c r="D28" s="35"/>
      <c r="E28" s="35"/>
      <c r="F28" s="35"/>
    </row>
    <row r="29" spans="1:7" x14ac:dyDescent="0.25">
      <c r="A29" s="35" t="s">
        <v>23</v>
      </c>
      <c r="B29" s="35"/>
      <c r="C29" s="35"/>
      <c r="D29" s="35"/>
      <c r="E29" s="35"/>
      <c r="F29" s="35"/>
    </row>
    <row r="30" spans="1:7" x14ac:dyDescent="0.25">
      <c r="A30" s="23" t="s">
        <v>24</v>
      </c>
      <c r="D30" s="24"/>
    </row>
    <row r="31" spans="1:7" x14ac:dyDescent="0.25">
      <c r="A31" s="23" t="s">
        <v>25</v>
      </c>
    </row>
    <row r="32" spans="1:7" ht="25.5" customHeight="1" x14ac:dyDescent="0.25">
      <c r="A32" s="16" t="s">
        <v>26</v>
      </c>
      <c r="B32" s="16" t="s">
        <v>27</v>
      </c>
    </row>
    <row r="34" spans="1:8" x14ac:dyDescent="0.25">
      <c r="A34" s="16" t="s">
        <v>28</v>
      </c>
    </row>
    <row r="35" spans="1:8" s="13" customFormat="1" ht="42.75" x14ac:dyDescent="0.25">
      <c r="A35" s="12" t="s">
        <v>29</v>
      </c>
      <c r="B35" s="12" t="s">
        <v>30</v>
      </c>
      <c r="C35" s="12" t="s">
        <v>91</v>
      </c>
      <c r="D35" s="12" t="s">
        <v>31</v>
      </c>
      <c r="E35" s="12" t="s">
        <v>95</v>
      </c>
      <c r="F35" s="12" t="s">
        <v>32</v>
      </c>
      <c r="G35" s="12" t="s">
        <v>90</v>
      </c>
    </row>
    <row r="36" spans="1:8" x14ac:dyDescent="0.25">
      <c r="A36" s="25" t="s">
        <v>33</v>
      </c>
      <c r="B36" s="25" t="s">
        <v>34</v>
      </c>
      <c r="C36" s="26"/>
      <c r="D36" s="26"/>
      <c r="E36" s="26"/>
      <c r="F36" s="26"/>
      <c r="G36" s="27"/>
    </row>
    <row r="37" spans="1:8" x14ac:dyDescent="0.25">
      <c r="A37" s="27" t="s">
        <v>35</v>
      </c>
      <c r="B37" s="27" t="s">
        <v>34</v>
      </c>
      <c r="C37" s="26">
        <v>13</v>
      </c>
      <c r="D37" s="26" t="s">
        <v>36</v>
      </c>
      <c r="E37" s="28"/>
      <c r="F37" s="26" t="str">
        <f>IF(ISBLANK(E37),"", PRODUCT(C37,E37))</f>
        <v/>
      </c>
      <c r="G37" s="29"/>
    </row>
    <row r="38" spans="1:8" x14ac:dyDescent="0.25">
      <c r="E38" s="30" t="s">
        <v>37</v>
      </c>
      <c r="F38" s="30" t="str">
        <f>IF(F37="","",ROUND(SUM(F37:F37),2))</f>
        <v/>
      </c>
      <c r="G38" s="23" t="str">
        <f>IF(F37="","Neužpildytos visos objektų kainos","")</f>
        <v>Neužpildytos visos objektų kainos</v>
      </c>
    </row>
    <row r="39" spans="1:8" x14ac:dyDescent="0.25">
      <c r="C39" s="30" t="s">
        <v>38</v>
      </c>
      <c r="D39" s="31"/>
      <c r="E39" s="30" t="s">
        <v>39</v>
      </c>
      <c r="F39" s="30" t="str">
        <f>IF(OR(F38="",D39=""),"", ROUND(PRODUCT(D39,F38)/100,2))</f>
        <v/>
      </c>
      <c r="G39" s="23" t="str">
        <f>IF(D39="", "Nurodykite taikomą PVM dydį", "")</f>
        <v>Nurodykite taikomą PVM dydį</v>
      </c>
    </row>
    <row r="40" spans="1:8" x14ac:dyDescent="0.25">
      <c r="E40" s="30" t="s">
        <v>40</v>
      </c>
      <c r="F40" s="30">
        <f>IF(ISBLANK(F39), "", ROUND(SUM(F38:F39),2))</f>
        <v>0</v>
      </c>
    </row>
    <row r="42" spans="1:8" ht="51" customHeight="1" x14ac:dyDescent="0.25">
      <c r="A42" s="34" t="s">
        <v>93</v>
      </c>
      <c r="B42" s="34"/>
      <c r="C42" s="34"/>
      <c r="D42" s="34"/>
      <c r="E42" s="34"/>
      <c r="F42" s="34"/>
      <c r="G42" s="34"/>
      <c r="H42" s="34"/>
    </row>
    <row r="43" spans="1:8" x14ac:dyDescent="0.25">
      <c r="A43" s="19" t="s">
        <v>92</v>
      </c>
      <c r="C43" s="20"/>
      <c r="D43" s="13"/>
      <c r="F43" s="32"/>
      <c r="G43" s="32"/>
      <c r="H43" s="18"/>
    </row>
    <row r="46" spans="1:8" x14ac:dyDescent="0.25">
      <c r="A46" s="16" t="s">
        <v>41</v>
      </c>
      <c r="B46" s="16" t="s">
        <v>42</v>
      </c>
    </row>
    <row r="48" spans="1:8" x14ac:dyDescent="0.25">
      <c r="A48" s="16" t="s">
        <v>28</v>
      </c>
    </row>
    <row r="49" spans="1:8" ht="42.75" x14ac:dyDescent="0.25">
      <c r="A49" s="12" t="s">
        <v>29</v>
      </c>
      <c r="B49" s="12" t="s">
        <v>30</v>
      </c>
      <c r="C49" s="12" t="s">
        <v>91</v>
      </c>
      <c r="D49" s="12" t="s">
        <v>31</v>
      </c>
      <c r="E49" s="12" t="s">
        <v>95</v>
      </c>
      <c r="F49" s="12" t="s">
        <v>32</v>
      </c>
      <c r="G49" s="12" t="s">
        <v>90</v>
      </c>
    </row>
    <row r="50" spans="1:8" x14ac:dyDescent="0.25">
      <c r="A50" s="25" t="s">
        <v>43</v>
      </c>
      <c r="B50" s="25" t="s">
        <v>44</v>
      </c>
      <c r="C50" s="26"/>
      <c r="D50" s="26"/>
      <c r="E50" s="26"/>
      <c r="F50" s="26"/>
      <c r="G50" s="27"/>
    </row>
    <row r="51" spans="1:8" x14ac:dyDescent="0.25">
      <c r="A51" s="27" t="s">
        <v>45</v>
      </c>
      <c r="B51" s="27" t="s">
        <v>44</v>
      </c>
      <c r="C51" s="26">
        <v>3</v>
      </c>
      <c r="D51" s="26" t="s">
        <v>36</v>
      </c>
      <c r="E51" s="28"/>
      <c r="F51" s="26" t="str">
        <f>IF(ISBLANK(E51),"", PRODUCT(C51,E51))</f>
        <v/>
      </c>
      <c r="G51" s="29"/>
    </row>
    <row r="52" spans="1:8" x14ac:dyDescent="0.25">
      <c r="E52" s="30" t="s">
        <v>37</v>
      </c>
      <c r="F52" s="30" t="str">
        <f>IF(F51="","",ROUND(SUM(F51:F51),2))</f>
        <v/>
      </c>
      <c r="G52" s="23" t="str">
        <f>IF(F51="","Neužpildytos visos objektų kainos","")</f>
        <v>Neužpildytos visos objektų kainos</v>
      </c>
    </row>
    <row r="53" spans="1:8" x14ac:dyDescent="0.25">
      <c r="C53" s="30" t="s">
        <v>38</v>
      </c>
      <c r="D53" s="31"/>
      <c r="E53" s="30" t="s">
        <v>39</v>
      </c>
      <c r="F53" s="30" t="str">
        <f>IF(OR(F52="",D53=""),"", ROUND(PRODUCT(D53,F52)/100,2))</f>
        <v/>
      </c>
      <c r="G53" s="23" t="str">
        <f>IF(D53="", "Nurodykite taikomą PVM dydį", "")</f>
        <v>Nurodykite taikomą PVM dydį</v>
      </c>
    </row>
    <row r="54" spans="1:8" x14ac:dyDescent="0.25">
      <c r="E54" s="30" t="s">
        <v>40</v>
      </c>
      <c r="F54" s="30">
        <f>IF(ISBLANK(F53), "", ROUND(SUM(F52:F53),2))</f>
        <v>0</v>
      </c>
    </row>
    <row r="56" spans="1:8" ht="51" customHeight="1" x14ac:dyDescent="0.25">
      <c r="A56" s="34" t="s">
        <v>93</v>
      </c>
      <c r="B56" s="34"/>
      <c r="C56" s="34"/>
      <c r="D56" s="34"/>
      <c r="E56" s="34"/>
      <c r="F56" s="34"/>
      <c r="G56" s="34"/>
      <c r="H56" s="34"/>
    </row>
    <row r="57" spans="1:8" x14ac:dyDescent="0.25">
      <c r="A57" s="19" t="s">
        <v>92</v>
      </c>
      <c r="C57" s="20"/>
      <c r="D57" s="13"/>
      <c r="F57" s="32"/>
      <c r="G57" s="32"/>
      <c r="H57" s="18"/>
    </row>
    <row r="60" spans="1:8" x14ac:dyDescent="0.25">
      <c r="A60" s="16" t="s">
        <v>46</v>
      </c>
      <c r="B60" s="16" t="s">
        <v>47</v>
      </c>
    </row>
    <row r="62" spans="1:8" x14ac:dyDescent="0.25">
      <c r="A62" s="16" t="s">
        <v>28</v>
      </c>
    </row>
    <row r="63" spans="1:8" ht="42.75" x14ac:dyDescent="0.25">
      <c r="A63" s="12" t="s">
        <v>29</v>
      </c>
      <c r="B63" s="12" t="s">
        <v>30</v>
      </c>
      <c r="C63" s="12" t="s">
        <v>91</v>
      </c>
      <c r="D63" s="12" t="s">
        <v>31</v>
      </c>
      <c r="E63" s="12" t="s">
        <v>95</v>
      </c>
      <c r="F63" s="12" t="s">
        <v>32</v>
      </c>
      <c r="G63" s="12" t="s">
        <v>90</v>
      </c>
    </row>
    <row r="64" spans="1:8" x14ac:dyDescent="0.25">
      <c r="A64" s="25" t="s">
        <v>48</v>
      </c>
      <c r="B64" s="25" t="s">
        <v>49</v>
      </c>
      <c r="C64" s="26"/>
      <c r="D64" s="26"/>
      <c r="E64" s="26"/>
      <c r="F64" s="26"/>
      <c r="G64" s="27"/>
    </row>
    <row r="65" spans="1:8" x14ac:dyDescent="0.25">
      <c r="A65" s="27" t="s">
        <v>50</v>
      </c>
      <c r="B65" s="27" t="s">
        <v>49</v>
      </c>
      <c r="C65" s="26">
        <v>1</v>
      </c>
      <c r="D65" s="26" t="s">
        <v>36</v>
      </c>
      <c r="E65" s="28"/>
      <c r="F65" s="26" t="str">
        <f>IF(ISBLANK(E65),"", PRODUCT(C65,E65))</f>
        <v/>
      </c>
      <c r="G65" s="29"/>
    </row>
    <row r="66" spans="1:8" x14ac:dyDescent="0.25">
      <c r="E66" s="30" t="s">
        <v>37</v>
      </c>
      <c r="F66" s="30" t="str">
        <f>IF(F65="","",ROUND(SUM(F65:F65),2))</f>
        <v/>
      </c>
      <c r="G66" s="23" t="str">
        <f>IF(F65="","Neužpildytos visos objektų kainos","")</f>
        <v>Neužpildytos visos objektų kainos</v>
      </c>
    </row>
    <row r="67" spans="1:8" x14ac:dyDescent="0.25">
      <c r="C67" s="30" t="s">
        <v>38</v>
      </c>
      <c r="D67" s="31"/>
      <c r="E67" s="30" t="s">
        <v>39</v>
      </c>
      <c r="F67" s="30" t="str">
        <f>IF(OR(F66="",D67=""),"", ROUND(PRODUCT(D67,F66)/100,2))</f>
        <v/>
      </c>
      <c r="G67" s="23" t="str">
        <f>IF(D67="", "Nurodykite taikomą PVM dydį", "")</f>
        <v>Nurodykite taikomą PVM dydį</v>
      </c>
    </row>
    <row r="68" spans="1:8" x14ac:dyDescent="0.25">
      <c r="E68" s="30" t="s">
        <v>40</v>
      </c>
      <c r="F68" s="30">
        <f>IF(ISBLANK(F67), "", ROUND(SUM(F66:F67),2))</f>
        <v>0</v>
      </c>
    </row>
    <row r="70" spans="1:8" ht="51" customHeight="1" x14ac:dyDescent="0.25">
      <c r="A70" s="34" t="s">
        <v>93</v>
      </c>
      <c r="B70" s="34"/>
      <c r="C70" s="34"/>
      <c r="D70" s="34"/>
      <c r="E70" s="34"/>
      <c r="F70" s="34"/>
      <c r="G70" s="34"/>
      <c r="H70" s="34"/>
    </row>
    <row r="71" spans="1:8" x14ac:dyDescent="0.25">
      <c r="A71" s="19" t="s">
        <v>92</v>
      </c>
      <c r="C71" s="20"/>
      <c r="D71" s="13"/>
      <c r="F71" s="32"/>
      <c r="G71" s="32"/>
      <c r="H71" s="18"/>
    </row>
    <row r="74" spans="1:8" x14ac:dyDescent="0.25">
      <c r="A74" s="16" t="s">
        <v>51</v>
      </c>
      <c r="B74" s="16" t="s">
        <v>52</v>
      </c>
    </row>
    <row r="76" spans="1:8" x14ac:dyDescent="0.25">
      <c r="A76" s="16" t="s">
        <v>28</v>
      </c>
    </row>
    <row r="77" spans="1:8" ht="42.75" x14ac:dyDescent="0.25">
      <c r="A77" s="12" t="s">
        <v>29</v>
      </c>
      <c r="B77" s="12" t="s">
        <v>30</v>
      </c>
      <c r="C77" s="12" t="s">
        <v>91</v>
      </c>
      <c r="D77" s="12" t="s">
        <v>31</v>
      </c>
      <c r="E77" s="12" t="s">
        <v>95</v>
      </c>
      <c r="F77" s="12" t="s">
        <v>32</v>
      </c>
      <c r="G77" s="12" t="s">
        <v>90</v>
      </c>
    </row>
    <row r="78" spans="1:8" x14ac:dyDescent="0.25">
      <c r="A78" s="25" t="s">
        <v>53</v>
      </c>
      <c r="B78" s="25" t="s">
        <v>54</v>
      </c>
      <c r="C78" s="26"/>
      <c r="D78" s="26"/>
      <c r="E78" s="26"/>
      <c r="F78" s="26"/>
      <c r="G78" s="27"/>
    </row>
    <row r="79" spans="1:8" x14ac:dyDescent="0.25">
      <c r="A79" s="27" t="s">
        <v>55</v>
      </c>
      <c r="B79" s="27" t="s">
        <v>54</v>
      </c>
      <c r="C79" s="26">
        <v>3</v>
      </c>
      <c r="D79" s="26" t="s">
        <v>36</v>
      </c>
      <c r="E79" s="28"/>
      <c r="F79" s="26" t="str">
        <f>IF(ISBLANK(E79),"", PRODUCT(C79,E79))</f>
        <v/>
      </c>
      <c r="G79" s="29"/>
    </row>
    <row r="80" spans="1:8" x14ac:dyDescent="0.25">
      <c r="E80" s="30" t="s">
        <v>37</v>
      </c>
      <c r="F80" s="30" t="str">
        <f>IF(F79="","",ROUND(SUM(F79:F79),2))</f>
        <v/>
      </c>
      <c r="G80" s="23" t="str">
        <f>IF(F79="","Neužpildytos visos objektų kainos","")</f>
        <v>Neužpildytos visos objektų kainos</v>
      </c>
    </row>
    <row r="81" spans="1:8" x14ac:dyDescent="0.25">
      <c r="C81" s="30" t="s">
        <v>38</v>
      </c>
      <c r="D81" s="31"/>
      <c r="E81" s="30" t="s">
        <v>39</v>
      </c>
      <c r="F81" s="30" t="str">
        <f>IF(OR(F80="",D81=""),"", ROUND(PRODUCT(D81,F80)/100,2))</f>
        <v/>
      </c>
      <c r="G81" s="23" t="str">
        <f>IF(D81="", "Nurodykite taikomą PVM dydį", "")</f>
        <v>Nurodykite taikomą PVM dydį</v>
      </c>
    </row>
    <row r="82" spans="1:8" x14ac:dyDescent="0.25">
      <c r="E82" s="30" t="s">
        <v>40</v>
      </c>
      <c r="F82" s="30">
        <f>IF(ISBLANK(F81), "", ROUND(SUM(F80:F81),2))</f>
        <v>0</v>
      </c>
    </row>
    <row r="84" spans="1:8" ht="51" customHeight="1" x14ac:dyDescent="0.25">
      <c r="A84" s="34" t="s">
        <v>93</v>
      </c>
      <c r="B84" s="34"/>
      <c r="C84" s="34"/>
      <c r="D84" s="34"/>
      <c r="E84" s="34"/>
      <c r="F84" s="34"/>
      <c r="G84" s="34"/>
      <c r="H84" s="34"/>
    </row>
    <row r="85" spans="1:8" x14ac:dyDescent="0.25">
      <c r="A85" s="19" t="s">
        <v>92</v>
      </c>
      <c r="C85" s="20"/>
      <c r="D85" s="13"/>
      <c r="F85" s="32"/>
      <c r="G85" s="32"/>
      <c r="H85" s="18"/>
    </row>
    <row r="88" spans="1:8" x14ac:dyDescent="0.25">
      <c r="A88" s="16" t="s">
        <v>56</v>
      </c>
      <c r="B88" s="16" t="s">
        <v>57</v>
      </c>
    </row>
    <row r="90" spans="1:8" x14ac:dyDescent="0.25">
      <c r="A90" s="16" t="s">
        <v>28</v>
      </c>
    </row>
    <row r="91" spans="1:8" ht="42.75" x14ac:dyDescent="0.25">
      <c r="A91" s="12" t="s">
        <v>29</v>
      </c>
      <c r="B91" s="12" t="s">
        <v>30</v>
      </c>
      <c r="C91" s="12" t="s">
        <v>91</v>
      </c>
      <c r="D91" s="12" t="s">
        <v>31</v>
      </c>
      <c r="E91" s="12" t="s">
        <v>96</v>
      </c>
      <c r="F91" s="12" t="s">
        <v>32</v>
      </c>
      <c r="G91" s="12" t="s">
        <v>90</v>
      </c>
    </row>
    <row r="92" spans="1:8" x14ac:dyDescent="0.25">
      <c r="A92" s="25" t="s">
        <v>58</v>
      </c>
      <c r="B92" s="25" t="s">
        <v>59</v>
      </c>
      <c r="C92" s="26"/>
      <c r="D92" s="26"/>
      <c r="E92" s="26"/>
      <c r="F92" s="26"/>
      <c r="G92" s="27"/>
    </row>
    <row r="93" spans="1:8" x14ac:dyDescent="0.25">
      <c r="A93" s="27" t="s">
        <v>60</v>
      </c>
      <c r="B93" s="27" t="s">
        <v>59</v>
      </c>
      <c r="C93" s="26">
        <v>57</v>
      </c>
      <c r="D93" s="26" t="s">
        <v>61</v>
      </c>
      <c r="E93" s="28"/>
      <c r="F93" s="26" t="str">
        <f>IF(ISBLANK(E93),"", PRODUCT(C93,E93))</f>
        <v/>
      </c>
      <c r="G93" s="29"/>
    </row>
    <row r="94" spans="1:8" x14ac:dyDescent="0.25">
      <c r="E94" s="30" t="s">
        <v>37</v>
      </c>
      <c r="F94" s="30" t="str">
        <f>IF(F93="","",ROUND(SUM(F93:F93),2))</f>
        <v/>
      </c>
      <c r="G94" s="23" t="str">
        <f>IF(F93="","Neužpildytos visos objektų kainos","")</f>
        <v>Neužpildytos visos objektų kainos</v>
      </c>
    </row>
    <row r="95" spans="1:8" x14ac:dyDescent="0.25">
      <c r="C95" s="30" t="s">
        <v>38</v>
      </c>
      <c r="D95" s="31"/>
      <c r="E95" s="30" t="s">
        <v>39</v>
      </c>
      <c r="F95" s="30" t="str">
        <f>IF(OR(F94="",D95=""),"", ROUND(PRODUCT(D95,F94)/100,2))</f>
        <v/>
      </c>
      <c r="G95" s="23" t="str">
        <f>IF(D95="", "Nurodykite taikomą PVM dydį", "")</f>
        <v>Nurodykite taikomą PVM dydį</v>
      </c>
    </row>
    <row r="96" spans="1:8" x14ac:dyDescent="0.25">
      <c r="E96" s="30" t="s">
        <v>40</v>
      </c>
      <c r="F96" s="30">
        <f>IF(ISBLANK(F95), "", ROUND(SUM(F94:F95),2))</f>
        <v>0</v>
      </c>
    </row>
    <row r="98" spans="1:8" ht="51" customHeight="1" x14ac:dyDescent="0.25">
      <c r="A98" s="34" t="s">
        <v>93</v>
      </c>
      <c r="B98" s="34"/>
      <c r="C98" s="34"/>
      <c r="D98" s="34"/>
      <c r="E98" s="34"/>
      <c r="F98" s="34"/>
      <c r="G98" s="34"/>
      <c r="H98" s="34"/>
    </row>
    <row r="99" spans="1:8" x14ac:dyDescent="0.25">
      <c r="A99" s="19" t="s">
        <v>92</v>
      </c>
      <c r="C99" s="20"/>
      <c r="D99" s="13"/>
      <c r="F99" s="32"/>
      <c r="G99" s="32"/>
      <c r="H99" s="18"/>
    </row>
    <row r="102" spans="1:8" x14ac:dyDescent="0.25">
      <c r="A102" s="16" t="s">
        <v>62</v>
      </c>
      <c r="B102" s="16" t="s">
        <v>63</v>
      </c>
    </row>
    <row r="104" spans="1:8" x14ac:dyDescent="0.25">
      <c r="A104" s="16" t="s">
        <v>28</v>
      </c>
    </row>
    <row r="105" spans="1:8" ht="42.75" x14ac:dyDescent="0.25">
      <c r="A105" s="12" t="s">
        <v>29</v>
      </c>
      <c r="B105" s="12" t="s">
        <v>30</v>
      </c>
      <c r="C105" s="12" t="s">
        <v>91</v>
      </c>
      <c r="D105" s="12" t="s">
        <v>31</v>
      </c>
      <c r="E105" s="12" t="s">
        <v>95</v>
      </c>
      <c r="F105" s="12" t="s">
        <v>32</v>
      </c>
      <c r="G105" s="12" t="s">
        <v>90</v>
      </c>
    </row>
    <row r="106" spans="1:8" x14ac:dyDescent="0.25">
      <c r="A106" s="25" t="s">
        <v>64</v>
      </c>
      <c r="B106" s="25" t="s">
        <v>65</v>
      </c>
      <c r="C106" s="26"/>
      <c r="D106" s="26"/>
      <c r="E106" s="26"/>
      <c r="F106" s="26"/>
      <c r="G106" s="27"/>
    </row>
    <row r="107" spans="1:8" x14ac:dyDescent="0.25">
      <c r="A107" s="27" t="s">
        <v>66</v>
      </c>
      <c r="B107" s="27" t="s">
        <v>65</v>
      </c>
      <c r="C107" s="26">
        <v>6</v>
      </c>
      <c r="D107" s="26" t="s">
        <v>36</v>
      </c>
      <c r="E107" s="28"/>
      <c r="F107" s="26" t="str">
        <f>IF(ISBLANK(E107),"", PRODUCT(C107,E107))</f>
        <v/>
      </c>
      <c r="G107" s="29"/>
    </row>
    <row r="108" spans="1:8" x14ac:dyDescent="0.25">
      <c r="E108" s="30" t="s">
        <v>37</v>
      </c>
      <c r="F108" s="30" t="str">
        <f>IF(F107="","",ROUND(SUM(F107:F107),2))</f>
        <v/>
      </c>
      <c r="G108" s="23" t="str">
        <f>IF(F107="","Neužpildytos visos objektų kainos","")</f>
        <v>Neužpildytos visos objektų kainos</v>
      </c>
    </row>
    <row r="109" spans="1:8" x14ac:dyDescent="0.25">
      <c r="C109" s="30" t="s">
        <v>38</v>
      </c>
      <c r="D109" s="31"/>
      <c r="E109" s="30" t="s">
        <v>39</v>
      </c>
      <c r="F109" s="30" t="str">
        <f>IF(OR(F108="",D109=""),"", ROUND(PRODUCT(D109,F108)/100,2))</f>
        <v/>
      </c>
      <c r="G109" s="23" t="str">
        <f>IF(D109="", "Nurodykite taikomą PVM dydį", "")</f>
        <v>Nurodykite taikomą PVM dydį</v>
      </c>
    </row>
    <row r="110" spans="1:8" x14ac:dyDescent="0.25">
      <c r="E110" s="30" t="s">
        <v>40</v>
      </c>
      <c r="F110" s="30">
        <f>IF(ISBLANK(F109), "", ROUND(SUM(F108:F109),2))</f>
        <v>0</v>
      </c>
    </row>
    <row r="112" spans="1:8" ht="51" customHeight="1" x14ac:dyDescent="0.25">
      <c r="A112" s="34" t="s">
        <v>93</v>
      </c>
      <c r="B112" s="34"/>
      <c r="C112" s="34"/>
      <c r="D112" s="34"/>
      <c r="E112" s="34"/>
      <c r="F112" s="34"/>
      <c r="G112" s="34"/>
      <c r="H112" s="34"/>
    </row>
    <row r="113" spans="1:8" x14ac:dyDescent="0.25">
      <c r="A113" s="19" t="s">
        <v>92</v>
      </c>
      <c r="C113" s="20"/>
      <c r="D113" s="13"/>
      <c r="F113" s="32"/>
      <c r="G113" s="32"/>
      <c r="H113" s="18"/>
    </row>
  </sheetData>
  <mergeCells count="33">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112:H112"/>
    <mergeCell ref="A42:H42"/>
    <mergeCell ref="A56:H56"/>
    <mergeCell ref="A70:H70"/>
    <mergeCell ref="A84:H84"/>
    <mergeCell ref="A98:H9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50" t="s">
        <v>67</v>
      </c>
      <c r="B2" s="51"/>
      <c r="C2" s="51"/>
      <c r="D2" s="51"/>
      <c r="E2" s="51"/>
      <c r="F2" s="51"/>
      <c r="G2" s="51"/>
      <c r="H2" s="51"/>
      <c r="I2" s="51"/>
      <c r="J2" s="51"/>
      <c r="K2" s="51"/>
    </row>
    <row r="3" spans="1:11" x14ac:dyDescent="0.25">
      <c r="A3" s="51"/>
      <c r="B3" s="51"/>
      <c r="C3" s="51"/>
      <c r="D3" s="51"/>
      <c r="E3" s="51"/>
      <c r="F3" s="51"/>
      <c r="G3" s="51"/>
      <c r="H3" s="51"/>
      <c r="I3" s="51"/>
      <c r="J3" s="51"/>
      <c r="K3" s="51"/>
    </row>
    <row r="4" spans="1:11" ht="15.95" customHeight="1" thickBot="1" x14ac:dyDescent="0.3">
      <c r="A4" s="1"/>
      <c r="B4" s="1"/>
      <c r="C4" s="1"/>
      <c r="D4" s="1"/>
      <c r="E4" s="1"/>
      <c r="F4" s="1"/>
      <c r="G4" s="1"/>
      <c r="H4" s="1"/>
      <c r="I4" s="1"/>
      <c r="J4" s="1"/>
    </row>
    <row r="5" spans="1:11" ht="48" customHeight="1" x14ac:dyDescent="0.25">
      <c r="A5" s="79" t="s">
        <v>68</v>
      </c>
      <c r="B5" s="63"/>
      <c r="C5" s="61" t="s">
        <v>69</v>
      </c>
      <c r="D5" s="62"/>
      <c r="E5" s="63"/>
      <c r="F5" s="61" t="s">
        <v>70</v>
      </c>
      <c r="G5" s="62"/>
      <c r="H5" s="63"/>
      <c r="I5" s="61" t="s">
        <v>71</v>
      </c>
      <c r="J5" s="63"/>
      <c r="K5" s="2" t="s">
        <v>72</v>
      </c>
    </row>
    <row r="6" spans="1:11" ht="48.95" customHeight="1" x14ac:dyDescent="0.25">
      <c r="A6" s="55"/>
      <c r="B6" s="54"/>
      <c r="C6" s="56"/>
      <c r="D6" s="53"/>
      <c r="E6" s="54"/>
      <c r="F6" s="56"/>
      <c r="G6" s="53"/>
      <c r="H6" s="54"/>
      <c r="I6" s="56"/>
      <c r="J6" s="54"/>
      <c r="K6" s="7"/>
    </row>
    <row r="7" spans="1:11" ht="48.95" customHeight="1" x14ac:dyDescent="0.25">
      <c r="A7" s="55"/>
      <c r="B7" s="54"/>
      <c r="C7" s="56"/>
      <c r="D7" s="53"/>
      <c r="E7" s="54"/>
      <c r="F7" s="56"/>
      <c r="G7" s="53"/>
      <c r="H7" s="54"/>
      <c r="I7" s="56"/>
      <c r="J7" s="54"/>
      <c r="K7" s="7"/>
    </row>
    <row r="8" spans="1:11" ht="48.95" customHeight="1" x14ac:dyDescent="0.25">
      <c r="A8" s="55"/>
      <c r="B8" s="54"/>
      <c r="C8" s="56"/>
      <c r="D8" s="53"/>
      <c r="E8" s="54"/>
      <c r="F8" s="56"/>
      <c r="G8" s="53"/>
      <c r="H8" s="54"/>
      <c r="I8" s="56"/>
      <c r="J8" s="54"/>
      <c r="K8" s="7"/>
    </row>
    <row r="9" spans="1:11" ht="48.95" customHeight="1" x14ac:dyDescent="0.25">
      <c r="A9" s="55"/>
      <c r="B9" s="54"/>
      <c r="C9" s="56"/>
      <c r="D9" s="53"/>
      <c r="E9" s="54"/>
      <c r="F9" s="56"/>
      <c r="G9" s="53"/>
      <c r="H9" s="54"/>
      <c r="I9" s="56"/>
      <c r="J9" s="54"/>
      <c r="K9" s="7"/>
    </row>
    <row r="10" spans="1:11" ht="48.95" customHeight="1" x14ac:dyDescent="0.25">
      <c r="A10" s="55"/>
      <c r="B10" s="54"/>
      <c r="C10" s="56"/>
      <c r="D10" s="53"/>
      <c r="E10" s="54"/>
      <c r="F10" s="56"/>
      <c r="G10" s="53"/>
      <c r="H10" s="54"/>
      <c r="I10" s="56"/>
      <c r="J10" s="54"/>
      <c r="K10" s="7"/>
    </row>
    <row r="11" spans="1:11" ht="48.95" customHeight="1" x14ac:dyDescent="0.25">
      <c r="A11" s="55"/>
      <c r="B11" s="54"/>
      <c r="C11" s="56"/>
      <c r="D11" s="53"/>
      <c r="E11" s="54"/>
      <c r="F11" s="56"/>
      <c r="G11" s="53"/>
      <c r="H11" s="54"/>
      <c r="I11" s="56"/>
      <c r="J11" s="54"/>
      <c r="K11" s="7"/>
    </row>
    <row r="12" spans="1:11" ht="48.95" customHeight="1" x14ac:dyDescent="0.25">
      <c r="A12" s="55"/>
      <c r="B12" s="54"/>
      <c r="C12" s="56"/>
      <c r="D12" s="53"/>
      <c r="E12" s="54"/>
      <c r="F12" s="56"/>
      <c r="G12" s="53"/>
      <c r="H12" s="54"/>
      <c r="I12" s="56"/>
      <c r="J12" s="54"/>
      <c r="K12" s="7"/>
    </row>
    <row r="13" spans="1:11" ht="48.95" customHeight="1" x14ac:dyDescent="0.25">
      <c r="A13" s="55"/>
      <c r="B13" s="54"/>
      <c r="C13" s="56"/>
      <c r="D13" s="53"/>
      <c r="E13" s="54"/>
      <c r="F13" s="56"/>
      <c r="G13" s="53"/>
      <c r="H13" s="54"/>
      <c r="I13" s="56"/>
      <c r="J13" s="54"/>
      <c r="K13" s="7"/>
    </row>
    <row r="14" spans="1:11" ht="48.95" customHeight="1" x14ac:dyDescent="0.25">
      <c r="A14" s="55"/>
      <c r="B14" s="54"/>
      <c r="C14" s="56"/>
      <c r="D14" s="53"/>
      <c r="E14" s="54"/>
      <c r="F14" s="56"/>
      <c r="G14" s="53"/>
      <c r="H14" s="54"/>
      <c r="I14" s="56"/>
      <c r="J14" s="54"/>
      <c r="K14" s="7"/>
    </row>
    <row r="15" spans="1:11" ht="48" customHeight="1" thickBot="1" x14ac:dyDescent="0.3">
      <c r="A15" s="81"/>
      <c r="B15" s="69"/>
      <c r="C15" s="74"/>
      <c r="D15" s="68"/>
      <c r="E15" s="69"/>
      <c r="F15" s="74"/>
      <c r="G15" s="68"/>
      <c r="H15" s="69"/>
      <c r="I15" s="74"/>
      <c r="J15" s="69"/>
      <c r="K15" s="8"/>
    </row>
    <row r="16" spans="1:11" ht="18.95" customHeight="1" x14ac:dyDescent="0.25">
      <c r="A16" s="3"/>
      <c r="B16" s="3"/>
      <c r="C16" s="3"/>
      <c r="D16" s="3"/>
      <c r="E16" s="3"/>
      <c r="F16" s="3"/>
      <c r="G16" s="3"/>
      <c r="H16" s="3"/>
      <c r="I16" s="3"/>
      <c r="J16" s="3"/>
      <c r="K16" s="4"/>
    </row>
    <row r="17" spans="1:11" ht="48.95" customHeight="1" x14ac:dyDescent="0.25">
      <c r="A17" s="78" t="s">
        <v>73</v>
      </c>
      <c r="B17" s="51"/>
      <c r="C17" s="51"/>
      <c r="D17" s="51"/>
      <c r="E17" s="51"/>
      <c r="F17" s="51"/>
      <c r="G17" s="51"/>
      <c r="H17" s="51"/>
      <c r="I17" s="51"/>
      <c r="J17" s="51"/>
      <c r="K17" s="51"/>
    </row>
    <row r="18" spans="1:11" ht="15.95" customHeight="1" thickBot="1" x14ac:dyDescent="0.3">
      <c r="A18" s="3"/>
      <c r="B18" s="3"/>
      <c r="C18" s="3"/>
      <c r="D18" s="3"/>
      <c r="E18" s="3"/>
      <c r="F18" s="3"/>
      <c r="G18" s="3"/>
      <c r="H18" s="3"/>
      <c r="I18" s="3"/>
      <c r="J18" s="3"/>
      <c r="K18" s="4"/>
    </row>
    <row r="19" spans="1:11" ht="48.95" customHeight="1" x14ac:dyDescent="0.25">
      <c r="A19" s="79" t="s">
        <v>30</v>
      </c>
      <c r="B19" s="63"/>
      <c r="C19" s="61" t="s">
        <v>69</v>
      </c>
      <c r="D19" s="62"/>
      <c r="E19" s="63"/>
      <c r="F19" s="61" t="s">
        <v>74</v>
      </c>
      <c r="G19" s="62"/>
      <c r="H19" s="63"/>
      <c r="I19" s="80" t="s">
        <v>71</v>
      </c>
      <c r="J19" s="77"/>
      <c r="K19" s="4"/>
    </row>
    <row r="20" spans="1:11" ht="48.95" customHeight="1" x14ac:dyDescent="0.25">
      <c r="A20" s="55"/>
      <c r="B20" s="54"/>
      <c r="C20" s="56"/>
      <c r="D20" s="53"/>
      <c r="E20" s="54"/>
      <c r="F20" s="56"/>
      <c r="G20" s="53"/>
      <c r="H20" s="54"/>
      <c r="I20" s="60"/>
      <c r="J20" s="59"/>
      <c r="K20" s="4"/>
    </row>
    <row r="21" spans="1:11" ht="48.95" customHeight="1" x14ac:dyDescent="0.25">
      <c r="A21" s="55"/>
      <c r="B21" s="54"/>
      <c r="C21" s="56"/>
      <c r="D21" s="53"/>
      <c r="E21" s="54"/>
      <c r="F21" s="56"/>
      <c r="G21" s="53"/>
      <c r="H21" s="54"/>
      <c r="I21" s="60"/>
      <c r="J21" s="59"/>
      <c r="K21" s="4"/>
    </row>
    <row r="22" spans="1:11" ht="48.95" customHeight="1" x14ac:dyDescent="0.25">
      <c r="A22" s="55"/>
      <c r="B22" s="54"/>
      <c r="C22" s="56"/>
      <c r="D22" s="53"/>
      <c r="E22" s="54"/>
      <c r="F22" s="56"/>
      <c r="G22" s="53"/>
      <c r="H22" s="54"/>
      <c r="I22" s="60"/>
      <c r="J22" s="59"/>
      <c r="K22" s="4"/>
    </row>
    <row r="23" spans="1:11" ht="48.95" customHeight="1" x14ac:dyDescent="0.25">
      <c r="A23" s="55"/>
      <c r="B23" s="54"/>
      <c r="C23" s="56"/>
      <c r="D23" s="53"/>
      <c r="E23" s="54"/>
      <c r="F23" s="56"/>
      <c r="G23" s="53"/>
      <c r="H23" s="54"/>
      <c r="I23" s="60"/>
      <c r="J23" s="59"/>
      <c r="K23" s="4"/>
    </row>
    <row r="24" spans="1:11" ht="48.95" customHeight="1" x14ac:dyDescent="0.25">
      <c r="A24" s="55"/>
      <c r="B24" s="54"/>
      <c r="C24" s="56"/>
      <c r="D24" s="53"/>
      <c r="E24" s="54"/>
      <c r="F24" s="56"/>
      <c r="G24" s="53"/>
      <c r="H24" s="54"/>
      <c r="I24" s="60"/>
      <c r="J24" s="59"/>
      <c r="K24" s="4"/>
    </row>
    <row r="25" spans="1:11" ht="48.95" customHeight="1" x14ac:dyDescent="0.25">
      <c r="A25" s="55"/>
      <c r="B25" s="54"/>
      <c r="C25" s="56"/>
      <c r="D25" s="53"/>
      <c r="E25" s="54"/>
      <c r="F25" s="56"/>
      <c r="G25" s="53"/>
      <c r="H25" s="54"/>
      <c r="I25" s="60"/>
      <c r="J25" s="59"/>
      <c r="K25" s="4"/>
    </row>
    <row r="26" spans="1:11" ht="48.95" customHeight="1" x14ac:dyDescent="0.25">
      <c r="A26" s="55"/>
      <c r="B26" s="54"/>
      <c r="C26" s="56"/>
      <c r="D26" s="53"/>
      <c r="E26" s="54"/>
      <c r="F26" s="56"/>
      <c r="G26" s="53"/>
      <c r="H26" s="54"/>
      <c r="I26" s="60"/>
      <c r="J26" s="59"/>
      <c r="K26" s="4"/>
    </row>
    <row r="27" spans="1:11" ht="48.95" customHeight="1" x14ac:dyDescent="0.25">
      <c r="A27" s="55"/>
      <c r="B27" s="54"/>
      <c r="C27" s="56"/>
      <c r="D27" s="53"/>
      <c r="E27" s="54"/>
      <c r="F27" s="56"/>
      <c r="G27" s="53"/>
      <c r="H27" s="54"/>
      <c r="I27" s="60"/>
      <c r="J27" s="59"/>
      <c r="K27" s="4"/>
    </row>
    <row r="28" spans="1:11" ht="48.95" customHeight="1" x14ac:dyDescent="0.25">
      <c r="A28" s="55"/>
      <c r="B28" s="54"/>
      <c r="C28" s="56"/>
      <c r="D28" s="53"/>
      <c r="E28" s="54"/>
      <c r="F28" s="56"/>
      <c r="G28" s="53"/>
      <c r="H28" s="54"/>
      <c r="I28" s="60"/>
      <c r="J28" s="59"/>
      <c r="K28" s="4"/>
    </row>
    <row r="29" spans="1:11" ht="48.95" customHeight="1" x14ac:dyDescent="0.25">
      <c r="A29" s="55"/>
      <c r="B29" s="54"/>
      <c r="C29" s="56"/>
      <c r="D29" s="53"/>
      <c r="E29" s="54"/>
      <c r="F29" s="56"/>
      <c r="G29" s="53"/>
      <c r="H29" s="54"/>
      <c r="I29" s="60"/>
      <c r="J29" s="59"/>
      <c r="K29" s="4"/>
    </row>
    <row r="31" spans="1:11" ht="33" customHeight="1" x14ac:dyDescent="0.25">
      <c r="A31" s="66"/>
      <c r="B31" s="51"/>
      <c r="C31" s="51"/>
      <c r="D31" s="51"/>
      <c r="E31" s="51"/>
      <c r="F31" s="51"/>
      <c r="G31" s="51"/>
      <c r="H31" s="51"/>
      <c r="I31" s="51"/>
      <c r="J31" s="51"/>
    </row>
    <row r="33" spans="1:10" ht="15.95" customHeight="1" x14ac:dyDescent="0.25">
      <c r="A33" s="65" t="s">
        <v>75</v>
      </c>
      <c r="B33" s="51"/>
      <c r="C33" s="51"/>
      <c r="D33" s="51"/>
      <c r="E33" s="51"/>
      <c r="F33" s="51"/>
      <c r="G33" s="51"/>
      <c r="H33" s="51"/>
      <c r="I33" s="51"/>
      <c r="J33" s="51"/>
    </row>
    <row r="34" spans="1:10" ht="15.95" customHeight="1" thickBot="1" x14ac:dyDescent="0.3"/>
    <row r="35" spans="1:10" ht="15.95" customHeight="1" x14ac:dyDescent="0.25">
      <c r="A35" s="6" t="s">
        <v>29</v>
      </c>
      <c r="B35" s="75" t="s">
        <v>76</v>
      </c>
      <c r="C35" s="62"/>
      <c r="D35" s="62"/>
      <c r="E35" s="62"/>
      <c r="F35" s="62"/>
      <c r="G35" s="63"/>
      <c r="H35" s="76" t="s">
        <v>77</v>
      </c>
      <c r="I35" s="62"/>
      <c r="J35" s="77"/>
    </row>
    <row r="36" spans="1:10" ht="48" customHeight="1" x14ac:dyDescent="0.25">
      <c r="A36" s="9" t="s">
        <v>78</v>
      </c>
      <c r="B36" s="57" t="s">
        <v>79</v>
      </c>
      <c r="C36" s="53"/>
      <c r="D36" s="53"/>
      <c r="E36" s="53"/>
      <c r="F36" s="53"/>
      <c r="G36" s="54"/>
      <c r="H36" s="58"/>
      <c r="I36" s="53"/>
      <c r="J36" s="59"/>
    </row>
    <row r="37" spans="1:10" ht="48" customHeight="1" x14ac:dyDescent="0.25">
      <c r="A37" s="9" t="s">
        <v>80</v>
      </c>
      <c r="B37" s="57" t="s">
        <v>81</v>
      </c>
      <c r="C37" s="53"/>
      <c r="D37" s="53"/>
      <c r="E37" s="53"/>
      <c r="F37" s="53"/>
      <c r="G37" s="54"/>
      <c r="H37" s="58"/>
      <c r="I37" s="53"/>
      <c r="J37" s="59"/>
    </row>
    <row r="38" spans="1:10" ht="48" customHeight="1" x14ac:dyDescent="0.25">
      <c r="A38" s="9" t="s">
        <v>82</v>
      </c>
      <c r="B38" s="57" t="s">
        <v>83</v>
      </c>
      <c r="C38" s="53"/>
      <c r="D38" s="53"/>
      <c r="E38" s="53"/>
      <c r="F38" s="53"/>
      <c r="G38" s="54"/>
      <c r="H38" s="58"/>
      <c r="I38" s="53"/>
      <c r="J38" s="59"/>
    </row>
    <row r="39" spans="1:10" ht="48" customHeight="1" x14ac:dyDescent="0.25">
      <c r="A39" s="9" t="s">
        <v>84</v>
      </c>
      <c r="B39" s="57" t="s">
        <v>85</v>
      </c>
      <c r="C39" s="53"/>
      <c r="D39" s="53"/>
      <c r="E39" s="53"/>
      <c r="F39" s="53"/>
      <c r="G39" s="54"/>
      <c r="H39" s="58"/>
      <c r="I39" s="53"/>
      <c r="J39" s="59"/>
    </row>
    <row r="40" spans="1:10" ht="48" customHeight="1" x14ac:dyDescent="0.25">
      <c r="A40" s="10"/>
      <c r="B40" s="52"/>
      <c r="C40" s="53"/>
      <c r="D40" s="53"/>
      <c r="E40" s="53"/>
      <c r="F40" s="53"/>
      <c r="G40" s="54"/>
      <c r="H40" s="58"/>
      <c r="I40" s="53"/>
      <c r="J40" s="59"/>
    </row>
    <row r="41" spans="1:10" ht="48" customHeight="1" x14ac:dyDescent="0.25">
      <c r="A41" s="10"/>
      <c r="B41" s="52"/>
      <c r="C41" s="53"/>
      <c r="D41" s="53"/>
      <c r="E41" s="53"/>
      <c r="F41" s="53"/>
      <c r="G41" s="54"/>
      <c r="H41" s="58"/>
      <c r="I41" s="53"/>
      <c r="J41" s="59"/>
    </row>
    <row r="42" spans="1:10" ht="48" customHeight="1" x14ac:dyDescent="0.25">
      <c r="A42" s="10"/>
      <c r="B42" s="52"/>
      <c r="C42" s="53"/>
      <c r="D42" s="53"/>
      <c r="E42" s="53"/>
      <c r="F42" s="53"/>
      <c r="G42" s="54"/>
      <c r="H42" s="58"/>
      <c r="I42" s="53"/>
      <c r="J42" s="59"/>
    </row>
    <row r="43" spans="1:10" ht="48" customHeight="1" x14ac:dyDescent="0.25">
      <c r="A43" s="10"/>
      <c r="B43" s="52"/>
      <c r="C43" s="53"/>
      <c r="D43" s="53"/>
      <c r="E43" s="53"/>
      <c r="F43" s="53"/>
      <c r="G43" s="54"/>
      <c r="H43" s="58"/>
      <c r="I43" s="53"/>
      <c r="J43" s="59"/>
    </row>
    <row r="44" spans="1:10" ht="48" customHeight="1" x14ac:dyDescent="0.25">
      <c r="A44" s="10"/>
      <c r="B44" s="52"/>
      <c r="C44" s="53"/>
      <c r="D44" s="53"/>
      <c r="E44" s="53"/>
      <c r="F44" s="53"/>
      <c r="G44" s="54"/>
      <c r="H44" s="58"/>
      <c r="I44" s="53"/>
      <c r="J44" s="59"/>
    </row>
    <row r="45" spans="1:10" ht="48" customHeight="1" x14ac:dyDescent="0.25">
      <c r="A45" s="10"/>
      <c r="B45" s="52"/>
      <c r="C45" s="53"/>
      <c r="D45" s="53"/>
      <c r="E45" s="53"/>
      <c r="F45" s="53"/>
      <c r="G45" s="54"/>
      <c r="H45" s="58"/>
      <c r="I45" s="53"/>
      <c r="J45" s="59"/>
    </row>
    <row r="46" spans="1:10" ht="48.95" customHeight="1" thickBot="1" x14ac:dyDescent="0.3">
      <c r="A46" s="11"/>
      <c r="B46" s="67"/>
      <c r="C46" s="68"/>
      <c r="D46" s="68"/>
      <c r="E46" s="68"/>
      <c r="F46" s="68"/>
      <c r="G46" s="69"/>
      <c r="H46" s="70"/>
      <c r="I46" s="71"/>
      <c r="J46" s="72"/>
    </row>
    <row r="48" spans="1:10" ht="102" customHeight="1" x14ac:dyDescent="0.25">
      <c r="A48" s="66" t="s">
        <v>86</v>
      </c>
      <c r="B48" s="51"/>
      <c r="C48" s="51"/>
      <c r="D48" s="51"/>
      <c r="E48" s="51"/>
      <c r="F48" s="51"/>
      <c r="G48" s="51"/>
      <c r="H48" s="51"/>
      <c r="I48" s="51"/>
      <c r="J48" s="51"/>
    </row>
    <row r="51" spans="1:10" x14ac:dyDescent="0.25">
      <c r="A51" s="73" t="s">
        <v>87</v>
      </c>
      <c r="B51" s="51"/>
      <c r="C51" s="51"/>
      <c r="D51" s="51"/>
      <c r="E51" s="64"/>
      <c r="F51" s="51"/>
      <c r="G51" s="51"/>
      <c r="H51" s="51"/>
      <c r="I51" s="51"/>
      <c r="J51" s="51"/>
    </row>
    <row r="53" spans="1:10" x14ac:dyDescent="0.25">
      <c r="A53" s="73" t="s">
        <v>88</v>
      </c>
      <c r="B53" s="51"/>
      <c r="C53" s="51"/>
      <c r="D53" s="51"/>
      <c r="E53" s="64"/>
      <c r="F53" s="51"/>
      <c r="G53" s="51"/>
      <c r="H53" s="51"/>
      <c r="I53" s="51"/>
      <c r="J53" s="51"/>
    </row>
    <row r="100" spans="1:1" ht="15.75" x14ac:dyDescent="0.25">
      <c r="A100" t="s">
        <v>89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Žėkienė</cp:lastModifiedBy>
  <dcterms:created xsi:type="dcterms:W3CDTF">2023-04-04T12:16:45Z</dcterms:created>
  <dcterms:modified xsi:type="dcterms:W3CDTF">2026-03-31T10:24:47Z</dcterms:modified>
</cp:coreProperties>
</file>