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Medicinos įranga. Gama spindulių detektorius 4599 AV\CVPIS\"/>
    </mc:Choice>
  </mc:AlternateContent>
  <xr:revisionPtr revIDLastSave="0" documentId="13_ncr:1_{A6D2A894-0A92-4522-906D-99BB0FF785B0}"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9" i="1" l="1"/>
  <c r="F46" i="1"/>
  <c r="F42" i="1"/>
  <c r="F34" i="1"/>
  <c r="G48" i="1" s="1"/>
  <c r="G21" i="1"/>
  <c r="F48" i="1" l="1"/>
  <c r="F49" i="1" s="1"/>
  <c r="F50" i="1" s="1"/>
</calcChain>
</file>

<file path=xl/sharedStrings.xml><?xml version="1.0" encoding="utf-8"?>
<sst xmlns="http://schemas.openxmlformats.org/spreadsheetml/2006/main" count="96" uniqueCount="89">
  <si>
    <t>PIRKIMO SĄLYGŲ PRIEDAS "PASIŪLYMO FORMA"</t>
  </si>
  <si>
    <t>MEDICINOS ĮRANGA. GAMA SPINDULIŲ DETEKTORIUS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</si>
  <si>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</si>
  <si>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</si>
  <si>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</si>
  <si>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</si>
  <si>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</si>
  <si>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</si>
  <si>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</si>
  <si>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</si>
  <si>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</si>
  <si>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</si>
  <si>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</si>
  <si>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</si>
  <si>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</si>
  <si>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</si>
  <si>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</si>
  <si>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</si>
  <si>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</si>
  <si>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</si>
  <si>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</si>
  <si>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</si>
  <si>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</si>
  <si>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</si>
  <si>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</si>
  <si>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</si>
  <si>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</si>
  <si>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</si>
  <si>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</si>
  <si>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</si>
  <si>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</si>
  <si>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</si>
  <si>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</si>
  <si>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Prekės pavadinimas, gamintojas, prekės kodas</t>
  </si>
  <si>
    <t>Konkreti siūlomo parametro reikšmė</t>
  </si>
  <si>
    <t>Dokumentas, kuriame yra nurodyta parametro reikšmė, pavadinimas ir puslapio Nr.  (puslapyje pabraukiant kiekvienos pozicijos kiekvieną atitikimą, nurodant pozicijos numerį pagal prašomas specifikacijas)</t>
  </si>
  <si>
    <t>1.1.</t>
  </si>
  <si>
    <t>Gama spindulių detektorius</t>
  </si>
  <si>
    <t>vnt</t>
  </si>
  <si>
    <t>1.1.1.</t>
  </si>
  <si>
    <t>Skirtas atpažinti naviko pažeistus limfmazgius operacijos metu</t>
  </si>
  <si>
    <t>1.1.2.</t>
  </si>
  <si>
    <t>Įrenginio ekrane pateikiama informacija: pasirinkto nuklido informacija, prijungto daviklio informacija, akumuliatorių įkrovimo lygis, spinduliuojančių dalelių kiekis (atvaizduojamas skaitmeniniu ir grafiniu būdu)</t>
  </si>
  <si>
    <t>1.1.3.</t>
  </si>
  <si>
    <t>Galimybė nustatyti skirtingus izotopus: Tc-99m,  I-125, I-131, F-18</t>
  </si>
  <si>
    <t>1.1.4.</t>
  </si>
  <si>
    <t>Autokalibracija, automatinis prijungto daviklio atpažinimas, automatinis nuklido pasirinkimas</t>
  </si>
  <si>
    <t>1.1.5.</t>
  </si>
  <si>
    <t>Maksimalus spinduliuojančių dalelių skaičiavimo dažnis: ne mažiau 30000 skaičiai/s</t>
  </si>
  <si>
    <t>1.1.6.</t>
  </si>
  <si>
    <t>Maitinimas iš įkraunamo akumuliatoriaus ir (arba) elektros tinklo 230 V ± 10%, 50 Hz</t>
  </si>
  <si>
    <t>1.1.7.</t>
  </si>
  <si>
    <t>Aparato svoris: ne daugiau nei 2,0 kg</t>
  </si>
  <si>
    <t>1.2.</t>
  </si>
  <si>
    <t>Lenktas gama detektoriaus daviklis su pajungimo laidu</t>
  </si>
  <si>
    <t>1.2.1.</t>
  </si>
  <si>
    <t>Energijos diapazonas: nuo 20 keV iki 300 keV (ne siauresnis už nurodytą)</t>
  </si>
  <si>
    <t>1.2.2.</t>
  </si>
  <si>
    <t>Daviklio išmatavimai: ilgis - 190-220 mm, galiuko diametras - 10 mm-11 mm</t>
  </si>
  <si>
    <t>1.2.3.</t>
  </si>
  <si>
    <t>Jautrumas: ne mažiau 300 skaičių/s/MBq</t>
  </si>
  <si>
    <t>1.3.</t>
  </si>
  <si>
    <t>Gama detektoriaus ir daviklio dėklas ar lagaminas</t>
  </si>
  <si>
    <t>1.3.1.</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</si>
  <si>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</si>
  <si>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</si>
  <si>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</si>
  <si>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</si>
  <si>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</si>
  <si>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</si>
  <si>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</si>
  <si>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</si>
  <si>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</si>
  <si>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</si>
  <si>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</si>
  <si>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</si>
  <si>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</si>
  <si>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</si>
  <si>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</si>
  <si>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</si>
  <si>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</si>
  <si>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</si>
  <si>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</si>
  <si>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</si>
  <si>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</si>
  <si>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</si>
  <si>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</si>
  <si>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</si>
  <si>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4599 2026-04-03 13:14:21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</si>
</sst>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4" borderId="0" xfId="0" applyFont="1" applyFill="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50"/>
  <sheetViews>
    <sheetView tabSelected="1" workbookViewId="0"/>
  </sheetViews>
  <sheetFormatPr defaultColWidth="10.875" defaultRowHeight="15" x14ac:dyDescent="0.25"/>
  <cols>
    <col min="1" max="1" width="9.125" style="1" customWidth="1"/>
    <col min="2" max="2" width="43.75" style="1" customWidth="1"/>
    <col min="3" max="3" width="19.875" style="1" customWidth="1"/>
    <col min="4" max="4" width="12.875" style="1" customWidth="1"/>
    <col min="5" max="5" width="15.875" style="1" customWidth="1"/>
    <col min="6" max="6" width="15.375" style="1" customWidth="1"/>
    <col min="7" max="7" width="23.7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6" t="s">
        <v>7</v>
      </c>
      <c r="B12" s="27"/>
      <c r="C12" s="23"/>
      <c r="D12" s="24"/>
      <c r="E12" s="24"/>
      <c r="F12" s="25"/>
    </row>
    <row r="13" spans="1:6" ht="15.95" customHeight="1" x14ac:dyDescent="0.25">
      <c r="A13" s="35" t="s">
        <v>8</v>
      </c>
      <c r="B13" s="30"/>
      <c r="C13" s="23"/>
      <c r="D13" s="24"/>
      <c r="E13" s="24"/>
      <c r="F13" s="25"/>
    </row>
    <row r="14" spans="1:6" ht="15.95" customHeight="1" x14ac:dyDescent="0.25">
      <c r="A14" s="35" t="s">
        <v>9</v>
      </c>
      <c r="B14" s="30"/>
      <c r="C14" s="23"/>
      <c r="D14" s="24"/>
      <c r="E14" s="24"/>
      <c r="F14" s="25"/>
    </row>
    <row r="15" spans="1:6" ht="15.95" customHeight="1" x14ac:dyDescent="0.25">
      <c r="A15" s="26" t="s">
        <v>10</v>
      </c>
      <c r="B15" s="27"/>
      <c r="C15" s="23"/>
      <c r="D15" s="24"/>
      <c r="E15" s="24"/>
      <c r="F15" s="25"/>
    </row>
    <row r="16" spans="1:6" ht="63" customHeight="1" x14ac:dyDescent="0.25">
      <c r="A16" s="29" t="s">
        <v>11</v>
      </c>
      <c r="B16" s="30"/>
      <c r="C16" s="23"/>
      <c r="D16" s="24"/>
      <c r="E16" s="24"/>
      <c r="F16" s="25"/>
    </row>
    <row r="17" spans="1:7" ht="15.95" customHeight="1" x14ac:dyDescent="0.25">
      <c r="A17" s="26" t="s">
        <v>12</v>
      </c>
      <c r="B17" s="27"/>
      <c r="C17" s="23"/>
      <c r="D17" s="24"/>
      <c r="E17" s="24"/>
      <c r="F17" s="25"/>
    </row>
    <row r="18" spans="1:7" ht="15.95" customHeight="1" x14ac:dyDescent="0.25">
      <c r="A18" s="26" t="s">
        <v>13</v>
      </c>
      <c r="B18" s="27"/>
      <c r="C18" s="23"/>
      <c r="D18" s="24"/>
      <c r="E18" s="24"/>
      <c r="F18" s="25"/>
    </row>
    <row r="19" spans="1:7" ht="48" customHeight="1" x14ac:dyDescent="0.25">
      <c r="A19" s="26" t="s">
        <v>14</v>
      </c>
      <c r="B19" s="27"/>
      <c r="C19" s="23"/>
      <c r="D19" s="24"/>
      <c r="E19" s="24"/>
      <c r="F19" s="25"/>
    </row>
    <row r="20" spans="1:7" ht="54.95" customHeight="1" x14ac:dyDescent="0.25">
      <c r="A20" s="26" t="s">
        <v>15</v>
      </c>
      <c r="B20" s="27"/>
      <c r="C20" s="23"/>
      <c r="D20" s="24"/>
      <c r="E20" s="24"/>
      <c r="F20" s="25"/>
    </row>
    <row r="21" spans="1:7" ht="98.25" customHeight="1" x14ac:dyDescent="0.25">
      <c r="A21" s="32" t="s">
        <v>16</v>
      </c>
      <c r="B21" s="33"/>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4" t="s">
        <v>22</v>
      </c>
      <c r="B28" s="28"/>
      <c r="C28" s="28"/>
      <c r="D28" s="28"/>
      <c r="E28" s="28"/>
      <c r="F28" s="28"/>
    </row>
    <row r="29" spans="1:7" x14ac:dyDescent="0.25">
      <c r="A29" s="28" t="s">
        <v>23</v>
      </c>
      <c r="B29" s="28"/>
      <c r="C29" s="28"/>
      <c r="D29" s="28"/>
      <c r="E29" s="28"/>
      <c r="F29" s="28"/>
    </row>
    <row r="30" spans="1:7" ht="35.25" customHeight="1" x14ac:dyDescent="0.25">
      <c r="A30" s="73" t="s">
        <v>24</v>
      </c>
      <c r="B30" s="73"/>
      <c r="C30" s="73"/>
      <c r="D30" s="15"/>
    </row>
    <row r="31" spans="1:7" x14ac:dyDescent="0.25">
      <c r="A31" s="14" t="s">
        <v>25</v>
      </c>
    </row>
    <row r="32" spans="1:7" x14ac:dyDescent="0.25">
      <c r="A32" s="12" t="s">
        <v>26</v>
      </c>
    </row>
    <row r="33" spans="1:9" ht="120" x14ac:dyDescent="0.25">
      <c r="A33" s="71" t="s">
        <v>27</v>
      </c>
      <c r="B33" s="71" t="s">
        <v>28</v>
      </c>
      <c r="C33" s="71" t="s">
        <v>29</v>
      </c>
      <c r="D33" s="71" t="s">
        <v>30</v>
      </c>
      <c r="E33" s="71" t="s">
        <v>31</v>
      </c>
      <c r="F33" s="71" t="s">
        <v>32</v>
      </c>
      <c r="G33" s="71" t="s">
        <v>33</v>
      </c>
      <c r="H33" s="71" t="s">
        <v>34</v>
      </c>
      <c r="I33" s="71" t="s">
        <v>35</v>
      </c>
    </row>
    <row r="34" spans="1:9" x14ac:dyDescent="0.25">
      <c r="A34" s="68" t="s">
        <v>36</v>
      </c>
      <c r="B34" s="68" t="s">
        <v>37</v>
      </c>
      <c r="C34" s="72">
        <v>1</v>
      </c>
      <c r="D34" s="72" t="s">
        <v>38</v>
      </c>
      <c r="E34" s="69"/>
      <c r="F34" s="68" t="str">
        <f>IF(ISBLANK(E34),"", PRODUCT(C34,E34))</f>
        <v/>
      </c>
      <c r="G34" s="70"/>
      <c r="H34" s="68"/>
      <c r="I34" s="68"/>
    </row>
    <row r="35" spans="1:9" ht="30" x14ac:dyDescent="0.25">
      <c r="A35" s="68" t="s">
        <v>39</v>
      </c>
      <c r="B35" s="68" t="s">
        <v>40</v>
      </c>
      <c r="C35" s="68"/>
      <c r="D35" s="68"/>
      <c r="E35" s="68"/>
      <c r="F35" s="68"/>
      <c r="G35" s="68"/>
      <c r="H35" s="70"/>
      <c r="I35" s="70"/>
    </row>
    <row r="36" spans="1:9" ht="60" x14ac:dyDescent="0.25">
      <c r="A36" s="68" t="s">
        <v>41</v>
      </c>
      <c r="B36" s="68" t="s">
        <v>42</v>
      </c>
      <c r="C36" s="68"/>
      <c r="D36" s="68"/>
      <c r="E36" s="68"/>
      <c r="F36" s="68"/>
      <c r="G36" s="68"/>
      <c r="H36" s="70"/>
      <c r="I36" s="70"/>
    </row>
    <row r="37" spans="1:9" ht="30" x14ac:dyDescent="0.25">
      <c r="A37" s="68" t="s">
        <v>43</v>
      </c>
      <c r="B37" s="68" t="s">
        <v>44</v>
      </c>
      <c r="C37" s="68"/>
      <c r="D37" s="68"/>
      <c r="E37" s="68"/>
      <c r="F37" s="68"/>
      <c r="G37" s="68"/>
      <c r="H37" s="70"/>
      <c r="I37" s="70"/>
    </row>
    <row r="38" spans="1:9" ht="30" x14ac:dyDescent="0.25">
      <c r="A38" s="68" t="s">
        <v>45</v>
      </c>
      <c r="B38" s="68" t="s">
        <v>46</v>
      </c>
      <c r="C38" s="68"/>
      <c r="D38" s="68"/>
      <c r="E38" s="68"/>
      <c r="F38" s="68"/>
      <c r="G38" s="68"/>
      <c r="H38" s="70"/>
      <c r="I38" s="70"/>
    </row>
    <row r="39" spans="1:9" ht="30" x14ac:dyDescent="0.25">
      <c r="A39" s="68" t="s">
        <v>47</v>
      </c>
      <c r="B39" s="68" t="s">
        <v>48</v>
      </c>
      <c r="C39" s="68"/>
      <c r="D39" s="68"/>
      <c r="E39" s="68"/>
      <c r="F39" s="68"/>
      <c r="G39" s="68"/>
      <c r="H39" s="70"/>
      <c r="I39" s="70"/>
    </row>
    <row r="40" spans="1:9" ht="30" x14ac:dyDescent="0.25">
      <c r="A40" s="68" t="s">
        <v>49</v>
      </c>
      <c r="B40" s="68" t="s">
        <v>50</v>
      </c>
      <c r="C40" s="68"/>
      <c r="D40" s="68"/>
      <c r="E40" s="68"/>
      <c r="F40" s="68"/>
      <c r="G40" s="68"/>
      <c r="H40" s="70"/>
      <c r="I40" s="70"/>
    </row>
    <row r="41" spans="1:9" x14ac:dyDescent="0.25">
      <c r="A41" s="68" t="s">
        <v>51</v>
      </c>
      <c r="B41" s="68" t="s">
        <v>52</v>
      </c>
      <c r="C41" s="68"/>
      <c r="D41" s="68"/>
      <c r="E41" s="68"/>
      <c r="F41" s="68"/>
      <c r="G41" s="68"/>
      <c r="H41" s="70"/>
      <c r="I41" s="70"/>
    </row>
    <row r="42" spans="1:9" x14ac:dyDescent="0.25">
      <c r="A42" s="68" t="s">
        <v>53</v>
      </c>
      <c r="B42" s="68" t="s">
        <v>54</v>
      </c>
      <c r="C42" s="72">
        <v>1</v>
      </c>
      <c r="D42" s="72" t="s">
        <v>38</v>
      </c>
      <c r="E42" s="69"/>
      <c r="F42" s="68" t="str">
        <f>IF(ISBLANK(E42),"", PRODUCT(C42,E42))</f>
        <v/>
      </c>
      <c r="G42" s="70"/>
      <c r="H42" s="68"/>
      <c r="I42" s="68"/>
    </row>
    <row r="43" spans="1:9" ht="30" x14ac:dyDescent="0.25">
      <c r="A43" s="68" t="s">
        <v>55</v>
      </c>
      <c r="B43" s="68" t="s">
        <v>56</v>
      </c>
      <c r="C43" s="72"/>
      <c r="D43" s="72"/>
      <c r="E43" s="68"/>
      <c r="F43" s="68"/>
      <c r="G43" s="68"/>
      <c r="H43" s="70"/>
      <c r="I43" s="70"/>
    </row>
    <row r="44" spans="1:9" ht="30" x14ac:dyDescent="0.25">
      <c r="A44" s="68" t="s">
        <v>57</v>
      </c>
      <c r="B44" s="68" t="s">
        <v>58</v>
      </c>
      <c r="C44" s="72"/>
      <c r="D44" s="72"/>
      <c r="E44" s="68"/>
      <c r="F44" s="68"/>
      <c r="G44" s="68"/>
      <c r="H44" s="70"/>
      <c r="I44" s="70"/>
    </row>
    <row r="45" spans="1:9" x14ac:dyDescent="0.25">
      <c r="A45" s="68" t="s">
        <v>59</v>
      </c>
      <c r="B45" s="68" t="s">
        <v>60</v>
      </c>
      <c r="C45" s="72"/>
      <c r="D45" s="72"/>
      <c r="E45" s="68"/>
      <c r="F45" s="68"/>
      <c r="G45" s="68"/>
      <c r="H45" s="70"/>
      <c r="I45" s="70"/>
    </row>
    <row r="46" spans="1:9" x14ac:dyDescent="0.25">
      <c r="A46" s="68" t="s">
        <v>61</v>
      </c>
      <c r="B46" s="68" t="s">
        <v>62</v>
      </c>
      <c r="C46" s="72">
        <v>1</v>
      </c>
      <c r="D46" s="72" t="s">
        <v>38</v>
      </c>
      <c r="E46" s="69"/>
      <c r="F46" s="68" t="str">
        <f>IF(ISBLANK(E46),"", PRODUCT(C46,E46))</f>
        <v/>
      </c>
      <c r="G46" s="70"/>
      <c r="H46" s="68"/>
      <c r="I46" s="68"/>
    </row>
    <row r="47" spans="1:9" x14ac:dyDescent="0.25">
      <c r="A47" s="68" t="s">
        <v>63</v>
      </c>
      <c r="B47" s="68" t="s">
        <v>62</v>
      </c>
      <c r="C47" s="68"/>
      <c r="D47" s="68"/>
      <c r="E47" s="68"/>
      <c r="F47" s="68"/>
      <c r="G47" s="68"/>
      <c r="H47" s="70"/>
      <c r="I47" s="70"/>
    </row>
    <row r="48" spans="1:9" x14ac:dyDescent="0.25">
      <c r="E48" s="16" t="s">
        <v>64</v>
      </c>
      <c r="F48" s="16" t="str">
        <f>IF((COUNT(C34:C47)&lt;&gt;COUNT(F34:F47)),"", ROUND(SUM(F34:F47),2))</f>
        <v/>
      </c>
      <c r="G48" s="14" t="str">
        <f>IF((COUNT(C34:C47)&lt;&gt;COUNT(F34:F47)),"Neužpildytos visų objektų kainos", "")</f>
        <v>Neužpildytos visų objektų kainos</v>
      </c>
    </row>
    <row r="49" spans="3:7" x14ac:dyDescent="0.25">
      <c r="C49" s="16" t="s">
        <v>65</v>
      </c>
      <c r="D49" s="17"/>
      <c r="E49" s="16" t="s">
        <v>66</v>
      </c>
      <c r="F49" s="16" t="str">
        <f>IF(OR(F48="",D49=""),"", ROUND(PRODUCT(D49,F48)/100,2))</f>
        <v/>
      </c>
      <c r="G49" s="14" t="str">
        <f>IF(D49="", "Nurodykite taikomą PVM dydį", "")</f>
        <v>Nurodykite taikomą PVM dydį</v>
      </c>
    </row>
    <row r="50" spans="3:7" x14ac:dyDescent="0.25">
      <c r="E50" s="16" t="s">
        <v>67</v>
      </c>
      <c r="F50" s="16">
        <f>IF(ISBLANK(F49), "", ROUND(SUM(F48:F49),2))</f>
        <v>0</v>
      </c>
    </row>
  </sheetData>
  <sheetProtection algorithmName="SHA-512" hashValue="HckWPL/hh0qV6dAnOl96rIebYzZyjnNYPX7sS+xGPcyZbycFAzHtF4dF2/Wxcynka9sr/xt5yrvN7Ma9sIGiGQ==" saltValue="WTt6Fdvd+jrxQcKFsrYGWg=="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7"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68</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69</v>
      </c>
      <c r="B5" s="42"/>
      <c r="C5" s="40" t="s">
        <v>70</v>
      </c>
      <c r="D5" s="41"/>
      <c r="E5" s="42"/>
      <c r="F5" s="40" t="s">
        <v>71</v>
      </c>
      <c r="G5" s="41"/>
      <c r="H5" s="42"/>
      <c r="I5" s="40" t="s">
        <v>72</v>
      </c>
      <c r="J5" s="42"/>
      <c r="K5" s="9" t="s">
        <v>73</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74</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28</v>
      </c>
      <c r="B19" s="42"/>
      <c r="C19" s="40" t="s">
        <v>70</v>
      </c>
      <c r="D19" s="41"/>
      <c r="E19" s="42"/>
      <c r="F19" s="40" t="s">
        <v>75</v>
      </c>
      <c r="G19" s="41"/>
      <c r="H19" s="42"/>
      <c r="I19" s="61" t="s">
        <v>72</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76</v>
      </c>
      <c r="B33" s="28"/>
      <c r="C33" s="28"/>
      <c r="D33" s="28"/>
      <c r="E33" s="28"/>
      <c r="F33" s="28"/>
      <c r="G33" s="28"/>
      <c r="H33" s="28"/>
      <c r="I33" s="28"/>
      <c r="J33" s="28"/>
    </row>
    <row r="34" spans="1:10" ht="15.95" customHeight="1" thickBot="1" x14ac:dyDescent="0.3"/>
    <row r="35" spans="1:10" ht="15.95" customHeight="1" x14ac:dyDescent="0.25">
      <c r="A35" s="8" t="s">
        <v>27</v>
      </c>
      <c r="B35" s="57" t="s">
        <v>77</v>
      </c>
      <c r="C35" s="41"/>
      <c r="D35" s="41"/>
      <c r="E35" s="41"/>
      <c r="F35" s="41"/>
      <c r="G35" s="42"/>
      <c r="H35" s="58" t="s">
        <v>78</v>
      </c>
      <c r="I35" s="41"/>
      <c r="J35" s="59"/>
    </row>
    <row r="36" spans="1:10" ht="48" customHeight="1" x14ac:dyDescent="0.25">
      <c r="A36" s="20" t="s">
        <v>79</v>
      </c>
      <c r="B36" s="49" t="s">
        <v>80</v>
      </c>
      <c r="C36" s="44"/>
      <c r="D36" s="44"/>
      <c r="E36" s="44"/>
      <c r="F36" s="44"/>
      <c r="G36" s="27"/>
      <c r="H36" s="52"/>
      <c r="I36" s="44"/>
      <c r="J36" s="46"/>
    </row>
    <row r="37" spans="1:10" ht="48" customHeight="1" x14ac:dyDescent="0.25">
      <c r="A37" s="20" t="s">
        <v>81</v>
      </c>
      <c r="B37" s="49" t="s">
        <v>82</v>
      </c>
      <c r="C37" s="44"/>
      <c r="D37" s="44"/>
      <c r="E37" s="44"/>
      <c r="F37" s="44"/>
      <c r="G37" s="27"/>
      <c r="H37" s="52"/>
      <c r="I37" s="44"/>
      <c r="J37" s="46"/>
    </row>
    <row r="38" spans="1:10" ht="48" customHeight="1" x14ac:dyDescent="0.25">
      <c r="A38" s="20" t="s">
        <v>83</v>
      </c>
      <c r="B38" s="49" t="s">
        <v>84</v>
      </c>
      <c r="C38" s="44"/>
      <c r="D38" s="44"/>
      <c r="E38" s="44"/>
      <c r="F38" s="44"/>
      <c r="G38" s="27"/>
      <c r="H38" s="52"/>
      <c r="I38" s="44"/>
      <c r="J38" s="46"/>
    </row>
    <row r="39" spans="1:10" ht="48" customHeight="1" x14ac:dyDescent="0.25">
      <c r="A39" s="21"/>
      <c r="B39" s="50"/>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85</v>
      </c>
      <c r="B48" s="28"/>
      <c r="C48" s="28"/>
      <c r="D48" s="28"/>
      <c r="E48" s="28"/>
      <c r="F48" s="28"/>
      <c r="G48" s="28"/>
      <c r="H48" s="28"/>
      <c r="I48" s="28"/>
      <c r="J48" s="28"/>
    </row>
    <row r="51" spans="1:10" x14ac:dyDescent="0.25">
      <c r="A51" s="48" t="s">
        <v>86</v>
      </c>
      <c r="B51" s="28"/>
      <c r="C51" s="28"/>
      <c r="D51" s="28"/>
      <c r="E51" s="54"/>
      <c r="F51" s="28"/>
      <c r="G51" s="28"/>
      <c r="H51" s="28"/>
      <c r="I51" s="28"/>
      <c r="J51" s="28"/>
    </row>
    <row r="53" spans="1:10" x14ac:dyDescent="0.25">
      <c r="A53" s="48" t="s">
        <v>87</v>
      </c>
      <c r="B53" s="28"/>
      <c r="C53" s="28"/>
      <c r="D53" s="28"/>
      <c r="E53" s="54"/>
      <c r="F53" s="28"/>
      <c r="G53" s="28"/>
      <c r="H53" s="28"/>
      <c r="I53" s="28"/>
      <c r="J53" s="28"/>
    </row>
    <row r="100" spans="1:1" ht="15.75" x14ac:dyDescent="0.25">
      <c r="A100" t="s">
        <v>88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2026-04-03T10:25:44Z</dcterms:modified>
</cp:coreProperties>
</file>