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2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ELEKTROS SKIRSTYMO, REGULIAVIMO APARATAI IR JŲ PRIEDAI (SKYDELIAI, ROŽETĖS, AUTOMATAI)</t>
        </is>
      </c>
      <c r="B4" s="26" t="n"/>
    </row>
    <row r="5">
      <c r="A5" s="26" t="n"/>
      <c r="B5" s="26" t="n"/>
    </row>
    <row r="6">
      <c r="A6" s="23" t="inlineStr">
        <is>
          <t>Kam:</t>
        </is>
      </c>
      <c r="B6" s="58" t="inlineStr">
        <is>
          <t>Lietuvos sveikatos mokslų universitetas</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Įkainis be PVM, Eur</t>
        </is>
      </c>
      <c r="F33" s="71" t="inlineStr">
        <is>
          <t>Suma be PVM, Eur</t>
        </is>
      </c>
      <c r="G33" s="71" t="inlineStr">
        <is>
          <t>Gamintojas, modelis</t>
        </is>
      </c>
    </row>
    <row r="34">
      <c r="A34" s="72" t="inlineStr">
        <is>
          <t>1.1.</t>
        </is>
      </c>
      <c r="B34" s="72" t="inlineStr">
        <is>
          <t>Automatinis jungiklis 1 poliaus B6A</t>
        </is>
      </c>
      <c r="C34" s="72" t="n">
        <v>10</v>
      </c>
      <c r="D34" s="72" t="inlineStr">
        <is>
          <t>vnt.</t>
        </is>
      </c>
      <c r="E34" s="73" t="inlineStr"/>
      <c r="F34" s="72">
        <f>IF(ISBLANK(E34),"", PRODUCT(C34,E34))</f>
        <v/>
      </c>
      <c r="G34" s="74" t="inlineStr"/>
    </row>
    <row r="35">
      <c r="A35" s="72" t="inlineStr">
        <is>
          <t>1.2.</t>
        </is>
      </c>
      <c r="B35" s="72" t="inlineStr">
        <is>
          <t>Automatinis jungiklis 1 poliaus B10A</t>
        </is>
      </c>
      <c r="C35" s="72" t="n">
        <v>10</v>
      </c>
      <c r="D35" s="72" t="inlineStr">
        <is>
          <t>vnt.</t>
        </is>
      </c>
      <c r="E35" s="73" t="inlineStr"/>
      <c r="F35" s="72">
        <f>IF(ISBLANK(E35),"", PRODUCT(C35,E35))</f>
        <v/>
      </c>
      <c r="G35" s="74" t="inlineStr"/>
    </row>
    <row r="36">
      <c r="A36" s="72" t="inlineStr">
        <is>
          <t>1.3.</t>
        </is>
      </c>
      <c r="B36" s="72" t="inlineStr">
        <is>
          <t>Automatinis jungiklis 1 poliaus C6A</t>
        </is>
      </c>
      <c r="C36" s="72" t="n">
        <v>10</v>
      </c>
      <c r="D36" s="72" t="inlineStr">
        <is>
          <t>vnt.</t>
        </is>
      </c>
      <c r="E36" s="73" t="inlineStr"/>
      <c r="F36" s="72">
        <f>IF(ISBLANK(E36),"", PRODUCT(C36,E36))</f>
        <v/>
      </c>
      <c r="G36" s="74" t="inlineStr"/>
    </row>
    <row r="37">
      <c r="A37" s="72" t="inlineStr">
        <is>
          <t>1.4.</t>
        </is>
      </c>
      <c r="B37" s="72" t="inlineStr">
        <is>
          <t>Automatinis jungiklis 1 poliaus C10A</t>
        </is>
      </c>
      <c r="C37" s="72" t="n">
        <v>10</v>
      </c>
      <c r="D37" s="72" t="inlineStr">
        <is>
          <t>vnt.</t>
        </is>
      </c>
      <c r="E37" s="73" t="inlineStr"/>
      <c r="F37" s="72">
        <f>IF(ISBLANK(E37),"", PRODUCT(C37,E37))</f>
        <v/>
      </c>
      <c r="G37" s="74" t="inlineStr"/>
    </row>
    <row r="38">
      <c r="A38" s="72" t="inlineStr">
        <is>
          <t>1.5.</t>
        </is>
      </c>
      <c r="B38" s="72" t="inlineStr">
        <is>
          <t>Automatinis jungiklis 1 poliaus C16A</t>
        </is>
      </c>
      <c r="C38" s="72" t="n">
        <v>10</v>
      </c>
      <c r="D38" s="72" t="inlineStr">
        <is>
          <t>vnt.</t>
        </is>
      </c>
      <c r="E38" s="73" t="inlineStr"/>
      <c r="F38" s="72">
        <f>IF(ISBLANK(E38),"", PRODUCT(C38,E38))</f>
        <v/>
      </c>
      <c r="G38" s="74" t="inlineStr"/>
    </row>
    <row r="39">
      <c r="A39" s="72" t="inlineStr">
        <is>
          <t>1.6.</t>
        </is>
      </c>
      <c r="B39" s="72" t="inlineStr">
        <is>
          <t>Automatinis jungiklis 1 poliaus C20A</t>
        </is>
      </c>
      <c r="C39" s="72" t="n">
        <v>10</v>
      </c>
      <c r="D39" s="72" t="inlineStr">
        <is>
          <t>vnt.</t>
        </is>
      </c>
      <c r="E39" s="73" t="inlineStr"/>
      <c r="F39" s="72">
        <f>IF(ISBLANK(E39),"", PRODUCT(C39,E39))</f>
        <v/>
      </c>
      <c r="G39" s="74" t="inlineStr"/>
    </row>
    <row r="40">
      <c r="A40" s="72" t="inlineStr">
        <is>
          <t>1.7.</t>
        </is>
      </c>
      <c r="B40" s="72" t="inlineStr">
        <is>
          <t>Automatinis jungiklis 1 poliaus C25A</t>
        </is>
      </c>
      <c r="C40" s="72" t="n">
        <v>10</v>
      </c>
      <c r="D40" s="72" t="inlineStr">
        <is>
          <t>vnt.</t>
        </is>
      </c>
      <c r="E40" s="73" t="inlineStr"/>
      <c r="F40" s="72">
        <f>IF(ISBLANK(E40),"", PRODUCT(C40,E40))</f>
        <v/>
      </c>
      <c r="G40" s="74" t="inlineStr"/>
    </row>
    <row r="41">
      <c r="A41" s="72" t="inlineStr">
        <is>
          <t>1.8.</t>
        </is>
      </c>
      <c r="B41" s="72" t="inlineStr">
        <is>
          <t>Automatinis jungiklis 1 poliaus C32A</t>
        </is>
      </c>
      <c r="C41" s="72" t="n">
        <v>10</v>
      </c>
      <c r="D41" s="72" t="inlineStr">
        <is>
          <t>vnt.</t>
        </is>
      </c>
      <c r="E41" s="73" t="inlineStr"/>
      <c r="F41" s="72">
        <f>IF(ISBLANK(E41),"", PRODUCT(C41,E41))</f>
        <v/>
      </c>
      <c r="G41" s="74" t="inlineStr"/>
    </row>
    <row r="42">
      <c r="A42" s="72" t="inlineStr">
        <is>
          <t>1.9.</t>
        </is>
      </c>
      <c r="B42" s="72" t="inlineStr">
        <is>
          <t>Automatinis jungiklis 3 polių C16A</t>
        </is>
      </c>
      <c r="C42" s="72" t="n">
        <v>10</v>
      </c>
      <c r="D42" s="72" t="inlineStr">
        <is>
          <t>vnt.</t>
        </is>
      </c>
      <c r="E42" s="73" t="inlineStr"/>
      <c r="F42" s="72">
        <f>IF(ISBLANK(E42),"", PRODUCT(C42,E42))</f>
        <v/>
      </c>
      <c r="G42" s="74" t="inlineStr"/>
    </row>
    <row r="43">
      <c r="A43" s="72" t="inlineStr">
        <is>
          <t>1.10.</t>
        </is>
      </c>
      <c r="B43" s="72" t="inlineStr">
        <is>
          <t>Automatinis jungiklis 3 polių C20A</t>
        </is>
      </c>
      <c r="C43" s="72" t="n">
        <v>10</v>
      </c>
      <c r="D43" s="72" t="inlineStr">
        <is>
          <t>vnt.</t>
        </is>
      </c>
      <c r="E43" s="73" t="inlineStr"/>
      <c r="F43" s="72">
        <f>IF(ISBLANK(E43),"", PRODUCT(C43,E43))</f>
        <v/>
      </c>
      <c r="G43" s="74" t="inlineStr"/>
    </row>
    <row r="44">
      <c r="A44" s="72" t="inlineStr">
        <is>
          <t>1.11.</t>
        </is>
      </c>
      <c r="B44" s="72" t="inlineStr">
        <is>
          <t>Automatinis jungiklis 3 polių C25A</t>
        </is>
      </c>
      <c r="C44" s="72" t="n">
        <v>10</v>
      </c>
      <c r="D44" s="72" t="inlineStr">
        <is>
          <t>vnt.</t>
        </is>
      </c>
      <c r="E44" s="73" t="inlineStr"/>
      <c r="F44" s="72">
        <f>IF(ISBLANK(E44),"", PRODUCT(C44,E44))</f>
        <v/>
      </c>
      <c r="G44" s="74" t="inlineStr"/>
    </row>
    <row r="45">
      <c r="A45" s="72" t="inlineStr">
        <is>
          <t>1.12.</t>
        </is>
      </c>
      <c r="B45" s="72" t="inlineStr">
        <is>
          <t>Automatinis jungiklis 3 polių C32A</t>
        </is>
      </c>
      <c r="C45" s="72" t="n">
        <v>10</v>
      </c>
      <c r="D45" s="72" t="inlineStr">
        <is>
          <t>vnt.</t>
        </is>
      </c>
      <c r="E45" s="73" t="inlineStr"/>
      <c r="F45" s="72">
        <f>IF(ISBLANK(E45),"", PRODUCT(C45,E45))</f>
        <v/>
      </c>
      <c r="G45" s="74" t="inlineStr"/>
    </row>
    <row r="46">
      <c r="A46" s="72" t="inlineStr">
        <is>
          <t>1.13.</t>
        </is>
      </c>
      <c r="B46" s="72" t="inlineStr">
        <is>
          <t>Automatinis jungiklis 3 polių C40A</t>
        </is>
      </c>
      <c r="C46" s="72" t="n">
        <v>10</v>
      </c>
      <c r="D46" s="72" t="inlineStr">
        <is>
          <t>vnt.</t>
        </is>
      </c>
      <c r="E46" s="73" t="inlineStr"/>
      <c r="F46" s="72">
        <f>IF(ISBLANK(E46),"", PRODUCT(C46,E46))</f>
        <v/>
      </c>
      <c r="G46" s="74" t="inlineStr"/>
    </row>
    <row r="47">
      <c r="A47" s="72" t="inlineStr">
        <is>
          <t>1.14.</t>
        </is>
      </c>
      <c r="B47" s="72" t="inlineStr">
        <is>
          <t>Automatinis jungiklis 3 polių C50A</t>
        </is>
      </c>
      <c r="C47" s="72" t="n">
        <v>10</v>
      </c>
      <c r="D47" s="72" t="inlineStr">
        <is>
          <t>vnt.</t>
        </is>
      </c>
      <c r="E47" s="73" t="inlineStr"/>
      <c r="F47" s="72">
        <f>IF(ISBLANK(E47),"", PRODUCT(C47,E47))</f>
        <v/>
      </c>
      <c r="G47" s="74" t="inlineStr"/>
    </row>
    <row r="48">
      <c r="A48" s="72" t="inlineStr">
        <is>
          <t>1.15.</t>
        </is>
      </c>
      <c r="B48" s="72" t="inlineStr">
        <is>
          <t>Automatinis jungiklis 3 polių C63A</t>
        </is>
      </c>
      <c r="C48" s="72" t="n">
        <v>10</v>
      </c>
      <c r="D48" s="72" t="inlineStr">
        <is>
          <t>vnt.</t>
        </is>
      </c>
      <c r="E48" s="73" t="inlineStr"/>
      <c r="F48" s="72">
        <f>IF(ISBLANK(E48),"", PRODUCT(C48,E48))</f>
        <v/>
      </c>
      <c r="G48" s="74" t="inlineStr"/>
    </row>
    <row r="49">
      <c r="A49" s="72" t="inlineStr">
        <is>
          <t>1.16.</t>
        </is>
      </c>
      <c r="B49" s="72" t="inlineStr">
        <is>
          <t>Automatinis jungiklis 3 polių C80A</t>
        </is>
      </c>
      <c r="C49" s="72" t="n">
        <v>5</v>
      </c>
      <c r="D49" s="72" t="inlineStr">
        <is>
          <t>vnt.</t>
        </is>
      </c>
      <c r="E49" s="73" t="inlineStr"/>
      <c r="F49" s="72">
        <f>IF(ISBLANK(E49),"", PRODUCT(C49,E49))</f>
        <v/>
      </c>
      <c r="G49" s="74" t="inlineStr"/>
    </row>
    <row r="50">
      <c r="A50" s="72" t="inlineStr">
        <is>
          <t>1.17.</t>
        </is>
      </c>
      <c r="B50" s="72" t="inlineStr">
        <is>
          <t>Automatinis jungiklis 3 polių C100A</t>
        </is>
      </c>
      <c r="C50" s="72" t="n">
        <v>5</v>
      </c>
      <c r="D50" s="72" t="inlineStr">
        <is>
          <t>vnt.</t>
        </is>
      </c>
      <c r="E50" s="73" t="inlineStr"/>
      <c r="F50" s="72">
        <f>IF(ISBLANK(E50),"", PRODUCT(C50,E50))</f>
        <v/>
      </c>
      <c r="G50" s="74" t="inlineStr"/>
    </row>
    <row r="51">
      <c r="A51" s="72" t="inlineStr">
        <is>
          <t>1.18.</t>
        </is>
      </c>
      <c r="B51" s="72" t="inlineStr">
        <is>
          <t>Srovės nuotekio relė  2P 25A 30mA AC-tipo</t>
        </is>
      </c>
      <c r="C51" s="72" t="n">
        <v>5</v>
      </c>
      <c r="D51" s="72" t="inlineStr">
        <is>
          <t>vnt.</t>
        </is>
      </c>
      <c r="E51" s="73" t="inlineStr"/>
      <c r="F51" s="72">
        <f>IF(ISBLANK(E51),"", PRODUCT(C51,E51))</f>
        <v/>
      </c>
      <c r="G51" s="74" t="inlineStr"/>
    </row>
    <row r="52">
      <c r="A52" s="72" t="inlineStr">
        <is>
          <t>1.19.</t>
        </is>
      </c>
      <c r="B52" s="72" t="inlineStr">
        <is>
          <t>Srovės nuotekio relė  2P 40A 30mA AC-tipo</t>
        </is>
      </c>
      <c r="C52" s="72" t="n">
        <v>5</v>
      </c>
      <c r="D52" s="72" t="inlineStr">
        <is>
          <t>vnt.</t>
        </is>
      </c>
      <c r="E52" s="73" t="inlineStr"/>
      <c r="F52" s="72">
        <f>IF(ISBLANK(E52),"", PRODUCT(C52,E52))</f>
        <v/>
      </c>
      <c r="G52" s="74" t="inlineStr"/>
    </row>
    <row r="53">
      <c r="A53" s="72" t="inlineStr">
        <is>
          <t>1.20.</t>
        </is>
      </c>
      <c r="B53" s="72" t="inlineStr">
        <is>
          <t>Srovės nuotekio relė  4P 25A 30mA AC-tipo</t>
        </is>
      </c>
      <c r="C53" s="72" t="n">
        <v>5</v>
      </c>
      <c r="D53" s="72" t="inlineStr">
        <is>
          <t>vnt.</t>
        </is>
      </c>
      <c r="E53" s="73" t="inlineStr"/>
      <c r="F53" s="72">
        <f>IF(ISBLANK(E53),"", PRODUCT(C53,E53))</f>
        <v/>
      </c>
      <c r="G53" s="74" t="inlineStr"/>
    </row>
    <row r="54">
      <c r="A54" s="72" t="inlineStr">
        <is>
          <t>1.21.</t>
        </is>
      </c>
      <c r="B54" s="72" t="inlineStr">
        <is>
          <t>Srovės nuotekio relė  4P 40A 30mA AC-tipo</t>
        </is>
      </c>
      <c r="C54" s="72" t="n">
        <v>5</v>
      </c>
      <c r="D54" s="72" t="inlineStr">
        <is>
          <t>vnt.</t>
        </is>
      </c>
      <c r="E54" s="73" t="inlineStr"/>
      <c r="F54" s="72">
        <f>IF(ISBLANK(E54),"", PRODUCT(C54,E54))</f>
        <v/>
      </c>
      <c r="G54" s="74" t="inlineStr"/>
    </row>
    <row r="55">
      <c r="A55" s="72" t="inlineStr">
        <is>
          <t>1.22.</t>
        </is>
      </c>
      <c r="B55" s="72" t="inlineStr">
        <is>
          <t>Srovės nuotekio relė  4P 63A 30mA AC-tipo</t>
        </is>
      </c>
      <c r="C55" s="72" t="n">
        <v>5</v>
      </c>
      <c r="D55" s="72" t="inlineStr">
        <is>
          <t>vnt.</t>
        </is>
      </c>
      <c r="E55" s="73" t="inlineStr"/>
      <c r="F55" s="72">
        <f>IF(ISBLANK(E55),"", PRODUCT(C55,E55))</f>
        <v/>
      </c>
      <c r="G55" s="74" t="inlineStr"/>
    </row>
    <row r="56">
      <c r="A56" s="72" t="inlineStr">
        <is>
          <t>1.23.</t>
        </is>
      </c>
      <c r="B56" s="72" t="inlineStr">
        <is>
          <t>Srovės nuotekio relė  4P 25A 300mA A-tipo</t>
        </is>
      </c>
      <c r="C56" s="72" t="n">
        <v>5</v>
      </c>
      <c r="D56" s="72" t="inlineStr">
        <is>
          <t>vnt.</t>
        </is>
      </c>
      <c r="E56" s="73" t="inlineStr"/>
      <c r="F56" s="72">
        <f>IF(ISBLANK(E56),"", PRODUCT(C56,E56))</f>
        <v/>
      </c>
      <c r="G56" s="74" t="inlineStr"/>
    </row>
    <row r="57">
      <c r="A57" s="72" t="inlineStr">
        <is>
          <t>1.24.</t>
        </is>
      </c>
      <c r="B57" s="72" t="inlineStr">
        <is>
          <t>Srovės nuotekio relė  4P 40A 300mA A-tipo</t>
        </is>
      </c>
      <c r="C57" s="72" t="n">
        <v>5</v>
      </c>
      <c r="D57" s="72" t="inlineStr">
        <is>
          <t>vnt.</t>
        </is>
      </c>
      <c r="E57" s="73" t="inlineStr"/>
      <c r="F57" s="72">
        <f>IF(ISBLANK(E57),"", PRODUCT(C57,E57))</f>
        <v/>
      </c>
      <c r="G57" s="74" t="inlineStr"/>
    </row>
    <row r="58">
      <c r="A58" s="72" t="inlineStr">
        <is>
          <t>1.25.</t>
        </is>
      </c>
      <c r="B58" s="72" t="inlineStr">
        <is>
          <t>Srovės nuotekio relė  4P 63A 300mA A-tipo</t>
        </is>
      </c>
      <c r="C58" s="72" t="n">
        <v>5</v>
      </c>
      <c r="D58" s="72" t="inlineStr">
        <is>
          <t>vnt.</t>
        </is>
      </c>
      <c r="E58" s="73" t="inlineStr"/>
      <c r="F58" s="72">
        <f>IF(ISBLANK(E58),"", PRODUCT(C58,E58))</f>
        <v/>
      </c>
      <c r="G58" s="74" t="inlineStr"/>
    </row>
    <row r="59">
      <c r="A59" s="72" t="inlineStr">
        <is>
          <t>1.26.</t>
        </is>
      </c>
      <c r="B59" s="72" t="inlineStr">
        <is>
          <t>Srovės nuotekio relė  1P+N C16A 30mA su automatu</t>
        </is>
      </c>
      <c r="C59" s="72" t="n">
        <v>3</v>
      </c>
      <c r="D59" s="72" t="inlineStr">
        <is>
          <t>vnt.</t>
        </is>
      </c>
      <c r="E59" s="73" t="inlineStr"/>
      <c r="F59" s="72">
        <f>IF(ISBLANK(E59),"", PRODUCT(C59,E59))</f>
        <v/>
      </c>
      <c r="G59" s="74" t="inlineStr"/>
    </row>
    <row r="60">
      <c r="A60" s="72" t="inlineStr">
        <is>
          <t>1.27.</t>
        </is>
      </c>
      <c r="B60" s="72" t="inlineStr">
        <is>
          <t>Srovės nuotekio relė  2P+N C16A 30mA su automatu</t>
        </is>
      </c>
      <c r="C60" s="72" t="n">
        <v>3</v>
      </c>
      <c r="D60" s="72" t="inlineStr">
        <is>
          <t>vnt.</t>
        </is>
      </c>
      <c r="E60" s="73" t="inlineStr"/>
      <c r="F60" s="72">
        <f>IF(ISBLANK(E60),"", PRODUCT(C60,E60))</f>
        <v/>
      </c>
      <c r="G60" s="74" t="inlineStr"/>
    </row>
    <row r="61">
      <c r="A61" s="72" t="inlineStr">
        <is>
          <t>1.28.</t>
        </is>
      </c>
      <c r="B61" s="72" t="inlineStr">
        <is>
          <t>Srovės nuotekio relė  1P+N C20A 30mA su automatu</t>
        </is>
      </c>
      <c r="C61" s="72" t="n">
        <v>3</v>
      </c>
      <c r="D61" s="72" t="inlineStr">
        <is>
          <t>vnt.</t>
        </is>
      </c>
      <c r="E61" s="73" t="inlineStr"/>
      <c r="F61" s="72">
        <f>IF(ISBLANK(E61),"", PRODUCT(C61,E61))</f>
        <v/>
      </c>
      <c r="G61" s="74" t="inlineStr"/>
    </row>
    <row r="62">
      <c r="A62" s="72" t="inlineStr">
        <is>
          <t>1.29.</t>
        </is>
      </c>
      <c r="B62" s="72" t="inlineStr">
        <is>
          <t>Srovės nuotekio relė  1P+N C25A 30mA su automatu</t>
        </is>
      </c>
      <c r="C62" s="72" t="n">
        <v>3</v>
      </c>
      <c r="D62" s="72" t="inlineStr">
        <is>
          <t>vnt.</t>
        </is>
      </c>
      <c r="E62" s="73" t="inlineStr"/>
      <c r="F62" s="72">
        <f>IF(ISBLANK(E62),"", PRODUCT(C62,E62))</f>
        <v/>
      </c>
      <c r="G62" s="74" t="inlineStr"/>
    </row>
    <row r="63">
      <c r="A63" s="72" t="inlineStr">
        <is>
          <t>1.30.</t>
        </is>
      </c>
      <c r="B63" s="72" t="inlineStr">
        <is>
          <t>Laiptų apšvietimo rėlė, t = 0,5 - 20min. 16A DIN</t>
        </is>
      </c>
      <c r="C63" s="72" t="n">
        <v>3</v>
      </c>
      <c r="D63" s="72" t="inlineStr">
        <is>
          <t>vnt.</t>
        </is>
      </c>
      <c r="E63" s="73" t="inlineStr"/>
      <c r="F63" s="72">
        <f>IF(ISBLANK(E63),"", PRODUCT(C63,E63))</f>
        <v/>
      </c>
      <c r="G63" s="74" t="inlineStr"/>
    </row>
    <row r="64">
      <c r="A64" s="72" t="inlineStr">
        <is>
          <t>1.31.</t>
        </is>
      </c>
      <c r="B64" s="72" t="inlineStr">
        <is>
          <t xml:space="preserve">Impulsinė relė </t>
        </is>
      </c>
      <c r="C64" s="72" t="n">
        <v>3</v>
      </c>
      <c r="D64" s="72" t="inlineStr">
        <is>
          <t>vnt.</t>
        </is>
      </c>
      <c r="E64" s="73" t="inlineStr"/>
      <c r="F64" s="72">
        <f>IF(ISBLANK(E64),"", PRODUCT(C64,E64))</f>
        <v/>
      </c>
      <c r="G64" s="74" t="inlineStr"/>
    </row>
    <row r="65">
      <c r="A65" s="72" t="inlineStr">
        <is>
          <t>1.32.</t>
        </is>
      </c>
      <c r="B65" s="72" t="inlineStr">
        <is>
          <t>Judesio jutiklis kampas &gt;130°</t>
        </is>
      </c>
      <c r="C65" s="72" t="n">
        <v>3</v>
      </c>
      <c r="D65" s="72" t="inlineStr">
        <is>
          <t>vnt.</t>
        </is>
      </c>
      <c r="E65" s="73" t="inlineStr"/>
      <c r="F65" s="72">
        <f>IF(ISBLANK(E65),"", PRODUCT(C65,E65))</f>
        <v/>
      </c>
      <c r="G65" s="74" t="inlineStr"/>
    </row>
    <row r="66">
      <c r="A66" s="72" t="inlineStr">
        <is>
          <t>1.33.</t>
        </is>
      </c>
      <c r="B66" s="72" t="inlineStr">
        <is>
          <t>Lauko foto rėlė 5-200 lux, 16A IP65</t>
        </is>
      </c>
      <c r="C66" s="72" t="n">
        <v>3</v>
      </c>
      <c r="D66" s="72" t="inlineStr">
        <is>
          <t>vnt.</t>
        </is>
      </c>
      <c r="E66" s="73" t="inlineStr"/>
      <c r="F66" s="72">
        <f>IF(ISBLANK(E66),"", PRODUCT(C66,E66))</f>
        <v/>
      </c>
      <c r="G66" s="74" t="inlineStr"/>
    </row>
    <row r="67">
      <c r="A67" s="72" t="inlineStr">
        <is>
          <t>1.34.</t>
        </is>
      </c>
      <c r="B67" s="72" t="inlineStr">
        <is>
          <t>Būvio daviklis potinkinis  360°</t>
        </is>
      </c>
      <c r="C67" s="72" t="n">
        <v>3</v>
      </c>
      <c r="D67" s="72" t="inlineStr">
        <is>
          <t>vnt.</t>
        </is>
      </c>
      <c r="E67" s="73" t="inlineStr"/>
      <c r="F67" s="72">
        <f>IF(ISBLANK(E67),"", PRODUCT(C67,E67))</f>
        <v/>
      </c>
      <c r="G67" s="74" t="inlineStr"/>
    </row>
    <row r="68">
      <c r="A68" s="72" t="inlineStr">
        <is>
          <t>1.35.</t>
        </is>
      </c>
      <c r="B68" s="72" t="inlineStr">
        <is>
          <t>Būvio daviklis paviršinis  180°</t>
        </is>
      </c>
      <c r="C68" s="72" t="n">
        <v>3</v>
      </c>
      <c r="D68" s="72" t="inlineStr">
        <is>
          <t>vnt.</t>
        </is>
      </c>
      <c r="E68" s="73" t="inlineStr"/>
      <c r="F68" s="72">
        <f>IF(ISBLANK(E68),"", PRODUCT(C68,E68))</f>
        <v/>
      </c>
      <c r="G68" s="74" t="inlineStr"/>
    </row>
    <row r="69">
      <c r="A69" s="72" t="inlineStr">
        <is>
          <t>1.36.</t>
        </is>
      </c>
      <c r="B69" s="72" t="inlineStr">
        <is>
          <t>Foto rėlė 0-200 lux, 16A IP65</t>
        </is>
      </c>
      <c r="C69" s="72" t="n">
        <v>3</v>
      </c>
      <c r="D69" s="72" t="inlineStr">
        <is>
          <t>vnt.</t>
        </is>
      </c>
      <c r="E69" s="73" t="inlineStr"/>
      <c r="F69" s="72">
        <f>IF(ISBLANK(E69),"", PRODUCT(C69,E69))</f>
        <v/>
      </c>
      <c r="G69" s="74" t="inlineStr"/>
    </row>
    <row r="70">
      <c r="A70" s="72" t="inlineStr">
        <is>
          <t>1.37.</t>
        </is>
      </c>
      <c r="B70" s="72" t="inlineStr">
        <is>
          <t>Foto rėlė 2-10 lux, 16A IP65</t>
        </is>
      </c>
      <c r="C70" s="72" t="n">
        <v>3</v>
      </c>
      <c r="D70" s="72" t="inlineStr">
        <is>
          <t>vnt.</t>
        </is>
      </c>
      <c r="E70" s="73" t="inlineStr"/>
      <c r="F70" s="72">
        <f>IF(ISBLANK(E70),"", PRODUCT(C70,E70))</f>
        <v/>
      </c>
      <c r="G70" s="74" t="inlineStr"/>
    </row>
    <row r="71">
      <c r="A71" s="72" t="inlineStr">
        <is>
          <t>1.38.</t>
        </is>
      </c>
      <c r="B71" s="72" t="inlineStr">
        <is>
          <t>Judesio jutiklis 360°</t>
        </is>
      </c>
      <c r="C71" s="72" t="n">
        <v>3</v>
      </c>
      <c r="D71" s="72" t="inlineStr">
        <is>
          <t>vnt.</t>
        </is>
      </c>
      <c r="E71" s="73" t="inlineStr"/>
      <c r="F71" s="72">
        <f>IF(ISBLANK(E71),"", PRODUCT(C71,E71))</f>
        <v/>
      </c>
      <c r="G71" s="74" t="inlineStr"/>
    </row>
    <row r="72">
      <c r="A72" s="72" t="inlineStr">
        <is>
          <t>1.39.</t>
        </is>
      </c>
      <c r="B72" s="72" t="inlineStr">
        <is>
          <t>Įtampos, fazių sekos kontrolės rėlė DIN</t>
        </is>
      </c>
      <c r="C72" s="72" t="n">
        <v>3</v>
      </c>
      <c r="D72" s="72" t="inlineStr">
        <is>
          <t>vnt.</t>
        </is>
      </c>
      <c r="E72" s="73" t="inlineStr"/>
      <c r="F72" s="72">
        <f>IF(ISBLANK(E72),"", PRODUCT(C72,E72))</f>
        <v/>
      </c>
      <c r="G72" s="74" t="inlineStr"/>
    </row>
    <row r="73">
      <c r="A73" s="72" t="inlineStr">
        <is>
          <t>1.40.</t>
        </is>
      </c>
      <c r="B73" s="72" t="inlineStr">
        <is>
          <t>B+C viršįtampio ribotuvas DIN</t>
        </is>
      </c>
      <c r="C73" s="72" t="n">
        <v>2</v>
      </c>
      <c r="D73" s="72" t="inlineStr">
        <is>
          <t>vnt.</t>
        </is>
      </c>
      <c r="E73" s="73" t="inlineStr"/>
      <c r="F73" s="72">
        <f>IF(ISBLANK(E73),"", PRODUCT(C73,E73))</f>
        <v/>
      </c>
      <c r="G73" s="74" t="inlineStr"/>
    </row>
    <row r="74">
      <c r="A74" s="72" t="inlineStr">
        <is>
          <t>1.41.</t>
        </is>
      </c>
      <c r="B74" s="72" t="inlineStr">
        <is>
          <t>D viršįtampio ribotuvas DIN</t>
        </is>
      </c>
      <c r="C74" s="72" t="n">
        <v>2</v>
      </c>
      <c r="D74" s="72" t="inlineStr">
        <is>
          <t>vnt.</t>
        </is>
      </c>
      <c r="E74" s="73" t="inlineStr"/>
      <c r="F74" s="72">
        <f>IF(ISBLANK(E74),"", PRODUCT(C74,E74))</f>
        <v/>
      </c>
      <c r="G74" s="74" t="inlineStr"/>
    </row>
    <row r="75">
      <c r="A75" s="72" t="inlineStr">
        <is>
          <t>1.42.</t>
        </is>
      </c>
      <c r="B75" s="72" t="inlineStr">
        <is>
          <t>Kontaktorius 2P 20A 230V (1NO + 1NC) DIN</t>
        </is>
      </c>
      <c r="C75" s="72" t="n">
        <v>5</v>
      </c>
      <c r="D75" s="72" t="inlineStr">
        <is>
          <t>vnt.</t>
        </is>
      </c>
      <c r="E75" s="73" t="inlineStr"/>
      <c r="F75" s="72">
        <f>IF(ISBLANK(E75),"", PRODUCT(C75,E75))</f>
        <v/>
      </c>
      <c r="G75" s="74" t="inlineStr"/>
    </row>
    <row r="76">
      <c r="A76" s="72" t="inlineStr">
        <is>
          <t>1.43.</t>
        </is>
      </c>
      <c r="B76" s="72" t="inlineStr">
        <is>
          <t>Kontaktorius 2P 25A 230V (2NO ) DIN</t>
        </is>
      </c>
      <c r="C76" s="72" t="n">
        <v>3</v>
      </c>
      <c r="D76" s="72" t="inlineStr">
        <is>
          <t>vnt.</t>
        </is>
      </c>
      <c r="E76" s="73" t="inlineStr"/>
      <c r="F76" s="72">
        <f>IF(ISBLANK(E76),"", PRODUCT(C76,E76))</f>
        <v/>
      </c>
      <c r="G76" s="74" t="inlineStr"/>
    </row>
    <row r="77">
      <c r="A77" s="72" t="inlineStr">
        <is>
          <t>1.44.</t>
        </is>
      </c>
      <c r="B77" s="72" t="inlineStr">
        <is>
          <t>Kontaktorius 4P 25A 230V (4NO ) DIN</t>
        </is>
      </c>
      <c r="C77" s="72" t="n">
        <v>3</v>
      </c>
      <c r="D77" s="72" t="inlineStr">
        <is>
          <t>vnt.</t>
        </is>
      </c>
      <c r="E77" s="73" t="inlineStr"/>
      <c r="F77" s="72">
        <f>IF(ISBLANK(E77),"", PRODUCT(C77,E77))</f>
        <v/>
      </c>
      <c r="G77" s="74" t="inlineStr"/>
    </row>
    <row r="78">
      <c r="A78" s="72" t="inlineStr">
        <is>
          <t>1.45.</t>
        </is>
      </c>
      <c r="B78" s="72" t="inlineStr">
        <is>
          <t>1x12 modulių potinkinis skydelis</t>
        </is>
      </c>
      <c r="C78" s="72" t="n">
        <v>3</v>
      </c>
      <c r="D78" s="72" t="inlineStr">
        <is>
          <t>vnt.</t>
        </is>
      </c>
      <c r="E78" s="73" t="inlineStr"/>
      <c r="F78" s="72">
        <f>IF(ISBLANK(E78),"", PRODUCT(C78,E78))</f>
        <v/>
      </c>
      <c r="G78" s="74" t="inlineStr"/>
    </row>
    <row r="79">
      <c r="A79" s="72" t="inlineStr">
        <is>
          <t>1.46.</t>
        </is>
      </c>
      <c r="B79" s="72" t="inlineStr">
        <is>
          <t>2x12 modulių potinkinis skydelis</t>
        </is>
      </c>
      <c r="C79" s="72" t="n">
        <v>3</v>
      </c>
      <c r="D79" s="72" t="inlineStr">
        <is>
          <t>vnt.</t>
        </is>
      </c>
      <c r="E79" s="73" t="inlineStr"/>
      <c r="F79" s="72">
        <f>IF(ISBLANK(E79),"", PRODUCT(C79,E79))</f>
        <v/>
      </c>
      <c r="G79" s="74" t="inlineStr"/>
    </row>
    <row r="80">
      <c r="A80" s="72" t="inlineStr">
        <is>
          <t>1.47.</t>
        </is>
      </c>
      <c r="B80" s="72" t="inlineStr">
        <is>
          <t>3x12 modulių potinkinis skydelis</t>
        </is>
      </c>
      <c r="C80" s="72" t="n">
        <v>3</v>
      </c>
      <c r="D80" s="72" t="inlineStr">
        <is>
          <t>vnt.</t>
        </is>
      </c>
      <c r="E80" s="73" t="inlineStr"/>
      <c r="F80" s="72">
        <f>IF(ISBLANK(E80),"", PRODUCT(C80,E80))</f>
        <v/>
      </c>
      <c r="G80" s="74" t="inlineStr"/>
    </row>
    <row r="81">
      <c r="A81" s="72" t="inlineStr">
        <is>
          <t>1.48.</t>
        </is>
      </c>
      <c r="B81" s="72" t="inlineStr">
        <is>
          <t>4x12 modulių potinkinis skydelis</t>
        </is>
      </c>
      <c r="C81" s="72" t="n">
        <v>3</v>
      </c>
      <c r="D81" s="72" t="inlineStr">
        <is>
          <t>vnt.</t>
        </is>
      </c>
      <c r="E81" s="73" t="inlineStr"/>
      <c r="F81" s="72">
        <f>IF(ISBLANK(E81),"", PRODUCT(C81,E81))</f>
        <v/>
      </c>
      <c r="G81" s="74" t="inlineStr"/>
    </row>
    <row r="82">
      <c r="A82" s="72" t="inlineStr">
        <is>
          <t>1.49.</t>
        </is>
      </c>
      <c r="B82" s="72" t="inlineStr">
        <is>
          <t>5x12 modulių potinkinis skydelis</t>
        </is>
      </c>
      <c r="C82" s="72" t="n">
        <v>2</v>
      </c>
      <c r="D82" s="72" t="inlineStr">
        <is>
          <t>vnt.</t>
        </is>
      </c>
      <c r="E82" s="73" t="inlineStr"/>
      <c r="F82" s="72">
        <f>IF(ISBLANK(E82),"", PRODUCT(C82,E82))</f>
        <v/>
      </c>
      <c r="G82" s="74" t="inlineStr"/>
    </row>
    <row r="83">
      <c r="A83" s="72" t="inlineStr">
        <is>
          <t>1.50.</t>
        </is>
      </c>
      <c r="B83" s="72" t="inlineStr">
        <is>
          <t>1x12 modulių virštinkinis skydelis</t>
        </is>
      </c>
      <c r="C83" s="72" t="n">
        <v>2</v>
      </c>
      <c r="D83" s="72" t="inlineStr">
        <is>
          <t>vnt.</t>
        </is>
      </c>
      <c r="E83" s="73" t="inlineStr"/>
      <c r="F83" s="72">
        <f>IF(ISBLANK(E83),"", PRODUCT(C83,E83))</f>
        <v/>
      </c>
      <c r="G83" s="74" t="inlineStr"/>
    </row>
    <row r="84">
      <c r="A84" s="72" t="inlineStr">
        <is>
          <t>1.51.</t>
        </is>
      </c>
      <c r="B84" s="72" t="inlineStr">
        <is>
          <t>2x12 modulių virštinkinis skydelis</t>
        </is>
      </c>
      <c r="C84" s="72" t="n">
        <v>3</v>
      </c>
      <c r="D84" s="72" t="inlineStr">
        <is>
          <t>vnt.</t>
        </is>
      </c>
      <c r="E84" s="73" t="inlineStr"/>
      <c r="F84" s="72">
        <f>IF(ISBLANK(E84),"", PRODUCT(C84,E84))</f>
        <v/>
      </c>
      <c r="G84" s="74" t="inlineStr"/>
    </row>
    <row r="85">
      <c r="A85" s="72" t="inlineStr">
        <is>
          <t>1.52.</t>
        </is>
      </c>
      <c r="B85" s="72" t="inlineStr">
        <is>
          <t>3x12 modulių virštinkinis skydelis</t>
        </is>
      </c>
      <c r="C85" s="72" t="n">
        <v>3</v>
      </c>
      <c r="D85" s="72" t="inlineStr">
        <is>
          <t>vnt.</t>
        </is>
      </c>
      <c r="E85" s="73" t="inlineStr"/>
      <c r="F85" s="72">
        <f>IF(ISBLANK(E85),"", PRODUCT(C85,E85))</f>
        <v/>
      </c>
      <c r="G85" s="74" t="inlineStr"/>
    </row>
    <row r="86">
      <c r="A86" s="72" t="inlineStr">
        <is>
          <t>1.53.</t>
        </is>
      </c>
      <c r="B86" s="72" t="inlineStr">
        <is>
          <t>4x12 modulių virštinkinis skydelis</t>
        </is>
      </c>
      <c r="C86" s="72" t="n">
        <v>2</v>
      </c>
      <c r="D86" s="72" t="inlineStr">
        <is>
          <t>vnt.</t>
        </is>
      </c>
      <c r="E86" s="73" t="inlineStr"/>
      <c r="F86" s="72">
        <f>IF(ISBLANK(E86),"", PRODUCT(C86,E86))</f>
        <v/>
      </c>
      <c r="G86" s="74" t="inlineStr"/>
    </row>
    <row r="87">
      <c r="A87" s="72" t="inlineStr">
        <is>
          <t>1.54.</t>
        </is>
      </c>
      <c r="B87" s="72" t="inlineStr">
        <is>
          <t>5x12 modulių virštinkinis skydelis</t>
        </is>
      </c>
      <c r="C87" s="72" t="n">
        <v>1</v>
      </c>
      <c r="D87" s="72" t="inlineStr">
        <is>
          <t>vnt.</t>
        </is>
      </c>
      <c r="E87" s="73" t="inlineStr"/>
      <c r="F87" s="72">
        <f>IF(ISBLANK(E87),"", PRODUCT(C87,E87))</f>
        <v/>
      </c>
      <c r="G87" s="74" t="inlineStr"/>
    </row>
    <row r="88">
      <c r="A88" s="72" t="inlineStr">
        <is>
          <t>1.55.</t>
        </is>
      </c>
      <c r="B88" s="72" t="inlineStr">
        <is>
          <t>8 modulių virštinkinis skydelis</t>
        </is>
      </c>
      <c r="C88" s="72" t="n">
        <v>2</v>
      </c>
      <c r="D88" s="72" t="inlineStr">
        <is>
          <t>vnt.</t>
        </is>
      </c>
      <c r="E88" s="73" t="inlineStr"/>
      <c r="F88" s="72">
        <f>IF(ISBLANK(E88),"", PRODUCT(C88,E88))</f>
        <v/>
      </c>
      <c r="G88" s="74" t="inlineStr"/>
    </row>
    <row r="89">
      <c r="A89" s="72" t="inlineStr">
        <is>
          <t>1.56.</t>
        </is>
      </c>
      <c r="B89" s="72" t="inlineStr">
        <is>
          <t>12 modulių virštinkinis skydelis</t>
        </is>
      </c>
      <c r="C89" s="72" t="n">
        <v>2</v>
      </c>
      <c r="D89" s="72" t="inlineStr">
        <is>
          <t>vnt.</t>
        </is>
      </c>
      <c r="E89" s="73" t="inlineStr"/>
      <c r="F89" s="72">
        <f>IF(ISBLANK(E89),"", PRODUCT(C89,E89))</f>
        <v/>
      </c>
      <c r="G89" s="74" t="inlineStr"/>
    </row>
    <row r="90">
      <c r="A90" s="72" t="inlineStr">
        <is>
          <t>1.57.</t>
        </is>
      </c>
      <c r="B90" s="72" t="inlineStr">
        <is>
          <t>24 modulių virštinkinis skydelis</t>
        </is>
      </c>
      <c r="C90" s="72" t="n">
        <v>5</v>
      </c>
      <c r="D90" s="72" t="inlineStr">
        <is>
          <t>vnt.</t>
        </is>
      </c>
      <c r="E90" s="73" t="inlineStr"/>
      <c r="F90" s="72">
        <f>IF(ISBLANK(E90),"", PRODUCT(C90,E90))</f>
        <v/>
      </c>
      <c r="G90" s="74" t="inlineStr"/>
    </row>
    <row r="91">
      <c r="A91" s="72" t="inlineStr">
        <is>
          <t>1.58.</t>
        </is>
      </c>
      <c r="B91" s="72" t="inlineStr">
        <is>
          <t>36 modulių virštinkinis skydelis</t>
        </is>
      </c>
      <c r="C91" s="72" t="n">
        <v>5</v>
      </c>
      <c r="D91" s="72" t="inlineStr">
        <is>
          <t>vnt.</t>
        </is>
      </c>
      <c r="E91" s="73" t="inlineStr"/>
      <c r="F91" s="72">
        <f>IF(ISBLANK(E91),"", PRODUCT(C91,E91))</f>
        <v/>
      </c>
      <c r="G91" s="74" t="inlineStr"/>
    </row>
    <row r="92">
      <c r="A92" s="72" t="inlineStr">
        <is>
          <t>1.59.</t>
        </is>
      </c>
      <c r="B92" s="72" t="inlineStr">
        <is>
          <t>48 modulių virštinkinis skydelis</t>
        </is>
      </c>
      <c r="C92" s="72" t="n">
        <v>5</v>
      </c>
      <c r="D92" s="72" t="inlineStr">
        <is>
          <t>vnt.</t>
        </is>
      </c>
      <c r="E92" s="73" t="inlineStr"/>
      <c r="F92" s="72">
        <f>IF(ISBLANK(E92),"", PRODUCT(C92,E92))</f>
        <v/>
      </c>
      <c r="G92" s="74" t="inlineStr"/>
    </row>
    <row r="93">
      <c r="A93" s="72" t="inlineStr">
        <is>
          <t>1.60.</t>
        </is>
      </c>
      <c r="B93" s="72" t="inlineStr">
        <is>
          <t>54 modulių virštinkinis skydelis</t>
        </is>
      </c>
      <c r="C93" s="72" t="n">
        <v>3</v>
      </c>
      <c r="D93" s="72" t="inlineStr">
        <is>
          <t>vnt.</t>
        </is>
      </c>
      <c r="E93" s="73" t="inlineStr"/>
      <c r="F93" s="72">
        <f>IF(ISBLANK(E93),"", PRODUCT(C93,E93))</f>
        <v/>
      </c>
      <c r="G93" s="74" t="inlineStr"/>
    </row>
    <row r="94">
      <c r="A94" s="72" t="inlineStr">
        <is>
          <t>1.61.</t>
        </is>
      </c>
      <c r="B94" s="72" t="inlineStr">
        <is>
          <t>12 modulių hermetinis skydelis</t>
        </is>
      </c>
      <c r="C94" s="72" t="n">
        <v>3</v>
      </c>
      <c r="D94" s="72" t="inlineStr">
        <is>
          <t>vnt.</t>
        </is>
      </c>
      <c r="E94" s="73" t="inlineStr"/>
      <c r="F94" s="72">
        <f>IF(ISBLANK(E94),"", PRODUCT(C94,E94))</f>
        <v/>
      </c>
      <c r="G94" s="74" t="inlineStr"/>
    </row>
    <row r="95">
      <c r="A95" s="72" t="inlineStr">
        <is>
          <t>1.62.</t>
        </is>
      </c>
      <c r="B95" s="72" t="inlineStr">
        <is>
          <t>24 modulių hermetinis skydelis</t>
        </is>
      </c>
      <c r="C95" s="72" t="n">
        <v>3</v>
      </c>
      <c r="D95" s="72" t="inlineStr">
        <is>
          <t>vnt.</t>
        </is>
      </c>
      <c r="E95" s="73" t="inlineStr"/>
      <c r="F95" s="72">
        <f>IF(ISBLANK(E95),"", PRODUCT(C95,E95))</f>
        <v/>
      </c>
      <c r="G95" s="74" t="inlineStr"/>
    </row>
    <row r="96">
      <c r="A96" s="72" t="inlineStr">
        <is>
          <t>1.63.</t>
        </is>
      </c>
      <c r="B96" s="72" t="inlineStr">
        <is>
          <t>36 modulių hermetinis skydelis</t>
        </is>
      </c>
      <c r="C96" s="72" t="n">
        <v>1</v>
      </c>
      <c r="D96" s="72" t="inlineStr">
        <is>
          <t>vnt.</t>
        </is>
      </c>
      <c r="E96" s="73" t="inlineStr"/>
      <c r="F96" s="72">
        <f>IF(ISBLANK(E96),"", PRODUCT(C96,E96))</f>
        <v/>
      </c>
      <c r="G96" s="74" t="inlineStr"/>
    </row>
    <row r="97">
      <c r="A97" s="72" t="inlineStr">
        <is>
          <t>1.64.</t>
        </is>
      </c>
      <c r="B97" s="72" t="inlineStr">
        <is>
          <t>48 modulių hermetinis skydelis</t>
        </is>
      </c>
      <c r="C97" s="72" t="n">
        <v>1</v>
      </c>
      <c r="D97" s="72" t="inlineStr">
        <is>
          <t>vnt.</t>
        </is>
      </c>
      <c r="E97" s="73" t="inlineStr"/>
      <c r="F97" s="72">
        <f>IF(ISBLANK(E97),"", PRODUCT(C97,E97))</f>
        <v/>
      </c>
      <c r="G97" s="74" t="inlineStr"/>
    </row>
    <row r="98">
      <c r="A98" s="72" t="inlineStr">
        <is>
          <t>1.65.</t>
        </is>
      </c>
      <c r="B98" s="72" t="inlineStr">
        <is>
          <t>11 mod. skydelis su 1x5P 16A, 4x2P+N</t>
        </is>
      </c>
      <c r="C98" s="72" t="n">
        <v>1</v>
      </c>
      <c r="D98" s="72" t="inlineStr">
        <is>
          <t>vnt.</t>
        </is>
      </c>
      <c r="E98" s="73" t="inlineStr"/>
      <c r="F98" s="72">
        <f>IF(ISBLANK(E98),"", PRODUCT(C98,E98))</f>
        <v/>
      </c>
      <c r="G98" s="74" t="inlineStr"/>
    </row>
    <row r="99">
      <c r="A99" s="72" t="inlineStr">
        <is>
          <t>1.66.</t>
        </is>
      </c>
      <c r="B99" s="72" t="inlineStr">
        <is>
          <t>5 mod. skydelis su 1x5P 16A, 2x2P+N</t>
        </is>
      </c>
      <c r="C99" s="72" t="n">
        <v>3</v>
      </c>
      <c r="D99" s="72" t="inlineStr">
        <is>
          <t>vnt.</t>
        </is>
      </c>
      <c r="E99" s="73" t="inlineStr"/>
      <c r="F99" s="72">
        <f>IF(ISBLANK(E99),"", PRODUCT(C99,E99))</f>
        <v/>
      </c>
      <c r="G99" s="74" t="inlineStr"/>
    </row>
    <row r="100">
      <c r="A100" s="72" t="inlineStr">
        <is>
          <t>1.67.</t>
        </is>
      </c>
      <c r="B100" s="72" t="inlineStr">
        <is>
          <t>5 mod. skydelis su 1x5P 16A, 1x5P 32A 2x2P+N</t>
        </is>
      </c>
      <c r="C100" s="72" t="n">
        <v>1</v>
      </c>
      <c r="D100" s="72" t="inlineStr">
        <is>
          <t>vnt.</t>
        </is>
      </c>
      <c r="E100" s="73" t="inlineStr"/>
      <c r="F100" s="72">
        <f>IF(ISBLANK(E100),"", PRODUCT(C100,E100))</f>
        <v/>
      </c>
      <c r="G100" s="74" t="inlineStr"/>
    </row>
    <row r="101">
      <c r="A101" s="72" t="inlineStr">
        <is>
          <t>1.68.</t>
        </is>
      </c>
      <c r="B101" s="72" t="inlineStr">
        <is>
          <t>11 mod. skydelis su 7x2P+N</t>
        </is>
      </c>
      <c r="C101" s="72" t="n">
        <v>1</v>
      </c>
      <c r="D101" s="72" t="inlineStr">
        <is>
          <t>vnt.</t>
        </is>
      </c>
      <c r="E101" s="73" t="inlineStr"/>
      <c r="F101" s="72">
        <f>IF(ISBLANK(E101),"", PRODUCT(C101,E101))</f>
        <v/>
      </c>
      <c r="G101" s="74" t="inlineStr"/>
    </row>
    <row r="102">
      <c r="A102" s="72" t="inlineStr">
        <is>
          <t>1.69.</t>
        </is>
      </c>
      <c r="B102" s="72" t="inlineStr">
        <is>
          <t>Pernešamas skydelis su 1x5P 16A, 1x5P 32A 2x2P+N</t>
        </is>
      </c>
      <c r="C102" s="72" t="n">
        <v>1</v>
      </c>
      <c r="D102" s="72" t="inlineStr">
        <is>
          <t>vnt.</t>
        </is>
      </c>
      <c r="E102" s="73" t="inlineStr"/>
      <c r="F102" s="72">
        <f>IF(ISBLANK(E102),"", PRODUCT(C102,E102))</f>
        <v/>
      </c>
      <c r="G102" s="74" t="inlineStr"/>
    </row>
    <row r="103">
      <c r="A103" s="72" t="inlineStr">
        <is>
          <t>1.70.</t>
        </is>
      </c>
      <c r="B103" s="72" t="inlineStr">
        <is>
          <t>4P pernešamas skydelis su 1x5P 16A, 1x5P 32A 2x2P+N</t>
        </is>
      </c>
      <c r="C103" s="72" t="n">
        <v>1</v>
      </c>
      <c r="D103" s="72" t="inlineStr">
        <is>
          <t>vnt.</t>
        </is>
      </c>
      <c r="E103" s="73" t="inlineStr"/>
      <c r="F103" s="72">
        <f>IF(ISBLANK(E103),"", PRODUCT(C103,E103))</f>
        <v/>
      </c>
      <c r="G103" s="74" t="inlineStr"/>
    </row>
    <row r="104">
      <c r="A104" s="72" t="inlineStr">
        <is>
          <t>1.71.</t>
        </is>
      </c>
      <c r="B104" s="72" t="inlineStr">
        <is>
          <t>DIN bėgelis</t>
        </is>
      </c>
      <c r="C104" s="72" t="n">
        <v>2</v>
      </c>
      <c r="D104" s="72" t="inlineStr">
        <is>
          <t>vnt.</t>
        </is>
      </c>
      <c r="E104" s="73" t="inlineStr"/>
      <c r="F104" s="72">
        <f>IF(ISBLANK(E104),"", PRODUCT(C104,E104))</f>
        <v/>
      </c>
      <c r="G104" s="74" t="inlineStr"/>
    </row>
    <row r="105">
      <c r="A105" s="72" t="inlineStr">
        <is>
          <t>1.72.</t>
        </is>
      </c>
      <c r="B105" s="72" t="inlineStr">
        <is>
          <t>Komutacinė šyna 1P, 12 mod., 10 mm²</t>
        </is>
      </c>
      <c r="C105" s="72" t="n">
        <v>1</v>
      </c>
      <c r="D105" s="72" t="inlineStr">
        <is>
          <t>vnt.</t>
        </is>
      </c>
      <c r="E105" s="73" t="inlineStr"/>
      <c r="F105" s="72">
        <f>IF(ISBLANK(E105),"", PRODUCT(C105,E105))</f>
        <v/>
      </c>
      <c r="G105" s="74" t="inlineStr"/>
    </row>
    <row r="106">
      <c r="A106" s="72" t="inlineStr">
        <is>
          <t>1.73.</t>
        </is>
      </c>
      <c r="B106" s="72" t="inlineStr">
        <is>
          <t>Komutacinė šyna 1P, 56 mod., 10 mm²</t>
        </is>
      </c>
      <c r="C106" s="72" t="n">
        <v>1</v>
      </c>
      <c r="D106" s="72" t="inlineStr">
        <is>
          <t>vnt.</t>
        </is>
      </c>
      <c r="E106" s="73" t="inlineStr"/>
      <c r="F106" s="72">
        <f>IF(ISBLANK(E106),"", PRODUCT(C106,E106))</f>
        <v/>
      </c>
      <c r="G106" s="74" t="inlineStr"/>
    </row>
    <row r="107">
      <c r="A107" s="72" t="inlineStr">
        <is>
          <t>1.74.</t>
        </is>
      </c>
      <c r="B107" s="72" t="inlineStr">
        <is>
          <t>Komutacinė šyna 3P, 12 mod., 10 mm²</t>
        </is>
      </c>
      <c r="C107" s="72" t="n">
        <v>1</v>
      </c>
      <c r="D107" s="72" t="inlineStr">
        <is>
          <t>vnt.</t>
        </is>
      </c>
      <c r="E107" s="73" t="inlineStr"/>
      <c r="F107" s="72">
        <f>IF(ISBLANK(E107),"", PRODUCT(C107,E107))</f>
        <v/>
      </c>
      <c r="G107" s="74" t="inlineStr"/>
    </row>
    <row r="108">
      <c r="A108" s="72" t="inlineStr">
        <is>
          <t>1.75.</t>
        </is>
      </c>
      <c r="B108" s="72" t="inlineStr">
        <is>
          <t>Komutacinė šyna 3P, 12 mod., 16 mm²</t>
        </is>
      </c>
      <c r="C108" s="72" t="n">
        <v>1</v>
      </c>
      <c r="D108" s="72" t="inlineStr">
        <is>
          <t>vnt.</t>
        </is>
      </c>
      <c r="E108" s="73" t="inlineStr"/>
      <c r="F108" s="72">
        <f>IF(ISBLANK(E108),"", PRODUCT(C108,E108))</f>
        <v/>
      </c>
      <c r="G108" s="74" t="inlineStr"/>
    </row>
    <row r="109">
      <c r="A109" s="72" t="inlineStr">
        <is>
          <t>1.76.</t>
        </is>
      </c>
      <c r="B109" s="72" t="inlineStr">
        <is>
          <t>Komutacinė šyna 3P, 57 mod., 10 mm²</t>
        </is>
      </c>
      <c r="C109" s="72" t="n">
        <v>1</v>
      </c>
      <c r="D109" s="72" t="inlineStr">
        <is>
          <t>vnt.</t>
        </is>
      </c>
      <c r="E109" s="73" t="inlineStr"/>
      <c r="F109" s="72">
        <f>IF(ISBLANK(E109),"", PRODUCT(C109,E109))</f>
        <v/>
      </c>
      <c r="G109" s="74" t="inlineStr"/>
    </row>
    <row r="110">
      <c r="A110" s="72" t="inlineStr">
        <is>
          <t>1.77.</t>
        </is>
      </c>
      <c r="B110" s="72" t="inlineStr">
        <is>
          <t>Komutacinė šyna 3P, 57 mod., 16 mm²</t>
        </is>
      </c>
      <c r="C110" s="72" t="n">
        <v>1</v>
      </c>
      <c r="D110" s="72" t="inlineStr">
        <is>
          <t>vnt.</t>
        </is>
      </c>
      <c r="E110" s="73" t="inlineStr"/>
      <c r="F110" s="72">
        <f>IF(ISBLANK(E110),"", PRODUCT(C110,E110))</f>
        <v/>
      </c>
      <c r="G110" s="74" t="inlineStr"/>
    </row>
    <row r="111">
      <c r="A111" s="72" t="inlineStr">
        <is>
          <t>1.78.</t>
        </is>
      </c>
      <c r="B111" s="72" t="inlineStr">
        <is>
          <t xml:space="preserve">N gnybtynas 12x16 mm²  DIN </t>
        </is>
      </c>
      <c r="C111" s="72" t="n">
        <v>3</v>
      </c>
      <c r="D111" s="72" t="inlineStr">
        <is>
          <t>vnt.</t>
        </is>
      </c>
      <c r="E111" s="73" t="inlineStr"/>
      <c r="F111" s="72">
        <f>IF(ISBLANK(E111),"", PRODUCT(C111,E111))</f>
        <v/>
      </c>
      <c r="G111" s="74" t="inlineStr"/>
    </row>
    <row r="112">
      <c r="A112" s="72" t="inlineStr">
        <is>
          <t>1.79.</t>
        </is>
      </c>
      <c r="B112" s="72" t="inlineStr">
        <is>
          <t xml:space="preserve">N gnybtynas 7x16 mm²  DIN </t>
        </is>
      </c>
      <c r="C112" s="72" t="n">
        <v>3</v>
      </c>
      <c r="D112" s="72" t="inlineStr">
        <is>
          <t>vnt.</t>
        </is>
      </c>
      <c r="E112" s="73" t="inlineStr"/>
      <c r="F112" s="72">
        <f>IF(ISBLANK(E112),"", PRODUCT(C112,E112))</f>
        <v/>
      </c>
      <c r="G112" s="74" t="inlineStr"/>
    </row>
    <row r="113">
      <c r="A113" s="72" t="inlineStr">
        <is>
          <t>1.80.</t>
        </is>
      </c>
      <c r="B113" s="72" t="inlineStr">
        <is>
          <t xml:space="preserve">PE gnybtynas 12x16 mm²  DIN </t>
        </is>
      </c>
      <c r="C113" s="72" t="n">
        <v>3</v>
      </c>
      <c r="D113" s="72" t="inlineStr">
        <is>
          <t>vnt.</t>
        </is>
      </c>
      <c r="E113" s="73" t="inlineStr"/>
      <c r="F113" s="72">
        <f>IF(ISBLANK(E113),"", PRODUCT(C113,E113))</f>
        <v/>
      </c>
      <c r="G113" s="74" t="inlineStr"/>
    </row>
    <row r="114">
      <c r="A114" s="72" t="inlineStr">
        <is>
          <t>1.81.</t>
        </is>
      </c>
      <c r="B114" s="72" t="inlineStr">
        <is>
          <t xml:space="preserve">PE gnybtynas 7x16 mm²  DIN </t>
        </is>
      </c>
      <c r="C114" s="72" t="n">
        <v>3</v>
      </c>
      <c r="D114" s="72" t="inlineStr">
        <is>
          <t>vnt.</t>
        </is>
      </c>
      <c r="E114" s="73" t="inlineStr"/>
      <c r="F114" s="72">
        <f>IF(ISBLANK(E114),"", PRODUCT(C114,E114))</f>
        <v/>
      </c>
      <c r="G114" s="74" t="inlineStr"/>
    </row>
    <row r="115">
      <c r="A115" s="72" t="inlineStr">
        <is>
          <t>1.82.</t>
        </is>
      </c>
      <c r="B115" s="72" t="inlineStr">
        <is>
          <t>Dėžutė 85x85x40</t>
        </is>
      </c>
      <c r="C115" s="72" t="n">
        <v>5</v>
      </c>
      <c r="D115" s="72" t="inlineStr">
        <is>
          <t>vnt.</t>
        </is>
      </c>
      <c r="E115" s="73" t="inlineStr"/>
      <c r="F115" s="72">
        <f>IF(ISBLANK(E115),"", PRODUCT(C115,E115))</f>
        <v/>
      </c>
      <c r="G115" s="74" t="inlineStr"/>
    </row>
    <row r="116">
      <c r="A116" s="72" t="inlineStr">
        <is>
          <t>1.83.</t>
        </is>
      </c>
      <c r="B116" s="72" t="inlineStr">
        <is>
          <t>Dėžutė 100x100x38</t>
        </is>
      </c>
      <c r="C116" s="72" t="n">
        <v>5</v>
      </c>
      <c r="D116" s="72" t="inlineStr">
        <is>
          <t>vnt.</t>
        </is>
      </c>
      <c r="E116" s="73" t="inlineStr"/>
      <c r="F116" s="72">
        <f>IF(ISBLANK(E116),"", PRODUCT(C116,E116))</f>
        <v/>
      </c>
      <c r="G116" s="74" t="inlineStr"/>
    </row>
    <row r="117">
      <c r="A117" s="72" t="inlineStr">
        <is>
          <t>1.84.</t>
        </is>
      </c>
      <c r="B117" s="72" t="inlineStr">
        <is>
          <t>GK montažinė dežutė d60x45</t>
        </is>
      </c>
      <c r="C117" s="72" t="n">
        <v>5</v>
      </c>
      <c r="D117" s="72" t="inlineStr">
        <is>
          <t>vnt.</t>
        </is>
      </c>
      <c r="E117" s="73" t="inlineStr"/>
      <c r="F117" s="72">
        <f>IF(ISBLANK(E117),"", PRODUCT(C117,E117))</f>
        <v/>
      </c>
      <c r="G117" s="74" t="inlineStr"/>
    </row>
    <row r="118">
      <c r="A118" s="72" t="inlineStr">
        <is>
          <t>1.85.</t>
        </is>
      </c>
      <c r="B118" s="72" t="inlineStr">
        <is>
          <t>Dėžutė hermetinė 80x43x34</t>
        </is>
      </c>
      <c r="C118" s="72" t="n">
        <v>5</v>
      </c>
      <c r="D118" s="72" t="inlineStr">
        <is>
          <t>vnt.</t>
        </is>
      </c>
      <c r="E118" s="73" t="inlineStr"/>
      <c r="F118" s="72">
        <f>IF(ISBLANK(E118),"", PRODUCT(C118,E118))</f>
        <v/>
      </c>
      <c r="G118" s="74" t="inlineStr"/>
    </row>
    <row r="119">
      <c r="A119" s="72" t="inlineStr">
        <is>
          <t>1.86.</t>
        </is>
      </c>
      <c r="B119" s="72" t="inlineStr">
        <is>
          <t>GK montažinė dežutė pagilinta</t>
        </is>
      </c>
      <c r="C119" s="72" t="n">
        <v>5</v>
      </c>
      <c r="D119" s="72" t="inlineStr">
        <is>
          <t>vnt.</t>
        </is>
      </c>
      <c r="E119" s="73" t="inlineStr"/>
      <c r="F119" s="72">
        <f>IF(ISBLANK(E119),"", PRODUCT(C119,E119))</f>
        <v/>
      </c>
      <c r="G119" s="74" t="inlineStr"/>
    </row>
    <row r="120">
      <c r="A120" s="72" t="inlineStr">
        <is>
          <t>1.87.</t>
        </is>
      </c>
      <c r="B120" s="72" t="inlineStr">
        <is>
          <t>GK montažinė sujungiama dežutė pagilinta</t>
        </is>
      </c>
      <c r="C120" s="72" t="n">
        <v>5</v>
      </c>
      <c r="D120" s="72" t="inlineStr">
        <is>
          <t>vnt.</t>
        </is>
      </c>
      <c r="E120" s="73" t="inlineStr"/>
      <c r="F120" s="72">
        <f>IF(ISBLANK(E120),"", PRODUCT(C120,E120))</f>
        <v/>
      </c>
      <c r="G120" s="74" t="inlineStr"/>
    </row>
    <row r="121">
      <c r="A121" s="72" t="inlineStr">
        <is>
          <t>1.88.</t>
        </is>
      </c>
      <c r="B121" s="72" t="inlineStr">
        <is>
          <t>GK montažinė dežutė 2 vietų</t>
        </is>
      </c>
      <c r="C121" s="72" t="n">
        <v>5</v>
      </c>
      <c r="D121" s="72" t="inlineStr">
        <is>
          <t>vnt.</t>
        </is>
      </c>
      <c r="E121" s="73" t="inlineStr"/>
      <c r="F121" s="72">
        <f>IF(ISBLANK(E121),"", PRODUCT(C121,E121))</f>
        <v/>
      </c>
      <c r="G121" s="74" t="inlineStr"/>
    </row>
    <row r="122">
      <c r="A122" s="72" t="inlineStr">
        <is>
          <t>1.89.</t>
        </is>
      </c>
      <c r="B122" s="72" t="inlineStr">
        <is>
          <t>GK montažinė dežutė 3 vietų</t>
        </is>
      </c>
      <c r="C122" s="72" t="n">
        <v>5</v>
      </c>
      <c r="D122" s="72" t="inlineStr">
        <is>
          <t>vnt.</t>
        </is>
      </c>
      <c r="E122" s="73" t="inlineStr"/>
      <c r="F122" s="72">
        <f>IF(ISBLANK(E122),"", PRODUCT(C122,E122))</f>
        <v/>
      </c>
      <c r="G122" s="74" t="inlineStr"/>
    </row>
    <row r="123">
      <c r="A123" s="72" t="inlineStr">
        <is>
          <t>1.90.</t>
        </is>
      </c>
      <c r="B123" s="72" t="inlineStr">
        <is>
          <t>GK montažinė dežutė 4 vietų</t>
        </is>
      </c>
      <c r="C123" s="72" t="n">
        <v>5</v>
      </c>
      <c r="D123" s="72" t="inlineStr">
        <is>
          <t>vnt.</t>
        </is>
      </c>
      <c r="E123" s="73" t="inlineStr"/>
      <c r="F123" s="72">
        <f>IF(ISBLANK(E123),"", PRODUCT(C123,E123))</f>
        <v/>
      </c>
      <c r="G123" s="74" t="inlineStr"/>
    </row>
    <row r="124">
      <c r="A124" s="72" t="inlineStr">
        <is>
          <t>1.91.</t>
        </is>
      </c>
      <c r="B124" s="72" t="inlineStr">
        <is>
          <t>GK montažinė dežutė 5 vietų</t>
        </is>
      </c>
      <c r="C124" s="72" t="n">
        <v>5</v>
      </c>
      <c r="D124" s="72" t="inlineStr">
        <is>
          <t>vnt.</t>
        </is>
      </c>
      <c r="E124" s="73" t="inlineStr"/>
      <c r="F124" s="72">
        <f>IF(ISBLANK(E124),"", PRODUCT(C124,E124))</f>
        <v/>
      </c>
      <c r="G124" s="74" t="inlineStr"/>
    </row>
    <row r="125">
      <c r="A125" s="72" t="inlineStr">
        <is>
          <t>1.92.</t>
        </is>
      </c>
      <c r="B125" s="72" t="inlineStr">
        <is>
          <t>Montažinė sujungiama dežutė d60x45</t>
        </is>
      </c>
      <c r="C125" s="72" t="n">
        <v>5</v>
      </c>
      <c r="D125" s="72" t="inlineStr">
        <is>
          <t>vnt.</t>
        </is>
      </c>
      <c r="E125" s="73" t="inlineStr"/>
      <c r="F125" s="72">
        <f>IF(ISBLANK(E125),"", PRODUCT(C125,E125))</f>
        <v/>
      </c>
      <c r="G125" s="74" t="inlineStr"/>
    </row>
    <row r="126">
      <c r="A126" s="72" t="inlineStr">
        <is>
          <t>1.93.</t>
        </is>
      </c>
      <c r="B126" s="72" t="inlineStr">
        <is>
          <t>Dėžutė sujungimo 5e kat.</t>
        </is>
      </c>
      <c r="C126" s="72" t="n">
        <v>5</v>
      </c>
      <c r="D126" s="72" t="inlineStr">
        <is>
          <t>vnt.</t>
        </is>
      </c>
      <c r="E126" s="73" t="inlineStr"/>
      <c r="F126" s="72">
        <f>IF(ISBLANK(E126),"", PRODUCT(C126,E126))</f>
        <v/>
      </c>
      <c r="G126" s="74" t="inlineStr"/>
    </row>
    <row r="127">
      <c r="A127" s="72" t="inlineStr">
        <is>
          <t>1.94.</t>
        </is>
      </c>
      <c r="B127" s="72" t="inlineStr">
        <is>
          <t xml:space="preserve">N pereinamas gnybtas 2,5 mm²  DIN </t>
        </is>
      </c>
      <c r="C127" s="72" t="n">
        <v>5</v>
      </c>
      <c r="D127" s="72" t="inlineStr">
        <is>
          <t>vnt.</t>
        </is>
      </c>
      <c r="E127" s="73" t="inlineStr"/>
      <c r="F127" s="72">
        <f>IF(ISBLANK(E127),"", PRODUCT(C127,E127))</f>
        <v/>
      </c>
      <c r="G127" s="74" t="inlineStr"/>
    </row>
    <row r="128">
      <c r="A128" s="72" t="inlineStr">
        <is>
          <t>1.95.</t>
        </is>
      </c>
      <c r="B128" s="72" t="inlineStr">
        <is>
          <t xml:space="preserve">PE pereinamas gnybtas 2,5 mm²  DIN </t>
        </is>
      </c>
      <c r="C128" s="72" t="n">
        <v>5</v>
      </c>
      <c r="D128" s="72" t="inlineStr">
        <is>
          <t>vnt.</t>
        </is>
      </c>
      <c r="E128" s="73" t="inlineStr"/>
      <c r="F128" s="72">
        <f>IF(ISBLANK(E128),"", PRODUCT(C128,E128))</f>
        <v/>
      </c>
      <c r="G128" s="74" t="inlineStr"/>
    </row>
    <row r="129">
      <c r="A129" s="72" t="inlineStr">
        <is>
          <t>1.96.</t>
        </is>
      </c>
      <c r="B129" s="72" t="inlineStr">
        <is>
          <t xml:space="preserve">N pereinamas gnybtas 4 mm²  DIN </t>
        </is>
      </c>
      <c r="C129" s="72" t="n">
        <v>5</v>
      </c>
      <c r="D129" s="72" t="inlineStr">
        <is>
          <t>vnt.</t>
        </is>
      </c>
      <c r="E129" s="73" t="inlineStr"/>
      <c r="F129" s="72">
        <f>IF(ISBLANK(E129),"", PRODUCT(C129,E129))</f>
        <v/>
      </c>
      <c r="G129" s="74" t="inlineStr"/>
    </row>
    <row r="130">
      <c r="A130" s="72" t="inlineStr">
        <is>
          <t>1.97.</t>
        </is>
      </c>
      <c r="B130" s="72" t="inlineStr">
        <is>
          <t xml:space="preserve">PE pereinamas gnybtas 4 mm²  DIN </t>
        </is>
      </c>
      <c r="C130" s="72" t="n">
        <v>10</v>
      </c>
      <c r="D130" s="72" t="inlineStr">
        <is>
          <t>vnt.</t>
        </is>
      </c>
      <c r="E130" s="73" t="inlineStr"/>
      <c r="F130" s="72">
        <f>IF(ISBLANK(E130),"", PRODUCT(C130,E130))</f>
        <v/>
      </c>
      <c r="G130" s="74" t="inlineStr"/>
    </row>
    <row r="131">
      <c r="A131" s="72" t="inlineStr">
        <is>
          <t>1.98.</t>
        </is>
      </c>
      <c r="B131" s="72" t="inlineStr">
        <is>
          <t>Atsišakojimo gnybtas 1P 1x 25+2x16 mm²</t>
        </is>
      </c>
      <c r="C131" s="72" t="n">
        <v>5</v>
      </c>
      <c r="D131" s="72" t="inlineStr">
        <is>
          <t>vnt.</t>
        </is>
      </c>
      <c r="E131" s="73" t="inlineStr"/>
      <c r="F131" s="72">
        <f>IF(ISBLANK(E131),"", PRODUCT(C131,E131))</f>
        <v/>
      </c>
      <c r="G131" s="74" t="inlineStr"/>
    </row>
    <row r="132">
      <c r="A132" s="72" t="inlineStr">
        <is>
          <t>1.99.</t>
        </is>
      </c>
      <c r="B132" s="72" t="inlineStr">
        <is>
          <t>Atsišakojimo gnybtas 2P 1x 25+2x16 mm²</t>
        </is>
      </c>
      <c r="C132" s="72" t="n">
        <v>5</v>
      </c>
      <c r="D132" s="72" t="inlineStr">
        <is>
          <t>vnt.</t>
        </is>
      </c>
      <c r="E132" s="73" t="inlineStr"/>
      <c r="F132" s="72">
        <f>IF(ISBLANK(E132),"", PRODUCT(C132,E132))</f>
        <v/>
      </c>
      <c r="G132" s="74" t="inlineStr"/>
    </row>
    <row r="133">
      <c r="A133" s="72" t="inlineStr">
        <is>
          <t>1.100.</t>
        </is>
      </c>
      <c r="B133" s="72" t="inlineStr">
        <is>
          <t>Paskirstymo gnybtas 1x120+2x35+5x16+4x10mm2</t>
        </is>
      </c>
      <c r="C133" s="72" t="n">
        <v>5</v>
      </c>
      <c r="D133" s="72" t="inlineStr">
        <is>
          <t>vnt.</t>
        </is>
      </c>
      <c r="E133" s="73" t="inlineStr"/>
      <c r="F133" s="72">
        <f>IF(ISBLANK(E133),"", PRODUCT(C133,E133))</f>
        <v/>
      </c>
      <c r="G133" s="74" t="inlineStr"/>
    </row>
    <row r="134">
      <c r="A134" s="72" t="inlineStr">
        <is>
          <t>1.101.</t>
        </is>
      </c>
      <c r="B134" s="72" t="inlineStr">
        <is>
          <t>Paskirstymo gnybtas 1x240+3x50+4x35mm2</t>
        </is>
      </c>
      <c r="C134" s="72" t="n">
        <v>5</v>
      </c>
      <c r="D134" s="72" t="inlineStr">
        <is>
          <t>vnt.</t>
        </is>
      </c>
      <c r="E134" s="73" t="inlineStr"/>
      <c r="F134" s="72">
        <f>IF(ISBLANK(E134),"", PRODUCT(C134,E134))</f>
        <v/>
      </c>
      <c r="G134" s="74" t="inlineStr"/>
    </row>
    <row r="135">
      <c r="A135" s="72" t="inlineStr">
        <is>
          <t>1.102.</t>
        </is>
      </c>
      <c r="B135" s="72" t="inlineStr">
        <is>
          <t>Paskirstymo gnybtas 1x1,5-16mm2</t>
        </is>
      </c>
      <c r="C135" s="72" t="n">
        <v>5</v>
      </c>
      <c r="D135" s="72" t="inlineStr">
        <is>
          <t>vnt.</t>
        </is>
      </c>
      <c r="E135" s="73" t="inlineStr"/>
      <c r="F135" s="72">
        <f>IF(ISBLANK(E135),"", PRODUCT(C135,E135))</f>
        <v/>
      </c>
      <c r="G135" s="74" t="inlineStr"/>
    </row>
    <row r="136">
      <c r="A136" s="72" t="inlineStr">
        <is>
          <t>1.103.</t>
        </is>
      </c>
      <c r="B136" s="72" t="inlineStr">
        <is>
          <t>Paskirstymo gnybtas 1x2,5-35mm2</t>
        </is>
      </c>
      <c r="C136" s="72" t="n">
        <v>5</v>
      </c>
      <c r="D136" s="72" t="inlineStr">
        <is>
          <t>vnt.</t>
        </is>
      </c>
      <c r="E136" s="73" t="inlineStr"/>
      <c r="F136" s="72">
        <f>IF(ISBLANK(E136),"", PRODUCT(C136,E136))</f>
        <v/>
      </c>
      <c r="G136" s="74" t="inlineStr"/>
    </row>
    <row r="137">
      <c r="A137" s="72" t="inlineStr">
        <is>
          <t>1.104.</t>
        </is>
      </c>
      <c r="B137" s="72" t="inlineStr">
        <is>
          <t>Paskirstymo gnybtas 2x6-95mm2</t>
        </is>
      </c>
      <c r="C137" s="72" t="n">
        <v>5</v>
      </c>
      <c r="D137" s="72" t="inlineStr">
        <is>
          <t>vnt.</t>
        </is>
      </c>
      <c r="E137" s="73" t="inlineStr"/>
      <c r="F137" s="72">
        <f>IF(ISBLANK(E137),"", PRODUCT(C137,E137))</f>
        <v/>
      </c>
      <c r="G137" s="74" t="inlineStr"/>
    </row>
    <row r="138">
      <c r="A138" s="72" t="inlineStr">
        <is>
          <t>1.105.</t>
        </is>
      </c>
      <c r="B138" s="72" t="inlineStr">
        <is>
          <t>Paskirstymo gnybtas 2x1.5-50mm2</t>
        </is>
      </c>
      <c r="C138" s="72" t="n">
        <v>5</v>
      </c>
      <c r="D138" s="72" t="inlineStr">
        <is>
          <t>vnt.</t>
        </is>
      </c>
      <c r="E138" s="73" t="inlineStr"/>
      <c r="F138" s="72">
        <f>IF(ISBLANK(E138),"", PRODUCT(C138,E138))</f>
        <v/>
      </c>
      <c r="G138" s="74" t="inlineStr"/>
    </row>
    <row r="139">
      <c r="A139" s="72" t="inlineStr">
        <is>
          <t>1.106.</t>
        </is>
      </c>
      <c r="B139" s="72" t="inlineStr">
        <is>
          <t>Atsišakojimo gnybtas  5x(25x2+16) mm²</t>
        </is>
      </c>
      <c r="C139" s="72" t="n">
        <v>5</v>
      </c>
      <c r="D139" s="72" t="inlineStr">
        <is>
          <t>vnt.</t>
        </is>
      </c>
      <c r="E139" s="73" t="inlineStr"/>
      <c r="F139" s="72">
        <f>IF(ISBLANK(E139),"", PRODUCT(C139,E139))</f>
        <v/>
      </c>
      <c r="G139" s="74" t="inlineStr"/>
    </row>
    <row r="140">
      <c r="A140" s="72" t="inlineStr">
        <is>
          <t>1.107.</t>
        </is>
      </c>
      <c r="B140" s="72" t="inlineStr">
        <is>
          <t xml:space="preserve">Kontaktinė kaladėlė 4x4 laidams iki 4 mm² </t>
        </is>
      </c>
      <c r="C140" s="72" t="n">
        <v>3</v>
      </c>
      <c r="D140" s="72" t="inlineStr">
        <is>
          <t>vnt.</t>
        </is>
      </c>
      <c r="E140" s="73" t="inlineStr"/>
      <c r="F140" s="72">
        <f>IF(ISBLANK(E140),"", PRODUCT(C140,E140))</f>
        <v/>
      </c>
      <c r="G140" s="74" t="inlineStr"/>
    </row>
    <row r="141">
      <c r="A141" s="72" t="inlineStr">
        <is>
          <t>1.108.</t>
        </is>
      </c>
      <c r="B141" s="72" t="inlineStr">
        <is>
          <t>Dangtelis prisukamas paskirstymo dėžutėms</t>
        </is>
      </c>
      <c r="C141" s="72" t="n">
        <v>10</v>
      </c>
      <c r="D141" s="72" t="inlineStr">
        <is>
          <t>vnt.</t>
        </is>
      </c>
      <c r="E141" s="73" t="inlineStr"/>
      <c r="F141" s="72">
        <f>IF(ISBLANK(E141),"", PRODUCT(C141,E141))</f>
        <v/>
      </c>
      <c r="G141" s="74" t="inlineStr"/>
    </row>
    <row r="142">
      <c r="A142" s="72" t="inlineStr">
        <is>
          <t>1.109.</t>
        </is>
      </c>
      <c r="B142" s="72" t="inlineStr">
        <is>
          <t>Dangtelis spyruoklinis paskirstymo dėžutėms</t>
        </is>
      </c>
      <c r="C142" s="72" t="n">
        <v>10</v>
      </c>
      <c r="D142" s="72" t="inlineStr">
        <is>
          <t>vnt.</t>
        </is>
      </c>
      <c r="E142" s="73" t="inlineStr"/>
      <c r="F142" s="72">
        <f>IF(ISBLANK(E142),"", PRODUCT(C142,E142))</f>
        <v/>
      </c>
      <c r="G142" s="74" t="inlineStr"/>
    </row>
    <row r="143">
      <c r="A143" s="72" t="inlineStr">
        <is>
          <t>1.110.</t>
        </is>
      </c>
      <c r="B143" s="72" t="inlineStr">
        <is>
          <t>Įleistinis jungiklis 1kl. be rėmelio</t>
        </is>
      </c>
      <c r="C143" s="72" t="n">
        <v>5</v>
      </c>
      <c r="D143" s="72" t="inlineStr">
        <is>
          <t>vnt.</t>
        </is>
      </c>
      <c r="E143" s="73" t="inlineStr"/>
      <c r="F143" s="72">
        <f>IF(ISBLANK(E143),"", PRODUCT(C143,E143))</f>
        <v/>
      </c>
      <c r="G143" s="74" t="inlineStr"/>
    </row>
    <row r="144">
      <c r="A144" s="72" t="inlineStr">
        <is>
          <t>1.111.</t>
        </is>
      </c>
      <c r="B144" s="72" t="inlineStr">
        <is>
          <t>Įleistinis jungiklis 2kl. be rėmelio</t>
        </is>
      </c>
      <c r="C144" s="72" t="n">
        <v>5</v>
      </c>
      <c r="D144" s="72" t="inlineStr">
        <is>
          <t>vnt.</t>
        </is>
      </c>
      <c r="E144" s="73" t="inlineStr"/>
      <c r="F144" s="72">
        <f>IF(ISBLANK(E144),"", PRODUCT(C144,E144))</f>
        <v/>
      </c>
      <c r="G144" s="74" t="inlineStr"/>
    </row>
    <row r="145">
      <c r="A145" s="72" t="inlineStr">
        <is>
          <t>1.112.</t>
        </is>
      </c>
      <c r="B145" s="72" t="inlineStr">
        <is>
          <t>Įleistinis jungiklis 3kl. be rėmelio</t>
        </is>
      </c>
      <c r="C145" s="72" t="n">
        <v>5</v>
      </c>
      <c r="D145" s="72" t="inlineStr">
        <is>
          <t>vnt.</t>
        </is>
      </c>
      <c r="E145" s="73" t="inlineStr"/>
      <c r="F145" s="72">
        <f>IF(ISBLANK(E145),"", PRODUCT(C145,E145))</f>
        <v/>
      </c>
      <c r="G145" s="74" t="inlineStr"/>
    </row>
    <row r="146">
      <c r="A146" s="72" t="inlineStr">
        <is>
          <t>1.113.</t>
        </is>
      </c>
      <c r="B146" s="72" t="inlineStr">
        <is>
          <t>Įleistinis perjungiklis 1kl. be rėmelio</t>
        </is>
      </c>
      <c r="C146" s="72" t="n">
        <v>3</v>
      </c>
      <c r="D146" s="72" t="inlineStr">
        <is>
          <t>vnt.</t>
        </is>
      </c>
      <c r="E146" s="73" t="inlineStr"/>
      <c r="F146" s="72">
        <f>IF(ISBLANK(E146),"", PRODUCT(C146,E146))</f>
        <v/>
      </c>
      <c r="G146" s="74" t="inlineStr"/>
    </row>
    <row r="147">
      <c r="A147" s="72" t="inlineStr">
        <is>
          <t>1.114.</t>
        </is>
      </c>
      <c r="B147" s="72" t="inlineStr">
        <is>
          <t>Įleistinis perjungiklis 2kl. be rėmelio</t>
        </is>
      </c>
      <c r="C147" s="72" t="n">
        <v>3</v>
      </c>
      <c r="D147" s="72" t="inlineStr">
        <is>
          <t>vnt.</t>
        </is>
      </c>
      <c r="E147" s="73" t="inlineStr"/>
      <c r="F147" s="72">
        <f>IF(ISBLANK(E147),"", PRODUCT(C147,E147))</f>
        <v/>
      </c>
      <c r="G147" s="74" t="inlineStr"/>
    </row>
    <row r="148">
      <c r="A148" s="72" t="inlineStr">
        <is>
          <t>1.115.</t>
        </is>
      </c>
      <c r="B148" s="72" t="inlineStr">
        <is>
          <t>Įleistinis križminis perjungiklis be rėmelio</t>
        </is>
      </c>
      <c r="C148" s="72" t="n">
        <v>3</v>
      </c>
      <c r="D148" s="72" t="inlineStr">
        <is>
          <t>vnt.</t>
        </is>
      </c>
      <c r="E148" s="73" t="inlineStr"/>
      <c r="F148" s="72">
        <f>IF(ISBLANK(E148),"", PRODUCT(C148,E148))</f>
        <v/>
      </c>
      <c r="G148" s="74" t="inlineStr"/>
    </row>
    <row r="149">
      <c r="A149" s="72" t="inlineStr">
        <is>
          <t>1.116.</t>
        </is>
      </c>
      <c r="B149" s="72" t="inlineStr">
        <is>
          <t>Įleistinis skambučio mygtukas be rėmelio</t>
        </is>
      </c>
      <c r="C149" s="72" t="n">
        <v>3</v>
      </c>
      <c r="D149" s="72" t="inlineStr">
        <is>
          <t>vnt.</t>
        </is>
      </c>
      <c r="E149" s="73" t="inlineStr"/>
      <c r="F149" s="72">
        <f>IF(ISBLANK(E149),"", PRODUCT(C149,E149))</f>
        <v/>
      </c>
      <c r="G149" s="74" t="inlineStr"/>
    </row>
    <row r="150">
      <c r="A150" s="72" t="inlineStr">
        <is>
          <t>1.117.</t>
        </is>
      </c>
      <c r="B150" s="72" t="inlineStr">
        <is>
          <t>Įleistinis žaliuzių jungiklis 2kl. be rėmelio</t>
        </is>
      </c>
      <c r="C150" s="72" t="n">
        <v>2</v>
      </c>
      <c r="D150" s="72" t="inlineStr">
        <is>
          <t>vnt.</t>
        </is>
      </c>
      <c r="E150" s="73" t="inlineStr"/>
      <c r="F150" s="72">
        <f>IF(ISBLANK(E150),"", PRODUCT(C150,E150))</f>
        <v/>
      </c>
      <c r="G150" s="74" t="inlineStr"/>
    </row>
    <row r="151">
      <c r="A151" s="72" t="inlineStr">
        <is>
          <t>1.118.</t>
        </is>
      </c>
      <c r="B151" s="72" t="inlineStr">
        <is>
          <t>Įleistinis kombinuotas (skambutis+apšvietimas) jungiklis su rėmelių</t>
        </is>
      </c>
      <c r="C151" s="72" t="n">
        <v>2</v>
      </c>
      <c r="D151" s="72" t="inlineStr">
        <is>
          <t>vnt.</t>
        </is>
      </c>
      <c r="E151" s="73" t="inlineStr"/>
      <c r="F151" s="72">
        <f>IF(ISBLANK(E151),"", PRODUCT(C151,E151))</f>
        <v/>
      </c>
      <c r="G151" s="74" t="inlineStr"/>
    </row>
    <row r="152">
      <c r="A152" s="72" t="inlineStr">
        <is>
          <t>1.119.</t>
        </is>
      </c>
      <c r="B152" s="72" t="inlineStr">
        <is>
          <t>Įleistinis apšvietimo reguliatorius 400W be rėmelio</t>
        </is>
      </c>
      <c r="C152" s="72" t="n">
        <v>2</v>
      </c>
      <c r="D152" s="72" t="inlineStr">
        <is>
          <t>vnt.</t>
        </is>
      </c>
      <c r="E152" s="73" t="inlineStr"/>
      <c r="F152" s="72">
        <f>IF(ISBLANK(E152),"", PRODUCT(C152,E152))</f>
        <v/>
      </c>
      <c r="G152" s="74" t="inlineStr"/>
    </row>
    <row r="153">
      <c r="A153" s="72" t="inlineStr">
        <is>
          <t>1.120.</t>
        </is>
      </c>
      <c r="B153" s="72" t="inlineStr">
        <is>
          <t>Įleistinis apšvietimo reguliatorius 600W be rėmelio</t>
        </is>
      </c>
      <c r="C153" s="72" t="n">
        <v>2</v>
      </c>
      <c r="D153" s="72" t="inlineStr">
        <is>
          <t>vnt.</t>
        </is>
      </c>
      <c r="E153" s="73" t="inlineStr"/>
      <c r="F153" s="72">
        <f>IF(ISBLANK(E153),"", PRODUCT(C153,E153))</f>
        <v/>
      </c>
      <c r="G153" s="74" t="inlineStr"/>
    </row>
    <row r="154">
      <c r="A154" s="72" t="inlineStr">
        <is>
          <t>1.121.</t>
        </is>
      </c>
      <c r="B154" s="72" t="inlineStr">
        <is>
          <t>Rėmelis 1 vietos</t>
        </is>
      </c>
      <c r="C154" s="72" t="n">
        <v>10</v>
      </c>
      <c r="D154" s="72" t="inlineStr">
        <is>
          <t>vnt.</t>
        </is>
      </c>
      <c r="E154" s="73" t="inlineStr"/>
      <c r="F154" s="72">
        <f>IF(ISBLANK(E154),"", PRODUCT(C154,E154))</f>
        <v/>
      </c>
      <c r="G154" s="74" t="inlineStr"/>
    </row>
    <row r="155">
      <c r="A155" s="72" t="inlineStr">
        <is>
          <t>1.122.</t>
        </is>
      </c>
      <c r="B155" s="72" t="inlineStr">
        <is>
          <t>Rėmelis 2 vietų</t>
        </is>
      </c>
      <c r="C155" s="72" t="n">
        <v>10</v>
      </c>
      <c r="D155" s="72" t="inlineStr">
        <is>
          <t>vnt.</t>
        </is>
      </c>
      <c r="E155" s="73" t="inlineStr"/>
      <c r="F155" s="72">
        <f>IF(ISBLANK(E155),"", PRODUCT(C155,E155))</f>
        <v/>
      </c>
      <c r="G155" s="74" t="inlineStr"/>
    </row>
    <row r="156">
      <c r="A156" s="72" t="inlineStr">
        <is>
          <t>1.123.</t>
        </is>
      </c>
      <c r="B156" s="72" t="inlineStr">
        <is>
          <t>Rėmelis 3 vietų</t>
        </is>
      </c>
      <c r="C156" s="72" t="n">
        <v>10</v>
      </c>
      <c r="D156" s="72" t="inlineStr">
        <is>
          <t>vnt.</t>
        </is>
      </c>
      <c r="E156" s="73" t="inlineStr"/>
      <c r="F156" s="72">
        <f>IF(ISBLANK(E156),"", PRODUCT(C156,E156))</f>
        <v/>
      </c>
      <c r="G156" s="74" t="inlineStr"/>
    </row>
    <row r="157">
      <c r="A157" s="72" t="inlineStr">
        <is>
          <t>1.124.</t>
        </is>
      </c>
      <c r="B157" s="72" t="inlineStr">
        <is>
          <t>Rėmelis 4 vietų</t>
        </is>
      </c>
      <c r="C157" s="72" t="n">
        <v>10</v>
      </c>
      <c r="D157" s="72" t="inlineStr">
        <is>
          <t>vnt.</t>
        </is>
      </c>
      <c r="E157" s="73" t="inlineStr"/>
      <c r="F157" s="72">
        <f>IF(ISBLANK(E157),"", PRODUCT(C157,E157))</f>
        <v/>
      </c>
      <c r="G157" s="74" t="inlineStr"/>
    </row>
    <row r="158">
      <c r="A158" s="72" t="inlineStr">
        <is>
          <t>1.125.</t>
        </is>
      </c>
      <c r="B158" s="72" t="inlineStr">
        <is>
          <t>Rėmelis 5 vietų</t>
        </is>
      </c>
      <c r="C158" s="72" t="n">
        <v>10</v>
      </c>
      <c r="D158" s="72" t="inlineStr">
        <is>
          <t>vnt.</t>
        </is>
      </c>
      <c r="E158" s="73" t="inlineStr"/>
      <c r="F158" s="72">
        <f>IF(ISBLANK(E158),"", PRODUCT(C158,E158))</f>
        <v/>
      </c>
      <c r="G158" s="74" t="inlineStr"/>
    </row>
    <row r="159">
      <c r="A159" s="72" t="inlineStr">
        <is>
          <t>1.126.</t>
        </is>
      </c>
      <c r="B159" s="72" t="inlineStr">
        <is>
          <t>Įleistinis kištukinis lizdas 1 vietos 3P be rėmelio</t>
        </is>
      </c>
      <c r="C159" s="72" t="n">
        <v>50</v>
      </c>
      <c r="D159" s="72" t="inlineStr">
        <is>
          <t>vnt.</t>
        </is>
      </c>
      <c r="E159" s="73" t="inlineStr"/>
      <c r="F159" s="72">
        <f>IF(ISBLANK(E159),"", PRODUCT(C159,E159))</f>
        <v/>
      </c>
      <c r="G159" s="74" t="inlineStr"/>
    </row>
    <row r="160">
      <c r="A160" s="72" t="inlineStr">
        <is>
          <t>1.127.</t>
        </is>
      </c>
      <c r="B160" s="72" t="inlineStr">
        <is>
          <t>Įleistinis kištukinis lizdas 2 vietų 3P su rėmelių</t>
        </is>
      </c>
      <c r="C160" s="72" t="n">
        <v>50</v>
      </c>
      <c r="D160" s="72" t="inlineStr">
        <is>
          <t>vnt.</t>
        </is>
      </c>
      <c r="E160" s="73" t="inlineStr"/>
      <c r="F160" s="72">
        <f>IF(ISBLANK(E160),"", PRODUCT(C160,E160))</f>
        <v/>
      </c>
      <c r="G160" s="74" t="inlineStr"/>
    </row>
    <row r="161">
      <c r="A161" s="72" t="inlineStr">
        <is>
          <t>1.128.</t>
        </is>
      </c>
      <c r="B161" s="72" t="inlineStr">
        <is>
          <t>Įleistinis kištukinis lizdas 2 vietų hermetinis 3P su rėmelių</t>
        </is>
      </c>
      <c r="C161" s="72" t="n">
        <v>50</v>
      </c>
      <c r="D161" s="72" t="inlineStr">
        <is>
          <t>vnt.</t>
        </is>
      </c>
      <c r="E161" s="73" t="inlineStr"/>
      <c r="F161" s="72">
        <f>IF(ISBLANK(E161),"", PRODUCT(C161,E161))</f>
        <v/>
      </c>
      <c r="G161" s="74" t="inlineStr"/>
    </row>
    <row r="162">
      <c r="A162" s="72" t="inlineStr">
        <is>
          <t>1.129.</t>
        </is>
      </c>
      <c r="B162" s="72" t="inlineStr">
        <is>
          <t>Įleistinis kištukinis lizdas 3 vietų 3P su rėmelių</t>
        </is>
      </c>
      <c r="C162" s="72" t="n">
        <v>50</v>
      </c>
      <c r="D162" s="72" t="inlineStr">
        <is>
          <t>vnt.</t>
        </is>
      </c>
      <c r="E162" s="73" t="inlineStr"/>
      <c r="F162" s="72">
        <f>IF(ISBLANK(E162),"", PRODUCT(C162,E162))</f>
        <v/>
      </c>
      <c r="G162" s="74" t="inlineStr"/>
    </row>
    <row r="163">
      <c r="A163" s="72" t="inlineStr">
        <is>
          <t>1.130.</t>
        </is>
      </c>
      <c r="B163" s="72" t="inlineStr">
        <is>
          <t>Įleistinis kištukinis lizdas 1 vietos 3P su dangteliu ir rėmeliu</t>
        </is>
      </c>
      <c r="C163" s="72" t="n">
        <v>50</v>
      </c>
      <c r="D163" s="72" t="inlineStr">
        <is>
          <t>vnt.</t>
        </is>
      </c>
      <c r="E163" s="73" t="inlineStr"/>
      <c r="F163" s="72">
        <f>IF(ISBLANK(E163),"", PRODUCT(C163,E163))</f>
        <v/>
      </c>
      <c r="G163" s="74" t="inlineStr"/>
    </row>
    <row r="164">
      <c r="A164" s="72" t="inlineStr">
        <is>
          <t>1.131.</t>
        </is>
      </c>
      <c r="B164" s="72" t="inlineStr">
        <is>
          <t>Įleistinis kištukinis lizdas 1 vietos hermetinis 3P su dangteliu ir rėmeliu</t>
        </is>
      </c>
      <c r="C164" s="72" t="n">
        <v>50</v>
      </c>
      <c r="D164" s="72" t="inlineStr">
        <is>
          <t>vnt.</t>
        </is>
      </c>
      <c r="E164" s="73" t="inlineStr"/>
      <c r="F164" s="72">
        <f>IF(ISBLANK(E164),"", PRODUCT(C164,E164))</f>
        <v/>
      </c>
      <c r="G164" s="74" t="inlineStr"/>
    </row>
    <row r="165">
      <c r="A165" s="72" t="inlineStr">
        <is>
          <t>1.132.</t>
        </is>
      </c>
      <c r="B165" s="72" t="inlineStr">
        <is>
          <t>Įleistinis kompiuterinis lizdas RJ45, 5 kat. 1 vietos be rėmelio.</t>
        </is>
      </c>
      <c r="C165" s="72" t="n">
        <v>5</v>
      </c>
      <c r="D165" s="72" t="inlineStr">
        <is>
          <t>vnt.</t>
        </is>
      </c>
      <c r="E165" s="73" t="inlineStr"/>
      <c r="F165" s="72">
        <f>IF(ISBLANK(E165),"", PRODUCT(C165,E165))</f>
        <v/>
      </c>
      <c r="G165" s="74" t="inlineStr"/>
    </row>
    <row r="166">
      <c r="A166" s="72" t="inlineStr">
        <is>
          <t>1.133.</t>
        </is>
      </c>
      <c r="B166" s="72" t="inlineStr">
        <is>
          <t>Įleistinis kompiuterinis lizdas RJ45, 5 kat. 2 vietų be rėmelio.</t>
        </is>
      </c>
      <c r="C166" s="72" t="n">
        <v>5</v>
      </c>
      <c r="D166" s="72" t="inlineStr">
        <is>
          <t>vnt.</t>
        </is>
      </c>
      <c r="E166" s="73" t="inlineStr"/>
      <c r="F166" s="72">
        <f>IF(ISBLANK(E166),"", PRODUCT(C166,E166))</f>
        <v/>
      </c>
      <c r="G166" s="74" t="inlineStr"/>
    </row>
    <row r="167">
      <c r="A167" s="72" t="inlineStr">
        <is>
          <t>1.134.</t>
        </is>
      </c>
      <c r="B167" s="72" t="inlineStr">
        <is>
          <t>Įleistinis kompiuterinis lizdas RJ45, 6 kat. 1 vietos be rėmelio.</t>
        </is>
      </c>
      <c r="C167" s="72" t="n">
        <v>5</v>
      </c>
      <c r="D167" s="72" t="inlineStr">
        <is>
          <t>vnt.</t>
        </is>
      </c>
      <c r="E167" s="73" t="inlineStr"/>
      <c r="F167" s="72">
        <f>IF(ISBLANK(E167),"", PRODUCT(C167,E167))</f>
        <v/>
      </c>
      <c r="G167" s="74" t="inlineStr"/>
    </row>
    <row r="168">
      <c r="A168" s="72" t="inlineStr">
        <is>
          <t>1.135.</t>
        </is>
      </c>
      <c r="B168" s="72" t="inlineStr">
        <is>
          <t>Įleistinis kompiuterinis lizdas RJ45, 6A kat. 1 vietos be rėmelio.</t>
        </is>
      </c>
      <c r="C168" s="72" t="n">
        <v>5</v>
      </c>
      <c r="D168" s="72" t="inlineStr">
        <is>
          <t>vnt.</t>
        </is>
      </c>
      <c r="E168" s="73" t="inlineStr"/>
      <c r="F168" s="72">
        <f>IF(ISBLANK(E168),"", PRODUCT(C168,E168))</f>
        <v/>
      </c>
      <c r="G168" s="74" t="inlineStr"/>
    </row>
    <row r="169">
      <c r="A169" s="72" t="inlineStr">
        <is>
          <t>1.136.</t>
        </is>
      </c>
      <c r="B169" s="72" t="inlineStr">
        <is>
          <t>Įleistinis kištukinis lizdas su dėžute 16A 5P</t>
        </is>
      </c>
      <c r="C169" s="72" t="n">
        <v>5</v>
      </c>
      <c r="D169" s="72" t="inlineStr">
        <is>
          <t>vnt.</t>
        </is>
      </c>
      <c r="E169" s="73" t="inlineStr"/>
      <c r="F169" s="72">
        <f>IF(ISBLANK(E169),"", PRODUCT(C169,E169))</f>
        <v/>
      </c>
      <c r="G169" s="74" t="inlineStr"/>
    </row>
    <row r="170">
      <c r="A170" s="72" t="inlineStr">
        <is>
          <t>1.137.</t>
        </is>
      </c>
      <c r="B170" s="72" t="inlineStr">
        <is>
          <t>Įleistinis kištukinis lizdas su dėžute 32A 5P</t>
        </is>
      </c>
      <c r="C170" s="72" t="n">
        <v>5</v>
      </c>
      <c r="D170" s="72" t="inlineStr">
        <is>
          <t>vnt.</t>
        </is>
      </c>
      <c r="E170" s="73" t="inlineStr"/>
      <c r="F170" s="72">
        <f>IF(ISBLANK(E170),"", PRODUCT(C170,E170))</f>
        <v/>
      </c>
      <c r="G170" s="74" t="inlineStr"/>
    </row>
    <row r="171">
      <c r="A171" s="72" t="inlineStr">
        <is>
          <t>1.138.</t>
        </is>
      </c>
      <c r="B171" s="72" t="inlineStr">
        <is>
          <t>Įleistinis kištukinis lizdas hermetinis 16A 5P</t>
        </is>
      </c>
      <c r="C171" s="72" t="n">
        <v>5</v>
      </c>
      <c r="D171" s="72" t="inlineStr">
        <is>
          <t>vnt.</t>
        </is>
      </c>
      <c r="E171" s="73" t="inlineStr"/>
      <c r="F171" s="72">
        <f>IF(ISBLANK(E171),"", PRODUCT(C171,E171))</f>
        <v/>
      </c>
      <c r="G171" s="74" t="inlineStr"/>
    </row>
    <row r="172">
      <c r="A172" s="72" t="inlineStr">
        <is>
          <t>1.139.</t>
        </is>
      </c>
      <c r="B172" s="72" t="inlineStr">
        <is>
          <t>Įleistinis kištukinis lizdas hermetinis 32A 5P</t>
        </is>
      </c>
      <c r="C172" s="72" t="n">
        <v>5</v>
      </c>
      <c r="D172" s="72" t="inlineStr">
        <is>
          <t>vnt.</t>
        </is>
      </c>
      <c r="E172" s="73" t="inlineStr"/>
      <c r="F172" s="72">
        <f>IF(ISBLANK(E172),"", PRODUCT(C172,E172))</f>
        <v/>
      </c>
      <c r="G172" s="74" t="inlineStr"/>
    </row>
    <row r="173">
      <c r="A173" s="72" t="inlineStr">
        <is>
          <t>1.140.</t>
        </is>
      </c>
      <c r="B173" s="72" t="inlineStr">
        <is>
          <t>Įleistinis kištukinis lizdas hermetinis 63A 5P</t>
        </is>
      </c>
      <c r="C173" s="72" t="n">
        <v>5</v>
      </c>
      <c r="D173" s="72" t="inlineStr">
        <is>
          <t>vnt.</t>
        </is>
      </c>
      <c r="E173" s="73" t="inlineStr"/>
      <c r="F173" s="72">
        <f>IF(ISBLANK(E173),"", PRODUCT(C173,E173))</f>
        <v/>
      </c>
      <c r="G173" s="74" t="inlineStr"/>
    </row>
    <row r="174">
      <c r="A174" s="72" t="inlineStr">
        <is>
          <t>1.141.</t>
        </is>
      </c>
      <c r="B174" s="72" t="inlineStr">
        <is>
          <t>Įleistinis kištukinis lizdas 16A 3P</t>
        </is>
      </c>
      <c r="C174" s="72" t="n">
        <v>5</v>
      </c>
      <c r="D174" s="72" t="inlineStr">
        <is>
          <t>vnt.</t>
        </is>
      </c>
      <c r="E174" s="73" t="inlineStr"/>
      <c r="F174" s="72">
        <f>IF(ISBLANK(E174),"", PRODUCT(C174,E174))</f>
        <v/>
      </c>
      <c r="G174" s="74" t="inlineStr"/>
    </row>
    <row r="175">
      <c r="A175" s="72" t="inlineStr">
        <is>
          <t>1.142.</t>
        </is>
      </c>
      <c r="B175" s="72" t="inlineStr">
        <is>
          <t>Įleistinis kištukinis lizdas 32A 3P</t>
        </is>
      </c>
      <c r="C175" s="72" t="n">
        <v>5</v>
      </c>
      <c r="D175" s="72" t="inlineStr">
        <is>
          <t>vnt.</t>
        </is>
      </c>
      <c r="E175" s="73" t="inlineStr"/>
      <c r="F175" s="72">
        <f>IF(ISBLANK(E175),"", PRODUCT(C175,E175))</f>
        <v/>
      </c>
      <c r="G175" s="74" t="inlineStr"/>
    </row>
    <row r="176">
      <c r="A176" s="72" t="inlineStr">
        <is>
          <t>1.143.</t>
        </is>
      </c>
      <c r="B176" s="72" t="inlineStr">
        <is>
          <t>Įleistinis kištukinis lizdas su dėžute 16A 3P</t>
        </is>
      </c>
      <c r="C176" s="72" t="n">
        <v>5</v>
      </c>
      <c r="D176" s="72" t="inlineStr">
        <is>
          <t>vnt.</t>
        </is>
      </c>
      <c r="E176" s="73" t="inlineStr"/>
      <c r="F176" s="72">
        <f>IF(ISBLANK(E176),"", PRODUCT(C176,E176))</f>
        <v/>
      </c>
      <c r="G176" s="74" t="inlineStr"/>
    </row>
    <row r="177">
      <c r="A177" s="72" t="inlineStr">
        <is>
          <t>1.144.</t>
        </is>
      </c>
      <c r="B177" s="72" t="inlineStr">
        <is>
          <t>Įleistinis kištukinis lizdas viryklei 20A 3P</t>
        </is>
      </c>
      <c r="C177" s="72" t="n">
        <v>5</v>
      </c>
      <c r="D177" s="72" t="inlineStr">
        <is>
          <t>vnt.</t>
        </is>
      </c>
      <c r="E177" s="73" t="inlineStr"/>
      <c r="F177" s="72">
        <f>IF(ISBLANK(E177),"", PRODUCT(C177,E177))</f>
        <v/>
      </c>
      <c r="G177" s="74" t="inlineStr"/>
    </row>
    <row r="178">
      <c r="A178" s="72" t="inlineStr">
        <is>
          <t>1.145.</t>
        </is>
      </c>
      <c r="B178" s="72" t="inlineStr">
        <is>
          <t>Paviršinis kištukinis lizdas viryklei 20A 3P</t>
        </is>
      </c>
      <c r="C178" s="72" t="n">
        <v>5</v>
      </c>
      <c r="D178" s="72" t="inlineStr">
        <is>
          <t>vnt.</t>
        </is>
      </c>
      <c r="E178" s="73" t="inlineStr"/>
      <c r="F178" s="72">
        <f>IF(ISBLANK(E178),"", PRODUCT(C178,E178))</f>
        <v/>
      </c>
      <c r="G178" s="74" t="inlineStr"/>
    </row>
    <row r="179">
      <c r="A179" s="72" t="inlineStr">
        <is>
          <t>1.146.</t>
        </is>
      </c>
      <c r="B179" s="72" t="inlineStr">
        <is>
          <t>Įleistinis kištukinis lizdas viryklei 20A 5P</t>
        </is>
      </c>
      <c r="C179" s="72" t="n">
        <v>5</v>
      </c>
      <c r="D179" s="72" t="inlineStr">
        <is>
          <t>vnt.</t>
        </is>
      </c>
      <c r="E179" s="73" t="inlineStr"/>
      <c r="F179" s="72">
        <f>IF(ISBLANK(E179),"", PRODUCT(C179,E179))</f>
        <v/>
      </c>
      <c r="G179" s="74" t="inlineStr"/>
    </row>
    <row r="180">
      <c r="A180" s="72" t="inlineStr">
        <is>
          <t>1.147.</t>
        </is>
      </c>
      <c r="B180" s="72" t="inlineStr">
        <is>
          <t>Paviršinis kištukinis lizdas viryklei 20A 5P</t>
        </is>
      </c>
      <c r="C180" s="72" t="n">
        <v>5</v>
      </c>
      <c r="D180" s="72" t="inlineStr">
        <is>
          <t>vnt.</t>
        </is>
      </c>
      <c r="E180" s="73" t="inlineStr"/>
      <c r="F180" s="72">
        <f>IF(ISBLANK(E180),"", PRODUCT(C180,E180))</f>
        <v/>
      </c>
      <c r="G180" s="74" t="inlineStr"/>
    </row>
    <row r="181">
      <c r="A181" s="72" t="inlineStr">
        <is>
          <t>1.148.</t>
        </is>
      </c>
      <c r="B181" s="72" t="inlineStr">
        <is>
          <t>Jungiklis ant laido</t>
        </is>
      </c>
      <c r="C181" s="72" t="n">
        <v>2</v>
      </c>
      <c r="D181" s="72" t="inlineStr">
        <is>
          <t>vnt.</t>
        </is>
      </c>
      <c r="E181" s="73" t="inlineStr"/>
      <c r="F181" s="72">
        <f>IF(ISBLANK(E181),"", PRODUCT(C181,E181))</f>
        <v/>
      </c>
      <c r="G181" s="74" t="inlineStr"/>
    </row>
    <row r="182">
      <c r="A182" s="72" t="inlineStr">
        <is>
          <t>1.149.</t>
        </is>
      </c>
      <c r="B182" s="72" t="inlineStr">
        <is>
          <t>Paviršinis jungiklis 1P baltas</t>
        </is>
      </c>
      <c r="C182" s="72" t="n">
        <v>10</v>
      </c>
      <c r="D182" s="72" t="inlineStr">
        <is>
          <t>vnt.</t>
        </is>
      </c>
      <c r="E182" s="73" t="inlineStr"/>
      <c r="F182" s="72">
        <f>IF(ISBLANK(E182),"", PRODUCT(C182,E182))</f>
        <v/>
      </c>
      <c r="G182" s="74" t="inlineStr"/>
    </row>
    <row r="183">
      <c r="A183" s="72" t="inlineStr">
        <is>
          <t>1.150.</t>
        </is>
      </c>
      <c r="B183" s="72" t="inlineStr">
        <is>
          <t>Paviršinis jungiklis 2P baltas</t>
        </is>
      </c>
      <c r="C183" s="72" t="n">
        <v>10</v>
      </c>
      <c r="D183" s="72" t="inlineStr">
        <is>
          <t>vnt.</t>
        </is>
      </c>
      <c r="E183" s="73" t="inlineStr"/>
      <c r="F183" s="72">
        <f>IF(ISBLANK(E183),"", PRODUCT(C183,E183))</f>
        <v/>
      </c>
      <c r="G183" s="74" t="inlineStr"/>
    </row>
    <row r="184">
      <c r="A184" s="72" t="inlineStr">
        <is>
          <t>1.151.</t>
        </is>
      </c>
      <c r="B184" s="72" t="inlineStr">
        <is>
          <t>Paviršinis jungiklis hermetinis 1P baltas</t>
        </is>
      </c>
      <c r="C184" s="72" t="n">
        <v>10</v>
      </c>
      <c r="D184" s="72" t="inlineStr">
        <is>
          <t>vnt.</t>
        </is>
      </c>
      <c r="E184" s="73" t="inlineStr"/>
      <c r="F184" s="72">
        <f>IF(ISBLANK(E184),"", PRODUCT(C184,E184))</f>
        <v/>
      </c>
      <c r="G184" s="74" t="inlineStr"/>
    </row>
    <row r="185">
      <c r="A185" s="72" t="inlineStr">
        <is>
          <t>1.152.</t>
        </is>
      </c>
      <c r="B185" s="72" t="inlineStr">
        <is>
          <t>Paviršinis jungiklis hermetinis su dangteliu 1P baltas</t>
        </is>
      </c>
      <c r="C185" s="72" t="n">
        <v>10</v>
      </c>
      <c r="D185" s="72" t="inlineStr">
        <is>
          <t>vnt.</t>
        </is>
      </c>
      <c r="E185" s="73" t="inlineStr"/>
      <c r="F185" s="72">
        <f>IF(ISBLANK(E185),"", PRODUCT(C185,E185))</f>
        <v/>
      </c>
      <c r="G185" s="74" t="inlineStr"/>
    </row>
    <row r="186">
      <c r="A186" s="72" t="inlineStr">
        <is>
          <t>1.153.</t>
        </is>
      </c>
      <c r="B186" s="72" t="inlineStr">
        <is>
          <t>Paviršinis jungiklis hermetinis 2P baltas</t>
        </is>
      </c>
      <c r="C186" s="72" t="n">
        <v>10</v>
      </c>
      <c r="D186" s="72" t="inlineStr">
        <is>
          <t>vnt.</t>
        </is>
      </c>
      <c r="E186" s="73" t="inlineStr"/>
      <c r="F186" s="72">
        <f>IF(ISBLANK(E186),"", PRODUCT(C186,E186))</f>
        <v/>
      </c>
      <c r="G186" s="74" t="inlineStr"/>
    </row>
    <row r="187">
      <c r="A187" s="72" t="inlineStr">
        <is>
          <t>1.154.</t>
        </is>
      </c>
      <c r="B187" s="72" t="inlineStr">
        <is>
          <t>Paviršinis jungiklis hermetinis su dangteliu 2P baltas</t>
        </is>
      </c>
      <c r="C187" s="72" t="n">
        <v>10</v>
      </c>
      <c r="D187" s="72" t="inlineStr">
        <is>
          <t>vnt.</t>
        </is>
      </c>
      <c r="E187" s="73" t="inlineStr"/>
      <c r="F187" s="72">
        <f>IF(ISBLANK(E187),"", PRODUCT(C187,E187))</f>
        <v/>
      </c>
      <c r="G187" s="74" t="inlineStr"/>
    </row>
    <row r="188">
      <c r="A188" s="72" t="inlineStr">
        <is>
          <t>1.155.</t>
        </is>
      </c>
      <c r="B188" s="72" t="inlineStr">
        <is>
          <t>Paviršinis perjungiklis 1P baltas</t>
        </is>
      </c>
      <c r="C188" s="72" t="n">
        <v>10</v>
      </c>
      <c r="D188" s="72" t="inlineStr">
        <is>
          <t>vnt.</t>
        </is>
      </c>
      <c r="E188" s="73" t="inlineStr"/>
      <c r="F188" s="72">
        <f>IF(ISBLANK(E188),"", PRODUCT(C188,E188))</f>
        <v/>
      </c>
      <c r="G188" s="74" t="inlineStr"/>
    </row>
    <row r="189">
      <c r="A189" s="72" t="inlineStr">
        <is>
          <t>1.156.</t>
        </is>
      </c>
      <c r="B189" s="72" t="inlineStr">
        <is>
          <t>Paviršinis perjungiklis hermetinis 1P baltas</t>
        </is>
      </c>
      <c r="C189" s="72" t="n">
        <v>10</v>
      </c>
      <c r="D189" s="72" t="inlineStr">
        <is>
          <t>vnt.</t>
        </is>
      </c>
      <c r="E189" s="73" t="inlineStr"/>
      <c r="F189" s="72">
        <f>IF(ISBLANK(E189),"", PRODUCT(C189,E189))</f>
        <v/>
      </c>
      <c r="G189" s="74" t="inlineStr"/>
    </row>
    <row r="190">
      <c r="A190" s="72" t="inlineStr">
        <is>
          <t>1.157.</t>
        </is>
      </c>
      <c r="B190" s="72" t="inlineStr">
        <is>
          <t>Paviršinis kryžminis perjungiklis 1P baltas</t>
        </is>
      </c>
      <c r="C190" s="72" t="n">
        <v>10</v>
      </c>
      <c r="D190" s="72" t="inlineStr">
        <is>
          <t>vnt.</t>
        </is>
      </c>
      <c r="E190" s="73" t="inlineStr"/>
      <c r="F190" s="72">
        <f>IF(ISBLANK(E190),"", PRODUCT(C190,E190))</f>
        <v/>
      </c>
      <c r="G190" s="74" t="inlineStr"/>
    </row>
    <row r="191">
      <c r="A191" s="72" t="inlineStr">
        <is>
          <t>1.158.</t>
        </is>
      </c>
      <c r="B191" s="72" t="inlineStr">
        <is>
          <t>Paviršinis mygtukas skambučiui baltas</t>
        </is>
      </c>
      <c r="C191" s="72" t="n">
        <v>10</v>
      </c>
      <c r="D191" s="72" t="inlineStr">
        <is>
          <t>vnt.</t>
        </is>
      </c>
      <c r="E191" s="73" t="inlineStr"/>
      <c r="F191" s="72">
        <f>IF(ISBLANK(E191),"", PRODUCT(C191,E191))</f>
        <v/>
      </c>
      <c r="G191" s="74" t="inlineStr"/>
    </row>
    <row r="192">
      <c r="A192" s="72" t="inlineStr">
        <is>
          <t>1.159.</t>
        </is>
      </c>
      <c r="B192" s="72" t="inlineStr">
        <is>
          <t>Paviršinis mygtukas skambučiui hermetinis baltas</t>
        </is>
      </c>
      <c r="C192" s="72" t="n">
        <v>10</v>
      </c>
      <c r="D192" s="72" t="inlineStr">
        <is>
          <t>vnt.</t>
        </is>
      </c>
      <c r="E192" s="73" t="inlineStr"/>
      <c r="F192" s="72">
        <f>IF(ISBLANK(E192),"", PRODUCT(C192,E192))</f>
        <v/>
      </c>
      <c r="G192" s="74" t="inlineStr"/>
    </row>
    <row r="193">
      <c r="A193" s="72" t="inlineStr">
        <is>
          <t>1.160.</t>
        </is>
      </c>
      <c r="B193" s="72" t="inlineStr">
        <is>
          <t>Paviršinis kištukinis lizdas 1 vietos su įžeminimu</t>
        </is>
      </c>
      <c r="C193" s="72" t="n">
        <v>10</v>
      </c>
      <c r="D193" s="72" t="inlineStr">
        <is>
          <t>vnt.</t>
        </is>
      </c>
      <c r="E193" s="73" t="inlineStr"/>
      <c r="F193" s="72">
        <f>IF(ISBLANK(E193),"", PRODUCT(C193,E193))</f>
        <v/>
      </c>
      <c r="G193" s="74" t="inlineStr"/>
    </row>
    <row r="194">
      <c r="A194" s="72" t="inlineStr">
        <is>
          <t>1.161.</t>
        </is>
      </c>
      <c r="B194" s="72" t="inlineStr">
        <is>
          <t>Paviršinis kištukinis lizdas 2 vietos su įžeminimu</t>
        </is>
      </c>
      <c r="C194" s="72" t="n">
        <v>10</v>
      </c>
      <c r="D194" s="72" t="inlineStr">
        <is>
          <t>vnt.</t>
        </is>
      </c>
      <c r="E194" s="73" t="inlineStr"/>
      <c r="F194" s="72">
        <f>IF(ISBLANK(E194),"", PRODUCT(C194,E194))</f>
        <v/>
      </c>
      <c r="G194" s="74" t="inlineStr"/>
    </row>
    <row r="195">
      <c r="A195" s="72" t="inlineStr">
        <is>
          <t>1.162.</t>
        </is>
      </c>
      <c r="B195" s="72" t="inlineStr">
        <is>
          <t>Paviršinis kištukinis lizdas hermetinis 1 vietos su įžeminimu</t>
        </is>
      </c>
      <c r="C195" s="72" t="n">
        <v>5</v>
      </c>
      <c r="D195" s="72" t="inlineStr">
        <is>
          <t>vnt.</t>
        </is>
      </c>
      <c r="E195" s="73" t="inlineStr"/>
      <c r="F195" s="72">
        <f>IF(ISBLANK(E195),"", PRODUCT(C195,E195))</f>
        <v/>
      </c>
      <c r="G195" s="74" t="inlineStr"/>
    </row>
    <row r="196">
      <c r="A196" s="72" t="inlineStr">
        <is>
          <t>1.163.</t>
        </is>
      </c>
      <c r="B196" s="72" t="inlineStr">
        <is>
          <t>Paviršinis kištukinis lizdas hermetinis 2 vietos su įžeminimu</t>
        </is>
      </c>
      <c r="C196" s="72" t="n">
        <v>5</v>
      </c>
      <c r="D196" s="72" t="inlineStr">
        <is>
          <t>vnt.</t>
        </is>
      </c>
      <c r="E196" s="73" t="inlineStr"/>
      <c r="F196" s="72">
        <f>IF(ISBLANK(E196),"", PRODUCT(C196,E196))</f>
        <v/>
      </c>
      <c r="G196" s="74" t="inlineStr"/>
    </row>
    <row r="197">
      <c r="A197" s="72" t="inlineStr">
        <is>
          <t>1.164.</t>
        </is>
      </c>
      <c r="B197" s="72" t="inlineStr">
        <is>
          <t>Kištukinis lizdas ant DIN bėgelio</t>
        </is>
      </c>
      <c r="C197" s="72" t="n">
        <v>5</v>
      </c>
      <c r="D197" s="72" t="inlineStr">
        <is>
          <t>vnt.</t>
        </is>
      </c>
      <c r="E197" s="73" t="inlineStr"/>
      <c r="F197" s="72">
        <f>IF(ISBLANK(E197),"", PRODUCT(C197,E197))</f>
        <v/>
      </c>
      <c r="G197" s="74" t="inlineStr"/>
    </row>
    <row r="198">
      <c r="A198" s="72" t="inlineStr">
        <is>
          <t>1.165.</t>
        </is>
      </c>
      <c r="B198" s="72" t="inlineStr">
        <is>
          <t>Paviršinis kištukinis lizdas viryklei 16A</t>
        </is>
      </c>
      <c r="C198" s="72" t="n">
        <v>3</v>
      </c>
      <c r="D198" s="72" t="inlineStr">
        <is>
          <t>vnt.</t>
        </is>
      </c>
      <c r="E198" s="73" t="inlineStr"/>
      <c r="F198" s="72">
        <f>IF(ISBLANK(E198),"", PRODUCT(C198,E198))</f>
        <v/>
      </c>
      <c r="G198" s="74" t="inlineStr"/>
    </row>
    <row r="199">
      <c r="A199" s="72" t="inlineStr">
        <is>
          <t>1.166.</t>
        </is>
      </c>
      <c r="B199" s="72" t="inlineStr">
        <is>
          <t>Paviršinis kištukinis lizdas 16A 3P</t>
        </is>
      </c>
      <c r="C199" s="72" t="n">
        <v>5</v>
      </c>
      <c r="D199" s="72" t="inlineStr">
        <is>
          <t>vnt.</t>
        </is>
      </c>
      <c r="E199" s="73" t="inlineStr"/>
      <c r="F199" s="72">
        <f>IF(ISBLANK(E199),"", PRODUCT(C199,E199))</f>
        <v/>
      </c>
      <c r="G199" s="74" t="inlineStr"/>
    </row>
    <row r="200">
      <c r="A200" s="72" t="inlineStr">
        <is>
          <t>1.167.</t>
        </is>
      </c>
      <c r="B200" s="72" t="inlineStr">
        <is>
          <t>Paviršinis kištukinis lizdas 32A 3P</t>
        </is>
      </c>
      <c r="C200" s="72" t="n">
        <v>5</v>
      </c>
      <c r="D200" s="72" t="inlineStr">
        <is>
          <t>vnt.</t>
        </is>
      </c>
      <c r="E200" s="73" t="inlineStr"/>
      <c r="F200" s="72">
        <f>IF(ISBLANK(E200),"", PRODUCT(C200,E200))</f>
        <v/>
      </c>
      <c r="G200" s="74" t="inlineStr"/>
    </row>
    <row r="201">
      <c r="A201" s="72" t="inlineStr">
        <is>
          <t>1.168.</t>
        </is>
      </c>
      <c r="B201" s="72" t="inlineStr">
        <is>
          <t>Paviršinis kištukinis lizdas 16A 5P</t>
        </is>
      </c>
      <c r="C201" s="72" t="n">
        <v>5</v>
      </c>
      <c r="D201" s="72" t="inlineStr">
        <is>
          <t>vnt.</t>
        </is>
      </c>
      <c r="E201" s="73" t="inlineStr"/>
      <c r="F201" s="72">
        <f>IF(ISBLANK(E201),"", PRODUCT(C201,E201))</f>
        <v/>
      </c>
      <c r="G201" s="74" t="inlineStr"/>
    </row>
    <row r="202">
      <c r="A202" s="72" t="inlineStr">
        <is>
          <t>1.169.</t>
        </is>
      </c>
      <c r="B202" s="72" t="inlineStr">
        <is>
          <t>Paviršinis kištukinis lizdas 32A 5P</t>
        </is>
      </c>
      <c r="C202" s="72" t="n">
        <v>5</v>
      </c>
      <c r="D202" s="72" t="inlineStr">
        <is>
          <t>vnt.</t>
        </is>
      </c>
      <c r="E202" s="73" t="inlineStr"/>
      <c r="F202" s="72">
        <f>IF(ISBLANK(E202),"", PRODUCT(C202,E202))</f>
        <v/>
      </c>
      <c r="G202" s="74" t="inlineStr"/>
    </row>
    <row r="203">
      <c r="A203" s="72" t="inlineStr">
        <is>
          <t>1.170.</t>
        </is>
      </c>
      <c r="B203" s="72" t="inlineStr">
        <is>
          <t>Pernešamas kištukinis lizdas 16A 3P</t>
        </is>
      </c>
      <c r="C203" s="72" t="n">
        <v>5</v>
      </c>
      <c r="D203" s="72" t="inlineStr">
        <is>
          <t>vnt.</t>
        </is>
      </c>
      <c r="E203" s="73" t="inlineStr"/>
      <c r="F203" s="72">
        <f>IF(ISBLANK(E203),"", PRODUCT(C203,E203))</f>
        <v/>
      </c>
      <c r="G203" s="74" t="inlineStr"/>
    </row>
    <row r="204">
      <c r="A204" s="72" t="inlineStr">
        <is>
          <t>1.171.</t>
        </is>
      </c>
      <c r="B204" s="72" t="inlineStr">
        <is>
          <t>Pernešamas kištukinis lizdas 32A 3P</t>
        </is>
      </c>
      <c r="C204" s="72" t="n">
        <v>5</v>
      </c>
      <c r="D204" s="72" t="inlineStr">
        <is>
          <t>vnt.</t>
        </is>
      </c>
      <c r="E204" s="73" t="inlineStr"/>
      <c r="F204" s="72">
        <f>IF(ISBLANK(E204),"", PRODUCT(C204,E204))</f>
        <v/>
      </c>
      <c r="G204" s="74" t="inlineStr"/>
    </row>
    <row r="205">
      <c r="A205" s="72" t="inlineStr">
        <is>
          <t>1.172.</t>
        </is>
      </c>
      <c r="B205" s="72" t="inlineStr">
        <is>
          <t>Pernešamas kištukinis lizdas 16A 3P IP67</t>
        </is>
      </c>
      <c r="C205" s="72" t="n">
        <v>5</v>
      </c>
      <c r="D205" s="72" t="inlineStr">
        <is>
          <t>vnt.</t>
        </is>
      </c>
      <c r="E205" s="73" t="inlineStr"/>
      <c r="F205" s="72">
        <f>IF(ISBLANK(E205),"", PRODUCT(C205,E205))</f>
        <v/>
      </c>
      <c r="G205" s="74" t="inlineStr"/>
    </row>
    <row r="206">
      <c r="A206" s="72" t="inlineStr">
        <is>
          <t>1.173.</t>
        </is>
      </c>
      <c r="B206" s="72" t="inlineStr">
        <is>
          <t>Pernešamas kištukinis lizdas 32A 3P IP67</t>
        </is>
      </c>
      <c r="C206" s="72" t="n">
        <v>5</v>
      </c>
      <c r="D206" s="72" t="inlineStr">
        <is>
          <t>vnt.</t>
        </is>
      </c>
      <c r="E206" s="73" t="inlineStr"/>
      <c r="F206" s="72">
        <f>IF(ISBLANK(E206),"", PRODUCT(C206,E206))</f>
        <v/>
      </c>
      <c r="G206" s="74" t="inlineStr"/>
    </row>
    <row r="207">
      <c r="A207" s="72" t="inlineStr">
        <is>
          <t>1.174.</t>
        </is>
      </c>
      <c r="B207" s="72" t="inlineStr">
        <is>
          <t>Pernešamas kištukinis lizdas 16A 5P</t>
        </is>
      </c>
      <c r="C207" s="72" t="n">
        <v>5</v>
      </c>
      <c r="D207" s="72" t="inlineStr">
        <is>
          <t>vnt.</t>
        </is>
      </c>
      <c r="E207" s="73" t="inlineStr"/>
      <c r="F207" s="72">
        <f>IF(ISBLANK(E207),"", PRODUCT(C207,E207))</f>
        <v/>
      </c>
      <c r="G207" s="74" t="inlineStr"/>
    </row>
    <row r="208">
      <c r="A208" s="72" t="inlineStr">
        <is>
          <t>1.175.</t>
        </is>
      </c>
      <c r="B208" s="72" t="inlineStr">
        <is>
          <t>Pernešamas kištukinis lizdas 32A 5P</t>
        </is>
      </c>
      <c r="C208" s="72" t="n">
        <v>5</v>
      </c>
      <c r="D208" s="72" t="inlineStr">
        <is>
          <t>vnt.</t>
        </is>
      </c>
      <c r="E208" s="73" t="inlineStr"/>
      <c r="F208" s="72">
        <f>IF(ISBLANK(E208),"", PRODUCT(C208,E208))</f>
        <v/>
      </c>
      <c r="G208" s="74" t="inlineStr"/>
    </row>
    <row r="209">
      <c r="A209" s="72" t="inlineStr">
        <is>
          <t>1.176.</t>
        </is>
      </c>
      <c r="B209" s="72" t="inlineStr">
        <is>
          <t>Pernešamas kištukinis lizdas 32A 5P IP67</t>
        </is>
      </c>
      <c r="C209" s="72" t="n">
        <v>5</v>
      </c>
      <c r="D209" s="72" t="inlineStr">
        <is>
          <t>vnt.</t>
        </is>
      </c>
      <c r="E209" s="73" t="inlineStr"/>
      <c r="F209" s="72">
        <f>IF(ISBLANK(E209),"", PRODUCT(C209,E209))</f>
        <v/>
      </c>
      <c r="G209" s="74" t="inlineStr"/>
    </row>
    <row r="210">
      <c r="A210" s="72" t="inlineStr">
        <is>
          <t>1.177.</t>
        </is>
      </c>
      <c r="B210" s="72" t="inlineStr">
        <is>
          <t>Kištukinis lizdas ant laido</t>
        </is>
      </c>
      <c r="C210" s="72" t="n">
        <v>5</v>
      </c>
      <c r="D210" s="72" t="inlineStr">
        <is>
          <t>vnt.</t>
        </is>
      </c>
      <c r="E210" s="73" t="inlineStr"/>
      <c r="F210" s="72">
        <f>IF(ISBLANK(E210),"", PRODUCT(C210,E210))</f>
        <v/>
      </c>
      <c r="G210" s="74" t="inlineStr"/>
    </row>
    <row r="211">
      <c r="A211" s="72" t="inlineStr">
        <is>
          <t>1.178.</t>
        </is>
      </c>
      <c r="B211" s="72" t="inlineStr">
        <is>
          <t>Kištukas įleidžiamas 16A 5P</t>
        </is>
      </c>
      <c r="C211" s="72" t="n">
        <v>5</v>
      </c>
      <c r="D211" s="72" t="inlineStr">
        <is>
          <t>vnt.</t>
        </is>
      </c>
      <c r="E211" s="73" t="inlineStr"/>
      <c r="F211" s="72">
        <f>IF(ISBLANK(E211),"", PRODUCT(C211,E211))</f>
        <v/>
      </c>
      <c r="G211" s="74" t="inlineStr"/>
    </row>
    <row r="212">
      <c r="A212" s="72" t="inlineStr">
        <is>
          <t>1.179.</t>
        </is>
      </c>
      <c r="B212" s="72" t="inlineStr">
        <is>
          <t>Kištukas įleidžiamas 32A 5P</t>
        </is>
      </c>
      <c r="C212" s="72" t="n">
        <v>5</v>
      </c>
      <c r="D212" s="72" t="inlineStr">
        <is>
          <t>vnt.</t>
        </is>
      </c>
      <c r="E212" s="73" t="inlineStr"/>
      <c r="F212" s="72">
        <f>IF(ISBLANK(E212),"", PRODUCT(C212,E212))</f>
        <v/>
      </c>
      <c r="G212" s="74" t="inlineStr"/>
    </row>
    <row r="213">
      <c r="A213" s="72" t="inlineStr">
        <is>
          <t>1.180.</t>
        </is>
      </c>
      <c r="B213" s="72" t="inlineStr">
        <is>
          <t>Kištukas paviršinis 16A 5P</t>
        </is>
      </c>
      <c r="C213" s="72" t="n">
        <v>5</v>
      </c>
      <c r="D213" s="72" t="inlineStr">
        <is>
          <t>vnt.</t>
        </is>
      </c>
      <c r="E213" s="73" t="inlineStr"/>
      <c r="F213" s="72">
        <f>IF(ISBLANK(E213),"", PRODUCT(C213,E213))</f>
        <v/>
      </c>
      <c r="G213" s="74" t="inlineStr"/>
    </row>
    <row r="214">
      <c r="A214" s="72" t="inlineStr">
        <is>
          <t>1.181.</t>
        </is>
      </c>
      <c r="B214" s="72" t="inlineStr">
        <is>
          <t>Kištukas paviršinis 32A 5P</t>
        </is>
      </c>
      <c r="C214" s="72" t="n">
        <v>5</v>
      </c>
      <c r="D214" s="72" t="inlineStr">
        <is>
          <t>vnt.</t>
        </is>
      </c>
      <c r="E214" s="73" t="inlineStr"/>
      <c r="F214" s="72">
        <f>IF(ISBLANK(E214),"", PRODUCT(C214,E214))</f>
        <v/>
      </c>
      <c r="G214" s="74" t="inlineStr"/>
    </row>
    <row r="215">
      <c r="A215" s="72" t="inlineStr">
        <is>
          <t>1.182.</t>
        </is>
      </c>
      <c r="B215" s="72" t="inlineStr">
        <is>
          <t>Kištukas paviršinis 16A 3P</t>
        </is>
      </c>
      <c r="C215" s="72" t="n">
        <v>5</v>
      </c>
      <c r="D215" s="72" t="inlineStr">
        <is>
          <t>vnt.</t>
        </is>
      </c>
      <c r="E215" s="73" t="inlineStr"/>
      <c r="F215" s="72">
        <f>IF(ISBLANK(E215),"", PRODUCT(C215,E215))</f>
        <v/>
      </c>
      <c r="G215" s="74" t="inlineStr"/>
    </row>
    <row r="216">
      <c r="A216" s="72" t="inlineStr">
        <is>
          <t>1.183.</t>
        </is>
      </c>
      <c r="B216" s="72" t="inlineStr">
        <is>
          <t>Kištukas paviršinis 32A 3P</t>
        </is>
      </c>
      <c r="C216" s="72" t="n">
        <v>5</v>
      </c>
      <c r="D216" s="72" t="inlineStr">
        <is>
          <t>vnt.</t>
        </is>
      </c>
      <c r="E216" s="73" t="inlineStr"/>
      <c r="F216" s="72">
        <f>IF(ISBLANK(E216),"", PRODUCT(C216,E216))</f>
        <v/>
      </c>
      <c r="G216" s="74" t="inlineStr"/>
    </row>
    <row r="217">
      <c r="A217" s="72" t="inlineStr">
        <is>
          <t>1.184.</t>
        </is>
      </c>
      <c r="B217" s="72" t="inlineStr">
        <is>
          <t>Kištukas nešiojamas 16A 3P</t>
        </is>
      </c>
      <c r="C217" s="72" t="n">
        <v>5</v>
      </c>
      <c r="D217" s="72" t="inlineStr">
        <is>
          <t>vnt.</t>
        </is>
      </c>
      <c r="E217" s="73" t="inlineStr"/>
      <c r="F217" s="72">
        <f>IF(ISBLANK(E217),"", PRODUCT(C217,E217))</f>
        <v/>
      </c>
      <c r="G217" s="74" t="inlineStr"/>
    </row>
    <row r="218">
      <c r="A218" s="72" t="inlineStr">
        <is>
          <t>1.185.</t>
        </is>
      </c>
      <c r="B218" s="72" t="inlineStr">
        <is>
          <t>Kištukas nešiojamas 16A 5P</t>
        </is>
      </c>
      <c r="C218" s="72" t="n">
        <v>5</v>
      </c>
      <c r="D218" s="72" t="inlineStr">
        <is>
          <t>vnt.</t>
        </is>
      </c>
      <c r="E218" s="73" t="inlineStr"/>
      <c r="F218" s="72">
        <f>IF(ISBLANK(E218),"", PRODUCT(C218,E218))</f>
        <v/>
      </c>
      <c r="G218" s="74" t="inlineStr"/>
    </row>
    <row r="219">
      <c r="A219" s="72" t="inlineStr">
        <is>
          <t>1.186.</t>
        </is>
      </c>
      <c r="B219" s="72" t="inlineStr">
        <is>
          <t>Kištukas nešiojamas 32A 5P</t>
        </is>
      </c>
      <c r="C219" s="72" t="n">
        <v>5</v>
      </c>
      <c r="D219" s="72" t="inlineStr">
        <is>
          <t>vnt.</t>
        </is>
      </c>
      <c r="E219" s="73" t="inlineStr"/>
      <c r="F219" s="72">
        <f>IF(ISBLANK(E219),"", PRODUCT(C219,E219))</f>
        <v/>
      </c>
      <c r="G219" s="74" t="inlineStr"/>
    </row>
    <row r="220">
      <c r="A220" s="72" t="inlineStr">
        <is>
          <t>1.187.</t>
        </is>
      </c>
      <c r="B220" s="72" t="inlineStr">
        <is>
          <t>Kištukas su nuotekio rėle 16A 3P</t>
        </is>
      </c>
      <c r="C220" s="72" t="n">
        <v>5</v>
      </c>
      <c r="D220" s="72" t="inlineStr">
        <is>
          <t>vnt.</t>
        </is>
      </c>
      <c r="E220" s="73" t="inlineStr"/>
      <c r="F220" s="72">
        <f>IF(ISBLANK(E220),"", PRODUCT(C220,E220))</f>
        <v/>
      </c>
      <c r="G220" s="74" t="inlineStr"/>
    </row>
    <row r="221">
      <c r="A221" s="72" t="inlineStr">
        <is>
          <t>1.188.</t>
        </is>
      </c>
      <c r="B221" s="72" t="inlineStr">
        <is>
          <t>Kištukas 10-16A 3P tiesus</t>
        </is>
      </c>
      <c r="C221" s="72" t="n">
        <v>5</v>
      </c>
      <c r="D221" s="72" t="inlineStr">
        <is>
          <t>vnt.</t>
        </is>
      </c>
      <c r="E221" s="73" t="inlineStr"/>
      <c r="F221" s="72">
        <f>IF(ISBLANK(E221),"", PRODUCT(C221,E221))</f>
        <v/>
      </c>
      <c r="G221" s="74" t="inlineStr"/>
    </row>
    <row r="222">
      <c r="A222" s="72" t="inlineStr">
        <is>
          <t>1.189.</t>
        </is>
      </c>
      <c r="B222" s="72" t="inlineStr">
        <is>
          <t>Kištukas 10-16A 3P kampu</t>
        </is>
      </c>
      <c r="C222" s="72" t="n">
        <v>5</v>
      </c>
      <c r="D222" s="72" t="inlineStr">
        <is>
          <t>vnt.</t>
        </is>
      </c>
      <c r="E222" s="73" t="inlineStr"/>
      <c r="F222" s="72">
        <f>IF(ISBLANK(E222),"", PRODUCT(C222,E222))</f>
        <v/>
      </c>
      <c r="G222" s="74" t="inlineStr"/>
    </row>
    <row r="223">
      <c r="A223" s="72" t="inlineStr">
        <is>
          <t>1.190.</t>
        </is>
      </c>
      <c r="B223" s="72" t="inlineStr">
        <is>
          <t>Kištukas 16A 3P kampu</t>
        </is>
      </c>
      <c r="C223" s="72" t="n">
        <v>5</v>
      </c>
      <c r="D223" s="72" t="inlineStr">
        <is>
          <t>vnt.</t>
        </is>
      </c>
      <c r="E223" s="73" t="inlineStr"/>
      <c r="F223" s="72">
        <f>IF(ISBLANK(E223),"", PRODUCT(C223,E223))</f>
        <v/>
      </c>
      <c r="G223" s="74" t="inlineStr"/>
    </row>
    <row r="224">
      <c r="A224" s="72" t="inlineStr">
        <is>
          <t>1.191.</t>
        </is>
      </c>
      <c r="B224" s="72" t="inlineStr">
        <is>
          <t>Kištukas 10-16A 2P tiesus</t>
        </is>
      </c>
      <c r="C224" s="72" t="n">
        <v>5</v>
      </c>
      <c r="D224" s="72" t="inlineStr">
        <is>
          <t>vnt.</t>
        </is>
      </c>
      <c r="E224" s="73" t="inlineStr"/>
      <c r="F224" s="72">
        <f>IF(ISBLANK(E224),"", PRODUCT(C224,E224))</f>
        <v/>
      </c>
      <c r="G224" s="74" t="inlineStr"/>
    </row>
    <row r="225">
      <c r="A225" s="72" t="inlineStr">
        <is>
          <t>1.192.</t>
        </is>
      </c>
      <c r="B225" s="72" t="inlineStr">
        <is>
          <t>Kištukas guminis 16A 3P</t>
        </is>
      </c>
      <c r="C225" s="72" t="n">
        <v>5</v>
      </c>
      <c r="D225" s="72" t="inlineStr">
        <is>
          <t>vnt.</t>
        </is>
      </c>
      <c r="E225" s="73" t="inlineStr"/>
      <c r="F225" s="72">
        <f>IF(ISBLANK(E225),"", PRODUCT(C225,E225))</f>
        <v/>
      </c>
      <c r="G225" s="74" t="inlineStr"/>
    </row>
    <row r="226">
      <c r="A226" s="72" t="inlineStr">
        <is>
          <t>1.193.</t>
        </is>
      </c>
      <c r="B226" s="72" t="inlineStr">
        <is>
          <t>Mygtukas modulinis su 230V lemputė</t>
        </is>
      </c>
      <c r="C226" s="72" t="n">
        <v>5</v>
      </c>
      <c r="D226" s="72" t="inlineStr">
        <is>
          <t>vnt.</t>
        </is>
      </c>
      <c r="E226" s="73" t="inlineStr"/>
      <c r="F226" s="72">
        <f>IF(ISBLANK(E226),"", PRODUCT(C226,E226))</f>
        <v/>
      </c>
      <c r="G226" s="74" t="inlineStr"/>
    </row>
    <row r="227">
      <c r="A227" s="72" t="inlineStr">
        <is>
          <t>1.194.</t>
        </is>
      </c>
      <c r="B227" s="72" t="inlineStr">
        <is>
          <t>Kanalinis 1 vietos 230V kištukinis lizdas</t>
        </is>
      </c>
      <c r="C227" s="72" t="n">
        <v>5</v>
      </c>
      <c r="D227" s="72" t="inlineStr">
        <is>
          <t>vnt.</t>
        </is>
      </c>
      <c r="E227" s="73" t="inlineStr"/>
      <c r="F227" s="72">
        <f>IF(ISBLANK(E227),"", PRODUCT(C227,E227))</f>
        <v/>
      </c>
      <c r="G227" s="74" t="inlineStr"/>
    </row>
    <row r="228">
      <c r="A228" s="72" t="inlineStr">
        <is>
          <t>1.195.</t>
        </is>
      </c>
      <c r="B228" s="72" t="inlineStr">
        <is>
          <t>Kanalinis 2 vietų 230V kištukinis lizdas</t>
        </is>
      </c>
      <c r="C228" s="72" t="n">
        <v>5</v>
      </c>
      <c r="D228" s="72" t="inlineStr">
        <is>
          <t>vnt.</t>
        </is>
      </c>
      <c r="E228" s="73" t="inlineStr"/>
      <c r="F228" s="72">
        <f>IF(ISBLANK(E228),"", PRODUCT(C228,E228))</f>
        <v/>
      </c>
      <c r="G228" s="74" t="inlineStr"/>
    </row>
    <row r="229">
      <c r="A229" s="72" t="inlineStr">
        <is>
          <t>1.196.</t>
        </is>
      </c>
      <c r="B229" s="72" t="inlineStr">
        <is>
          <t>Kanalinis 3 vietų 230V kištukinis lizdas</t>
        </is>
      </c>
      <c r="C229" s="72" t="n">
        <v>5</v>
      </c>
      <c r="D229" s="72" t="inlineStr">
        <is>
          <t>vnt.</t>
        </is>
      </c>
      <c r="E229" s="73" t="inlineStr"/>
      <c r="F229" s="72">
        <f>IF(ISBLANK(E229),"", PRODUCT(C229,E229))</f>
        <v/>
      </c>
      <c r="G229" s="74" t="inlineStr"/>
    </row>
    <row r="230">
      <c r="A230" s="72" t="inlineStr">
        <is>
          <t>1.197.</t>
        </is>
      </c>
      <c r="B230" s="72" t="inlineStr">
        <is>
          <t>Kanalinis 4 vietų 230V kištukinis lizdas</t>
        </is>
      </c>
      <c r="C230" s="72" t="n">
        <v>5</v>
      </c>
      <c r="D230" s="72" t="inlineStr">
        <is>
          <t>vnt.</t>
        </is>
      </c>
      <c r="E230" s="73" t="inlineStr"/>
      <c r="F230" s="72">
        <f>IF(ISBLANK(E230),"", PRODUCT(C230,E230))</f>
        <v/>
      </c>
      <c r="G230" s="74" t="inlineStr"/>
    </row>
    <row r="231">
      <c r="A231" s="72" t="inlineStr">
        <is>
          <t>1.198.</t>
        </is>
      </c>
      <c r="B231" s="72" t="inlineStr">
        <is>
          <t>Potinkinis durų atidarymo mygtukas</t>
        </is>
      </c>
      <c r="C231" s="72" t="n">
        <v>5</v>
      </c>
      <c r="D231" s="72" t="inlineStr">
        <is>
          <t>vnt.</t>
        </is>
      </c>
      <c r="E231" s="73" t="inlineStr"/>
      <c r="F231" s="72">
        <f>IF(ISBLANK(E231),"", PRODUCT(C231,E231))</f>
        <v/>
      </c>
      <c r="G231" s="74" t="inlineStr"/>
    </row>
    <row r="232">
      <c r="A232" s="72" t="inlineStr">
        <is>
          <t>1.199.</t>
        </is>
      </c>
      <c r="B232" s="72" t="inlineStr">
        <is>
          <t>Virštinkinis durų atidarymo mygtukas</t>
        </is>
      </c>
      <c r="C232" s="72" t="n">
        <v>5</v>
      </c>
      <c r="D232" s="72" t="inlineStr">
        <is>
          <t>vnt.</t>
        </is>
      </c>
      <c r="E232" s="73" t="inlineStr"/>
      <c r="F232" s="72">
        <f>IF(ISBLANK(E232),"", PRODUCT(C232,E232))</f>
        <v/>
      </c>
      <c r="G232" s="74" t="inlineStr"/>
    </row>
    <row r="233">
      <c r="A233" s="72" t="inlineStr">
        <is>
          <t>1.200.</t>
        </is>
      </c>
      <c r="B233" s="72" t="inlineStr">
        <is>
          <t>Impulsinė atminties rėlė 230V DIN</t>
        </is>
      </c>
      <c r="C233" s="72" t="n">
        <v>2</v>
      </c>
      <c r="D233" s="72" t="inlineStr">
        <is>
          <t>vnt.</t>
        </is>
      </c>
      <c r="E233" s="73" t="inlineStr"/>
      <c r="F233" s="72">
        <f>IF(ISBLANK(E233),"", PRODUCT(C233,E233))</f>
        <v/>
      </c>
      <c r="G233" s="74" t="inlineStr"/>
    </row>
    <row r="234">
      <c r="A234" s="72" t="inlineStr">
        <is>
          <t>1.201.</t>
        </is>
      </c>
      <c r="B234" s="72" t="inlineStr">
        <is>
          <t>Rėlė 230V su blokavimu DIN</t>
        </is>
      </c>
      <c r="C234" s="72" t="n">
        <v>2</v>
      </c>
      <c r="D234" s="72" t="inlineStr">
        <is>
          <t>vnt.</t>
        </is>
      </c>
      <c r="E234" s="73" t="inlineStr"/>
      <c r="F234" s="72">
        <f>IF(ISBLANK(E234),"", PRODUCT(C234,E234))</f>
        <v/>
      </c>
      <c r="G234" s="74" t="inlineStr"/>
    </row>
    <row r="235">
      <c r="E235" s="71" t="inlineStr">
        <is>
          <t>Suma be PVM</t>
        </is>
      </c>
      <c r="F235" s="71">
        <f>IF((SUMPRODUCT(--(F34:F234=""))&gt;0), "", ROUND(SUM(F34:F234),2))</f>
        <v/>
      </c>
      <c r="G235" s="69">
        <f>IF((SUMPRODUCT(--(F34:F234=""))&gt;0), "Neužpildytos visų objektų kainos", "")</f>
        <v/>
      </c>
    </row>
    <row r="236">
      <c r="C236" s="71" t="inlineStr">
        <is>
          <t>Taikomas PVM dydis (%)</t>
        </is>
      </c>
      <c r="D236" s="74" t="inlineStr"/>
      <c r="E236" s="71" t="inlineStr">
        <is>
          <t>PVM suma</t>
        </is>
      </c>
      <c r="F236" s="71">
        <f>IF(OR(F235="",D236=""),"", ROUND(PRODUCT(D236,F235)/100,2))</f>
        <v/>
      </c>
      <c r="G236" s="69">
        <f>IF(D236="", "Nurodykite taikomą PVM dydį", "")</f>
        <v/>
      </c>
    </row>
    <row r="237">
      <c r="E237" s="71" t="inlineStr">
        <is>
          <t>Suma su PVM</t>
        </is>
      </c>
      <c r="F237" s="71">
        <f>IF(ISBLANK(F236), "", ROUND(SUM(F235:F236),2))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24405 2026-03-26 15:23:48</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2026-03-26T13:24:03Z</dcterms:modified>
  <cp:lastModifiedBy>Microsoft Office User</cp:lastModifiedBy>
</cp:coreProperties>
</file>