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s.demi\Desktop\SUTARTIS 262\"/>
    </mc:Choice>
  </mc:AlternateContent>
  <xr:revisionPtr revIDLastSave="0" documentId="13_ncr:1_{6C9451CC-EA68-4AE3-8491-4F2956F2A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Sheet1!$14:$15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2" i="1" l="1"/>
  <c r="G127" i="1"/>
  <c r="G124" i="1"/>
  <c r="G72" i="1"/>
  <c r="G30" i="1"/>
  <c r="G54" i="1"/>
  <c r="G71" i="1"/>
  <c r="G95" i="1"/>
  <c r="G94" i="1"/>
  <c r="G58" i="1"/>
  <c r="G126" i="1"/>
  <c r="G63" i="1"/>
  <c r="G109" i="1"/>
  <c r="G108" i="1"/>
  <c r="G69" i="1"/>
  <c r="G68" i="1"/>
  <c r="G62" i="1"/>
  <c r="G88" i="1"/>
  <c r="G103" i="1"/>
  <c r="G116" i="1"/>
  <c r="G162" i="1"/>
  <c r="G163" i="1"/>
  <c r="G164" i="1"/>
  <c r="G165" i="1"/>
  <c r="G166" i="1"/>
  <c r="G153" i="1"/>
  <c r="G123" i="1"/>
  <c r="G129" i="1"/>
  <c r="G135" i="1"/>
  <c r="G133" i="1"/>
  <c r="G131" i="1"/>
  <c r="G120" i="1"/>
  <c r="G115" i="1"/>
  <c r="G91" i="1"/>
  <c r="G87" i="1"/>
  <c r="G85" i="1"/>
  <c r="G80" i="1"/>
  <c r="G75" i="1"/>
  <c r="G57" i="1"/>
  <c r="G53" i="1"/>
  <c r="G51" i="1"/>
  <c r="G49" i="1"/>
  <c r="G45" i="1"/>
  <c r="G42" i="1"/>
  <c r="G38" i="1"/>
  <c r="G36" i="1"/>
  <c r="G33" i="1"/>
  <c r="G29" i="1"/>
  <c r="G24" i="1"/>
  <c r="G22" i="1"/>
  <c r="G20" i="1"/>
  <c r="G18" i="1"/>
  <c r="G17" i="1"/>
  <c r="G26" i="1"/>
  <c r="G79" i="1"/>
  <c r="G78" i="1"/>
  <c r="G73" i="1"/>
  <c r="G66" i="1"/>
  <c r="G76" i="1"/>
  <c r="G136" i="1"/>
  <c r="G134" i="1"/>
  <c r="G132" i="1"/>
  <c r="G130" i="1"/>
  <c r="G128" i="1"/>
  <c r="G121" i="1"/>
  <c r="G119" i="1"/>
  <c r="G118" i="1"/>
  <c r="G117" i="1"/>
  <c r="G114" i="1"/>
  <c r="G113" i="1"/>
  <c r="G112" i="1"/>
  <c r="G111" i="1"/>
  <c r="G110" i="1"/>
  <c r="G107" i="1"/>
  <c r="G74" i="1"/>
  <c r="G19" i="1"/>
  <c r="G21" i="1"/>
  <c r="G23" i="1"/>
  <c r="G25" i="1"/>
  <c r="G27" i="1"/>
  <c r="G28" i="1"/>
  <c r="G31" i="1"/>
  <c r="G32" i="1"/>
  <c r="G34" i="1"/>
  <c r="G35" i="1"/>
  <c r="G37" i="1"/>
  <c r="G39" i="1"/>
  <c r="G43" i="1"/>
  <c r="G44" i="1"/>
  <c r="G46" i="1"/>
  <c r="G47" i="1"/>
  <c r="G48" i="1"/>
  <c r="G50" i="1"/>
  <c r="G52" i="1"/>
  <c r="G55" i="1"/>
  <c r="G56" i="1"/>
  <c r="G59" i="1"/>
  <c r="G60" i="1"/>
  <c r="G61" i="1"/>
  <c r="G64" i="1"/>
  <c r="G65" i="1"/>
  <c r="G67" i="1"/>
  <c r="G70" i="1"/>
  <c r="G77" i="1"/>
  <c r="G81" i="1"/>
  <c r="G82" i="1"/>
  <c r="G83" i="1"/>
  <c r="G84" i="1"/>
  <c r="G86" i="1"/>
  <c r="G89" i="1"/>
  <c r="G90" i="1"/>
  <c r="G92" i="1"/>
  <c r="G93" i="1"/>
  <c r="G96" i="1"/>
  <c r="G97" i="1"/>
  <c r="G98" i="1"/>
  <c r="G99" i="1"/>
  <c r="G100" i="1"/>
  <c r="G101" i="1"/>
  <c r="G102" i="1"/>
  <c r="G105" i="1"/>
  <c r="G106" i="1"/>
  <c r="G194" i="1" l="1"/>
  <c r="G188" i="1"/>
  <c r="G195" i="1" l="1"/>
  <c r="G196" i="1" s="1"/>
</calcChain>
</file>

<file path=xl/sharedStrings.xml><?xml version="1.0" encoding="utf-8"?>
<sst xmlns="http://schemas.openxmlformats.org/spreadsheetml/2006/main" count="450" uniqueCount="326">
  <si>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</si>
  <si>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</si>
  <si>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</si>
  <si>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</si>
  <si>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</si>
  <si>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</si>
  <si>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</si>
  <si>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</si>
  <si>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</si>
  <si>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</si>
  <si>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 viso</t>
  </si>
  <si>
    <t>Mažų apimčių sudėtingų konstrukcijų betonavimas</t>
  </si>
  <si>
    <t>m3</t>
  </si>
  <si>
    <t>Medžiagų pavežimas karučiais pakraunant ir iškraunant sudedant</t>
  </si>
  <si>
    <t>t</t>
  </si>
  <si>
    <t>Klojinių įrengimas mažų apimčių sudėtingoms monolitinėms konstrukcijoms</t>
  </si>
  <si>
    <t>100m2</t>
  </si>
  <si>
    <t>Įvairi medienos ploštė</t>
  </si>
  <si>
    <t>m2</t>
  </si>
  <si>
    <t>Metalinių turėklų įrengimas</t>
  </si>
  <si>
    <t>100m</t>
  </si>
  <si>
    <t>Įvairių paviršių valymas metaliniu šepečiu rankiniu būdu  k1=1.10</t>
  </si>
  <si>
    <t>10m2</t>
  </si>
  <si>
    <t>Betono mišiniai C 16/20</t>
  </si>
  <si>
    <t>Smėlio-žvyro mišinys</t>
  </si>
  <si>
    <t>Medinių suoliukų remontas, pasigaminant detales</t>
  </si>
  <si>
    <t>Įvairūs varžtai</t>
  </si>
  <si>
    <t>vnt.</t>
  </si>
  <si>
    <t>Skelbimo stendų profilaktinė priežiūra</t>
  </si>
  <si>
    <t>Skelbimo plakatų išklijavimas</t>
  </si>
  <si>
    <t>Žmogaus darbo valanda</t>
  </si>
  <si>
    <t>val.</t>
  </si>
  <si>
    <t>Persirengimo kabinų remontas ar šokių aikštelės padėklų remontas</t>
  </si>
  <si>
    <t>Šokių aikštelės padėklų  montavimas</t>
  </si>
  <si>
    <t>100kg</t>
  </si>
  <si>
    <t>Miesto papuošimas vėlevėlėmis ir nupuošimas</t>
  </si>
  <si>
    <t>Vėliavų išdėstymas į žiedus, išėmimas iš žiedų ir parvežimas</t>
  </si>
  <si>
    <t>Krepšinio stovo pastatymas (be stovo kainos)</t>
  </si>
  <si>
    <t>Krepšinio aikštelės ženklinimas  dažais</t>
  </si>
  <si>
    <t>Krepšinio stovas</t>
  </si>
  <si>
    <t>Metalnės tribūnos pervežimas ir  sumontavimas</t>
  </si>
  <si>
    <t>Brigadinė mašina krovininės automašinos bazėje</t>
  </si>
  <si>
    <t>maš.val</t>
  </si>
  <si>
    <t xml:space="preserve">                         Pridėtinės vertės mokestis  21.00%</t>
  </si>
  <si>
    <t xml:space="preserve">Sudarė: _______________________            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</si>
  <si>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</si>
  <si>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</si>
  <si>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 xml:space="preserve">Suma žiniaraščiui   </t>
  </si>
  <si>
    <t>Smulkių gaminių pervežimas objekte</t>
  </si>
  <si>
    <t>Smulkių metalinių konstrukcijų gamyba</t>
  </si>
  <si>
    <t>kg</t>
  </si>
  <si>
    <t>smulkių metalnių konstrukcijų montavimas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</si>
  <si>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</si>
  <si>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</si>
  <si>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</si>
  <si>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</si>
  <si>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</si>
  <si>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</si>
  <si>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</si>
  <si>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</si>
  <si>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</si>
  <si>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</si>
  <si>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</si>
  <si>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</si>
  <si>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</si>
  <si>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</si>
  <si>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</si>
  <si>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</si>
  <si>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</si>
  <si>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</si>
  <si>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</si>
  <si>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</si>
  <si>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</si>
  <si>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</si>
  <si>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</si>
  <si>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</si>
  <si>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</si>
  <si>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</si>
  <si>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</si>
  <si>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</si>
  <si>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</si>
  <si>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</si>
  <si>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</si>
  <si>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</si>
  <si>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44</t>
  </si>
  <si>
    <t>45</t>
  </si>
  <si>
    <t>46</t>
  </si>
  <si>
    <t>47</t>
  </si>
  <si>
    <t>Šviečiančių dekoracijų apšvietimo atramose demontavimas ir transportavimas (arba transportavimas ir sumontavimas)</t>
  </si>
  <si>
    <t>Pastolių filmavimo operatoriui transportavimas ir sumontavimas (arba demontavimas ir transportavimas)</t>
  </si>
  <si>
    <t>Reklaminių plakatų iškabinimas arba nukabinimas autobusų stotelėse</t>
  </si>
  <si>
    <t>100kg.</t>
  </si>
  <si>
    <t>m</t>
  </si>
  <si>
    <t>Kabelio ir kabelių apsaugų transportavimas ir sumontavimas (arba demontavimas ir transportavimas)</t>
  </si>
  <si>
    <t>Stacionarių vėliavėlių  apšvietimo atramose montavimas ir demontavimas</t>
  </si>
  <si>
    <t>48</t>
  </si>
  <si>
    <t>49</t>
  </si>
  <si>
    <t>50</t>
  </si>
  <si>
    <t>51</t>
  </si>
  <si>
    <t>Betono  plytelės</t>
  </si>
  <si>
    <t>Laiptų pakopų aptaisymas trinkelėmis</t>
  </si>
  <si>
    <t>Betono trinkelės</t>
  </si>
  <si>
    <t>Vejos bordiūrų įrengimas ant betono pagrindo</t>
  </si>
  <si>
    <t xml:space="preserve">Betoninių konstrukcijų paviršiaus paruošimas dažymui  </t>
  </si>
  <si>
    <t>Įvairių paviršių dažymas</t>
  </si>
  <si>
    <t>Šlaitų tvirtinimas plytelėmis, įrengiant pagrindą  betono, smėlio, žvyro</t>
  </si>
  <si>
    <t>Autobusų stotelių ir transporto laukimo pavilionų įstiklinimas (su laminuoto stiklo kaina)</t>
  </si>
  <si>
    <t>Autobusų stotelių ir transporto laukimo pavilionų perkėlimas</t>
  </si>
  <si>
    <t>Paminkštintos dangos vaikų žaidimo aikštelėse įrengimas (su danga)</t>
  </si>
  <si>
    <t>Krovininė automašina (virš 3,5 t.)</t>
  </si>
  <si>
    <t>1</t>
  </si>
  <si>
    <t>2</t>
  </si>
  <si>
    <t>3</t>
  </si>
  <si>
    <t>4</t>
  </si>
  <si>
    <t>5</t>
  </si>
  <si>
    <t>6</t>
  </si>
  <si>
    <t>7</t>
  </si>
  <si>
    <t>9</t>
  </si>
  <si>
    <t>43</t>
  </si>
  <si>
    <t>100m3</t>
  </si>
  <si>
    <t>Laiptų pakopų aptaisymas betono plytelėmis</t>
  </si>
  <si>
    <t>Tinklinės tvoros remontas, pakeičiant rėmus su tinklu</t>
  </si>
  <si>
    <t>10m</t>
  </si>
  <si>
    <t>Vaikų žaidimo aikštelių priedų remontas ( laiptai - kopėčios)</t>
  </si>
  <si>
    <t>Smėlio dėžių vaikų žaidimo aikštelėse  remontas, atkasant ir po remonto išlyginant smėlį</t>
  </si>
  <si>
    <t>Pastatomų surenkamų lauko treniruoklių remontas</t>
  </si>
  <si>
    <t xml:space="preserve">Metalinių detalių sujungimai, suvirinant  </t>
  </si>
  <si>
    <t xml:space="preserve">Krepšinio lentų su lankais montavimas </t>
  </si>
  <si>
    <t>Dekoratyvinių apšvietimo girlendų montavimas</t>
  </si>
  <si>
    <t>žm.val.</t>
  </si>
  <si>
    <t>Dekoratyvinių konstrukcijų montavimas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</si>
  <si>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</si>
  <si>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</si>
  <si>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</si>
  <si>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</si>
  <si>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</si>
  <si>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</si>
  <si>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</si>
  <si>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</si>
  <si>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</si>
  <si>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</si>
  <si>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</si>
  <si>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</si>
  <si>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</si>
  <si>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</si>
  <si>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</si>
  <si>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 xml:space="preserve"> Šokių aikštelės padėklų transportavimas</t>
  </si>
  <si>
    <t>Persirengimo kabinų transportavimas</t>
  </si>
  <si>
    <t>100 kg.</t>
  </si>
  <si>
    <t>67</t>
  </si>
  <si>
    <t>kompl.</t>
  </si>
  <si>
    <t xml:space="preserve">Kaina  Eur.       </t>
  </si>
  <si>
    <t>Fasadinių paviršių remontas, nuvalant senus dažus, apdailinant tinkavimo mase (be pastolių)</t>
  </si>
  <si>
    <t>Gelžbetoninio atitvarų paviršiaus remontas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</si>
  <si>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</si>
  <si>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</si>
  <si>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</si>
  <si>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</si>
  <si>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</si>
  <si>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</si>
  <si>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</si>
  <si>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</si>
  <si>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</si>
  <si>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</si>
  <si>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</si>
  <si>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</si>
  <si>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</si>
  <si>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</si>
  <si>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</si>
  <si>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</si>
  <si>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</si>
  <si>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</si>
  <si>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</si>
  <si>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</si>
  <si>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Įvairi mediena</t>
  </si>
  <si>
    <t>1kartas</t>
  </si>
  <si>
    <t>Žiedų vėliavoms išvežiojimas, išdėstymas ir parvežimas pakraunant ir iškraunant rankiniu būdu</t>
  </si>
  <si>
    <t>Gelžbetoninių monolitinių konstrukcijų išardymas  k8=1.09</t>
  </si>
  <si>
    <t>Nudažyti gelžbetonines konstrukcijas fasadiniais dažais</t>
  </si>
  <si>
    <t>Laiptų maršų betonavimas  k8=1.04,k9=1.15</t>
  </si>
  <si>
    <t>Betoniniai stulpiniai pamatai, įrengiant klojinius iš lentų (mažoms apimtims)  k8=1.03,k9=1.15</t>
  </si>
  <si>
    <t>Lentų klojiniai laiptų maršų betonavimui</t>
  </si>
  <si>
    <t>Stiklinių kelio atšvaitų įrengimas, tvirtinant guminiais inkarais ( kelio bortuose)  k9=1.15</t>
  </si>
  <si>
    <t>Plokščių ir kreivų paviršių  padengimas lakštiniu metalu, gaminant detales</t>
  </si>
  <si>
    <t>Sutvirtinimo iš betoninių plokščių pažaidų pašalinimas  k9=1.15</t>
  </si>
  <si>
    <t>Smėlio dėžių vaikų žaidimo aikštelėse  remontas, atkasant ir po remonto atvežant, išlyginant smėlį</t>
  </si>
  <si>
    <t>Betoninių paviršių dažymas du kartus rankiniu būdu  k9=1.15</t>
  </si>
  <si>
    <t>Smulkus durų remontas, jų neišimant</t>
  </si>
  <si>
    <t>Stambus durų remontas, jas išimant</t>
  </si>
  <si>
    <t>Stambus lauko durų varčių remontas</t>
  </si>
  <si>
    <t>Vaikų žaidimo aikštelių priedų prie namelių konstrukcijų montavimas ( laiptai - kopėčios)</t>
  </si>
  <si>
    <t>Vaikų žaidimo aikštelių priedų prie namelių konstrukcijų montavimas ( virvinės supynės)</t>
  </si>
  <si>
    <t>Grindinio remontas iš klinkerinių trinkelių, užpilant siūles akmens atsijomis  k9=1.15</t>
  </si>
  <si>
    <t>Metalinių vartų, vartelių remontas</t>
  </si>
  <si>
    <t>Gelžbetonio konstrukcijų statybinio laužo išvežimas 10 km atstumu, pakraunant rankiniu būdu  k8=1.12</t>
  </si>
  <si>
    <t>Gelžbetoniniai pamatai įrengiant klojinius iš skydų, paduodant medžiagas kranu  k8=1.03,k9=1.15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</si>
  <si>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</si>
  <si>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</si>
  <si>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</si>
  <si>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</si>
  <si>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</si>
  <si>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</si>
  <si>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</si>
  <si>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</si>
  <si>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</si>
  <si>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</si>
  <si>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</si>
  <si>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</si>
  <si>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</si>
  <si>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</si>
  <si>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</si>
  <si>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</si>
  <si>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</si>
  <si>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8</t>
  </si>
  <si>
    <t>33</t>
  </si>
  <si>
    <t>Šlaitų tvirtinimas monolitiniu betonu iki 0,2m storio</t>
  </si>
  <si>
    <t xml:space="preserve">Smulkių sudėtingų monolitinių  konstrukcijų betonavimas, panešant  betoną 60 m atstumu  </t>
  </si>
  <si>
    <t>Medinių detalių tiltų turėkluose remontas</t>
  </si>
  <si>
    <t xml:space="preserve">Durų įvairių spynų pakeitimas    </t>
  </si>
  <si>
    <t>Lietaus nuvedimo sistemos lietvamzdžių remontas, dirbant nuo kopėčių arba kilnojamų pastolių</t>
  </si>
  <si>
    <t>Futbolo vartai</t>
  </si>
  <si>
    <t xml:space="preserve">Atvirų terasų grindų remontas     </t>
  </si>
  <si>
    <t xml:space="preserve">Sulaužytų arba nepataisomai deformuotų metalinių šiukšlių dėžių dangčių pakeitimas    </t>
  </si>
  <si>
    <t xml:space="preserve">Sulaužytų betoninių šiukšlių dėžių pakeitimas                                                                                                                                                                                                                  </t>
  </si>
  <si>
    <t xml:space="preserve">Futbolo vartų tinklo keitimas    </t>
  </si>
  <si>
    <t>10 vnt</t>
  </si>
  <si>
    <t>10 vnt.</t>
  </si>
  <si>
    <t>Metalinių turėklų sulaužytų elementų pakeitimas naujais</t>
  </si>
  <si>
    <t xml:space="preserve">Metalinių paviršių dažymas du kartus teptuku  </t>
  </si>
  <si>
    <t>Laiptų atskirų vietų  pakopų remontas (pagrindo atstaymas)</t>
  </si>
  <si>
    <t xml:space="preserve">                         Žiniaraštyje   </t>
  </si>
  <si>
    <t xml:space="preserve">                         Iš viso žiniaraštyje   </t>
  </si>
  <si>
    <t xml:space="preserve">Statinys:            </t>
  </si>
  <si>
    <t xml:space="preserve">Žiniaraštis:         </t>
  </si>
  <si>
    <t xml:space="preserve">Laiptų pakopų grindinio remontas iš klinkerinių trinkelių  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</si>
  <si>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</si>
  <si>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</si>
  <si>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</si>
  <si>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</si>
  <si>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</si>
  <si>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</si>
  <si>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</si>
  <si>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</si>
  <si>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</si>
  <si>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</si>
  <si>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</si>
  <si>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</si>
  <si>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</si>
  <si>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 xml:space="preserve">Statinių grupė: Bendro naudojimo </t>
  </si>
  <si>
    <t>D A R B Ų    K I E K I Ų     Ž I N I A R A Š T I S</t>
  </si>
  <si>
    <t>150x300 mm bordiūrų, sudėtų ant betoninio pagrindo, išardymas</t>
  </si>
  <si>
    <t>Šlaitų valymas nuo augmenijos</t>
  </si>
  <si>
    <t>Autobusų  stotelių paviljonų pastatymas</t>
  </si>
  <si>
    <t>Autobusų  stotelių paviljonų demontavimas, kai stulpai duobėse pritvirtinti apibetonuojant</t>
  </si>
  <si>
    <t>Cementas</t>
  </si>
  <si>
    <t>Medinis suoliukas</t>
  </si>
  <si>
    <t>Gelžbetoninių pakopų remontas, užtaisant didelias išmušas</t>
  </si>
  <si>
    <t>Šlaitų tvirtinimas apsaugine danga iš akmenų, atliekant darbus sausumoje</t>
  </si>
  <si>
    <t>Reklaminių stendų ar paminkų perkėlimas, demontavimas panaudojant autokranus</t>
  </si>
  <si>
    <t xml:space="preserve">Teniso kortų  tinklo keitimas, kai stulpai metaliniai   </t>
  </si>
  <si>
    <t>Parko inventoriaus anksčiau dažytų paviršių dažymas (statinių tvoros)</t>
  </si>
  <si>
    <t>Parko inventoriaus anksčiau dažytų paviršių dažymas (parko suoliukai)</t>
  </si>
  <si>
    <t>Parko inventoriaus anksčiau dažytų paviršių dažymas (vaikų žaidimo aikštelių įrenginiai)</t>
  </si>
  <si>
    <t>Vaikų žaidimo aikštelių priedų remontas (nusileidimo latakas)</t>
  </si>
  <si>
    <t>Vaikų žaidimo aikštelių priedų remontas (alpinisto sienelė)</t>
  </si>
  <si>
    <t>Vaikų žaidimo aikštelių priedų prie namelių konstrukcijų montavimas (nusileidimo latakas)</t>
  </si>
  <si>
    <t xml:space="preserve">Parko takelių ir viešųjų erdvių iš asfaltbetonio dangos atskirų vietų remontas </t>
  </si>
  <si>
    <t>Metalinio tinklo tvoros įrengimas, kai stulpai metaliniai</t>
  </si>
  <si>
    <t>Vaikų žaidimo aikštelių priedų prie namelių konstrukcijų montavimas  virvė lipimui)</t>
  </si>
  <si>
    <t>Vaikų žaidimo aikštelių priedų prie namelių konstrukcijų montavimas (virvinės kopėčios)</t>
  </si>
  <si>
    <t>Vaikų žaidimo aikštelių priedų prie namelių konstrukcijų montavimas (gaisrininko stulpas)</t>
  </si>
  <si>
    <t>Keraminių plytelių dangos atskirų vietų ant laiptų pakopų remontas, keičiant plyteles, kai plytelių plotas iki 0,05 m2</t>
  </si>
  <si>
    <t>Suskilusių (įtrūkusių) granitinių plokščių suklijavimas</t>
  </si>
  <si>
    <t>Futbolo vartų montavimas stadionuose, kai inkarai įbetonuojami be vartų kainos</t>
  </si>
  <si>
    <t>Reklaminių tentų (virš gatvės) pakabinimas ir nukabinimas</t>
  </si>
  <si>
    <t>Granitinių plokščių dangos remontas, įrengiant pagrindą ir užpilant siūles akmens atsijomis k9=1.15 (įskaitant granitinių plokščių kainą)</t>
  </si>
  <si>
    <t>Granitinių plokščių dangos remontas, įrengiant pagrindą ir užpilant siūles akmens atsijomis k9=1.15 (be granitinės plokštės kainos)</t>
  </si>
  <si>
    <t>Granitinių plokščių dangos remontas (be pagrido įrengimo), užpilant siūles akmens atsijomis k9=1.15  (be granitinės plokštės kainos)</t>
  </si>
  <si>
    <t>Granitinių plokščių klijavimas ant atraminių sienučių su paruoštu pagrindu  (be granitinės plokštės kainos)</t>
  </si>
  <si>
    <t>Granitinių plokščių dangos remontas (be pagrido įrengimo), užpilant siūles akmens atsijomis k9=1.15 (įskaitant granitinių plokščių kainą)</t>
  </si>
  <si>
    <t>Granitinių plokščių klijavimas ant atraminių sienučių su paruoštu pagrindu (įskaitant granitinių plokščių kainą)</t>
  </si>
  <si>
    <t>Metalinių turėklų remontas</t>
  </si>
  <si>
    <t>Vertikalių  ir horizontalių siūlių sandūrose tarp gelžbetoninių sienų (pertvarų) plokščių ir kitų konstrukcijų užtaisymas, sluoksnis hermetiko</t>
  </si>
  <si>
    <t>150x300 mm bordiūrų, sudėtų ant betoninio pagrindo, irengimas</t>
  </si>
  <si>
    <t xml:space="preserve">Laiptų pakopų paženklinimas neįgaliesiems atmosferos poveikiui atspariais dažais </t>
  </si>
  <si>
    <t>Metalinių kelio atitvarų remontas</t>
  </si>
  <si>
    <t>Naujų suoliukų su atramomis įrengimas (be suoliuko kainos)</t>
  </si>
  <si>
    <t xml:space="preserve">Netašytų akmenų grindinio remontas parkuose ir viešosiose erdvėse siūles užpilant cemento skiediniu  </t>
  </si>
  <si>
    <t>Gelžbetonio stulpiniai pamatai, įrengiant klojinius iš lentų (mažoms apimtims)  k8=1.04, k9=1.15</t>
  </si>
  <si>
    <t>Išdaužų iki 1m2 ploto užtaisymas šaltaisiais mišiniais (šaltuoju asfaltbetoniu)</t>
  </si>
  <si>
    <t>Parko takelių ir viešųjų erdvių trinkelių iš tašyto akmens dangos atskirų vietų remontas siūles užpilant cemento skiediniu</t>
  </si>
  <si>
    <t xml:space="preserve">Tašytų akmenų grindinio dangos vieno akmens  atstatymas parkuose ir viešosiose erdvėse siūles užpilant cemento skiediniu. Akmens matmenys nuo 100x150 mm iki 200x150 mm  </t>
  </si>
  <si>
    <t xml:space="preserve">Tašytų akmenų grindinio dangos vieno akmens  atstatymas parkuose ir viešosiose erdvėse siūles užpilant cemento skiediniu. Akmens matmenys nuo 210x150mm iki 450x150 mm  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</si>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</sst>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?????0.0?;\-???????0.0?;?"/>
    <numFmt numFmtId="169" formatCode="????????0.00;\-???????0.00;?"/>
    <numFmt numFmtId="170" formatCode="0.00_ ;\-0.00\ "/>
    <numFmt numFmtId="171" formatCode="_-* #,##0.00_-;\-* #,##0.00_-;_-* \-??_-;_-@_-"/>
  </numFmts>
  <fonts count="18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sz val="8"/>
      <name val="Arial Baltic"/>
      <charset val="204"/>
    </font>
    <font>
      <b/>
      <sz val="12"/>
      <name val="Arial Baltic"/>
      <charset val="204"/>
    </font>
    <font>
      <b/>
      <sz val="9"/>
      <name val="Arial Baltic"/>
      <charset val="204"/>
    </font>
    <font>
      <b/>
      <sz val="8"/>
      <name val="Arial Baltic"/>
      <charset val="204"/>
    </font>
    <font>
      <b/>
      <sz val="8"/>
      <name val="Arial"/>
      <family val="2"/>
      <charset val="186"/>
    </font>
    <font>
      <sz val="8"/>
      <name val="MonospaceLT"/>
      <charset val="204"/>
    </font>
    <font>
      <sz val="8"/>
      <name val="Arial Baltic"/>
      <charset val="186"/>
    </font>
    <font>
      <sz val="8"/>
      <name val="Arial"/>
      <family val="2"/>
      <charset val="186"/>
    </font>
    <font>
      <sz val="8"/>
      <color theme="1"/>
      <name val="Arial Baltic"/>
      <charset val="186"/>
    </font>
    <font>
      <sz val="8"/>
      <color theme="1"/>
      <name val="MonospaceLT"/>
      <charset val="186"/>
    </font>
    <font>
      <sz val="11"/>
      <color rgb="FF00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171" fontId="17" fillId="0" borderId="0" applyBorder="0" applyProtection="0"/>
  </cellStyleXfs>
  <cellXfs count="8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/>
    <xf numFmtId="166" fontId="5" fillId="0" borderId="0" xfId="0" applyNumberFormat="1" applyFont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center"/>
    </xf>
    <xf numFmtId="165" fontId="2" fillId="0" borderId="2" xfId="0" applyNumberFormat="1" applyFont="1" applyBorder="1" applyAlignment="1">
      <alignment horizontal="center" vertical="top"/>
    </xf>
    <xf numFmtId="167" fontId="5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49" fontId="7" fillId="0" borderId="0" xfId="0" applyNumberFormat="1" applyFont="1" applyAlignment="1">
      <alignment horizontal="center" vertical="center" wrapText="1"/>
    </xf>
    <xf numFmtId="169" fontId="12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vertical="top" wrapText="1"/>
    </xf>
    <xf numFmtId="49" fontId="7" fillId="0" borderId="0" xfId="0" applyNumberFormat="1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left" vertical="top" wrapText="1"/>
    </xf>
    <xf numFmtId="49" fontId="14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right" vertical="top"/>
    </xf>
    <xf numFmtId="168" fontId="12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49" fontId="13" fillId="0" borderId="0" xfId="0" applyNumberFormat="1" applyFont="1" applyAlignment="1">
      <alignment horizontal="center" vertical="center" wrapText="1"/>
    </xf>
    <xf numFmtId="168" fontId="12" fillId="0" borderId="0" xfId="0" applyNumberFormat="1" applyFont="1" applyAlignment="1">
      <alignment horizontal="right" vertical="center"/>
    </xf>
    <xf numFmtId="169" fontId="0" fillId="0" borderId="0" xfId="0" applyNumberFormat="1"/>
    <xf numFmtId="170" fontId="0" fillId="0" borderId="0" xfId="0" applyNumberFormat="1"/>
    <xf numFmtId="2" fontId="12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2" fontId="0" fillId="0" borderId="0" xfId="0" applyNumberFormat="1" applyAlignment="1">
      <alignment vertical="top"/>
    </xf>
    <xf numFmtId="49" fontId="13" fillId="0" borderId="0" xfId="0" applyNumberFormat="1" applyFont="1" applyAlignment="1">
      <alignment horizontal="left" vertical="center" wrapText="1"/>
    </xf>
    <xf numFmtId="2" fontId="13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horizontal="right" vertical="center"/>
    </xf>
    <xf numFmtId="169" fontId="13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15" fillId="0" borderId="0" xfId="1" applyFont="1" applyAlignment="1">
      <alignment horizontal="center" vertical="center" wrapText="1"/>
    </xf>
    <xf numFmtId="170" fontId="16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left" vertical="center" wrapText="1"/>
    </xf>
    <xf numFmtId="0" fontId="11" fillId="0" borderId="0" xfId="0" applyFont="1" applyAlignment="1">
      <alignment vertical="top"/>
    </xf>
    <xf numFmtId="0" fontId="14" fillId="0" borderId="0" xfId="2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0" fontId="11" fillId="0" borderId="0" xfId="0" applyFont="1" applyAlignment="1">
      <alignment vertical="top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7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4">
    <cellStyle name="Įprastas" xfId="0" builtinId="0"/>
    <cellStyle name="Įprastas 2" xfId="2" xr:uid="{A0D890F8-CAA5-443D-BF16-17B7C2E99D10}"/>
    <cellStyle name="Kablelis 2" xfId="3" xr:uid="{4D6A671F-EFFE-4428-8A2B-801C0FFCE68C}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65"/>
  <sheetViews>
    <sheetView tabSelected="1" topLeftCell="A156" zoomScale="150" zoomScaleNormal="150" workbookViewId="0">
      <selection activeCell="A166" sqref="A166"/>
    </sheetView>
  </sheetViews>
  <sheetFormatPr defaultRowHeight="4.5" customHeight="1"/>
  <cols>
    <col min="1" max="1" width="4" style="13" customWidth="1"/>
    <col min="2" max="2" width="10.5703125" style="13" customWidth="1"/>
    <col min="3" max="3" width="36.42578125" style="6" customWidth="1"/>
    <col min="4" max="4" width="6.85546875" style="6" customWidth="1"/>
    <col min="5" max="5" width="14.140625" style="12" customWidth="1"/>
    <col min="6" max="6" width="12.7109375" style="9" customWidth="1"/>
    <col min="7" max="7" width="15.42578125" style="8" customWidth="1"/>
    <col min="8" max="8" width="11.85546875" style="8" customWidth="1"/>
    <col min="9" max="9" width="12.7109375" bestFit="1" customWidth="1"/>
  </cols>
  <sheetData>
    <row r="1" spans="1:11" ht="12.75" hidden="1">
      <c r="A1"/>
      <c r="B1"/>
      <c r="C1"/>
      <c r="D1"/>
      <c r="E1"/>
      <c r="F1"/>
      <c r="G1"/>
      <c r="H1"/>
    </row>
    <row r="2" spans="1:11" ht="12.75" hidden="1" customHeight="1">
      <c r="A2" s="66"/>
      <c r="B2" s="67"/>
      <c r="C2" s="67"/>
      <c r="D2" s="5"/>
      <c r="E2" s="66"/>
      <c r="F2" s="67"/>
      <c r="G2" s="67"/>
      <c r="H2"/>
    </row>
    <row r="3" spans="1:11" ht="12.75" hidden="1" customHeight="1">
      <c r="A3" s="66"/>
      <c r="B3" s="67"/>
      <c r="C3" s="67"/>
      <c r="D3" s="5"/>
      <c r="E3" s="66"/>
      <c r="F3" s="67"/>
      <c r="G3" s="67"/>
      <c r="H3"/>
    </row>
    <row r="4" spans="1:11" ht="12.75" hidden="1" customHeight="1">
      <c r="A4" s="66"/>
      <c r="B4" s="67"/>
      <c r="C4" s="67"/>
      <c r="D4" s="5"/>
      <c r="E4" s="66"/>
      <c r="F4" s="67"/>
      <c r="G4" s="67"/>
      <c r="H4"/>
    </row>
    <row r="5" spans="1:11" ht="12.75" hidden="1" customHeight="1">
      <c r="A5" s="66"/>
      <c r="B5" s="67"/>
      <c r="C5" s="67"/>
      <c r="D5" s="5"/>
      <c r="E5" s="66"/>
      <c r="F5" s="67"/>
      <c r="G5" s="67"/>
      <c r="H5"/>
    </row>
    <row r="6" spans="1:11" ht="12.75" customHeight="1">
      <c r="A6" s="66"/>
      <c r="B6" s="67"/>
      <c r="C6" s="67"/>
      <c r="D6" s="5"/>
      <c r="E6" s="66"/>
      <c r="F6" s="67"/>
      <c r="G6" s="67"/>
      <c r="H6"/>
    </row>
    <row r="7" spans="1:11" ht="12.75" customHeight="1">
      <c r="A7"/>
      <c r="B7"/>
      <c r="C7"/>
      <c r="D7" s="5"/>
      <c r="E7"/>
      <c r="F7"/>
      <c r="G7"/>
      <c r="H7"/>
    </row>
    <row r="8" spans="1:11" ht="13.15" customHeight="1">
      <c r="A8" s="81" t="s">
        <v>249</v>
      </c>
      <c r="B8" s="81"/>
      <c r="C8" s="81"/>
      <c r="D8" s="81"/>
      <c r="E8" s="81"/>
      <c r="F8" s="81"/>
      <c r="G8" s="81"/>
      <c r="H8"/>
    </row>
    <row r="9" spans="1:11" ht="13.5" customHeight="1">
      <c r="A9" s="80"/>
      <c r="B9" s="80"/>
      <c r="C9" s="80"/>
      <c r="D9" s="80"/>
      <c r="E9" s="80"/>
      <c r="F9" s="80"/>
      <c r="G9" s="80"/>
      <c r="H9"/>
    </row>
    <row r="10" spans="1:11" ht="13.5" customHeight="1">
      <c r="A10" s="70" t="s">
        <v>248</v>
      </c>
      <c r="B10" s="71"/>
      <c r="C10" s="71"/>
      <c r="D10" s="71"/>
      <c r="E10" s="71"/>
      <c r="F10" s="71"/>
      <c r="G10" s="71"/>
      <c r="H10"/>
    </row>
    <row r="11" spans="1:11" ht="13.5" customHeight="1">
      <c r="A11" s="70" t="s">
        <v>232</v>
      </c>
      <c r="B11" s="71"/>
      <c r="C11" s="71"/>
      <c r="D11" s="71"/>
      <c r="E11" s="71"/>
      <c r="F11" s="71"/>
      <c r="G11" s="71"/>
      <c r="H11"/>
    </row>
    <row r="12" spans="1:11" ht="13.5" customHeight="1">
      <c r="A12" s="70" t="s">
        <v>233</v>
      </c>
      <c r="B12" s="71"/>
      <c r="C12" s="71"/>
      <c r="D12" s="71"/>
      <c r="E12" s="71"/>
      <c r="F12" s="71"/>
      <c r="G12" s="71"/>
      <c r="H12"/>
    </row>
    <row r="13" spans="1:11" ht="12.75">
      <c r="A13" s="15"/>
      <c r="B13" s="18"/>
      <c r="C13" s="4"/>
      <c r="D13" s="4"/>
      <c r="E13" s="17" t="s">
        <v>47</v>
      </c>
      <c r="F13" s="7"/>
      <c r="G13" s="4"/>
      <c r="H13" s="4"/>
    </row>
    <row r="14" spans="1:11" ht="12.75" customHeight="1">
      <c r="A14" s="1" t="s">
        <v>0</v>
      </c>
      <c r="B14" s="1" t="s">
        <v>7</v>
      </c>
      <c r="C14" s="1" t="s">
        <v>2</v>
      </c>
      <c r="D14" s="1" t="s">
        <v>5</v>
      </c>
      <c r="E14" s="74" t="s">
        <v>4</v>
      </c>
      <c r="F14" s="76" t="s">
        <v>151</v>
      </c>
      <c r="G14" s="77"/>
      <c r="H14" s="10"/>
    </row>
    <row r="15" spans="1:11" ht="12.75">
      <c r="A15" s="2" t="s">
        <v>1</v>
      </c>
      <c r="B15" s="2" t="s">
        <v>8</v>
      </c>
      <c r="C15" s="2" t="s">
        <v>3</v>
      </c>
      <c r="D15" s="2" t="s">
        <v>6</v>
      </c>
      <c r="E15" s="75"/>
      <c r="F15" s="11" t="s">
        <v>9</v>
      </c>
      <c r="G15" s="16" t="s">
        <v>10</v>
      </c>
    </row>
    <row r="16" spans="1:11" ht="12.75">
      <c r="A16" s="37"/>
      <c r="B16" s="37"/>
      <c r="C16" s="72"/>
      <c r="D16" s="73"/>
      <c r="E16" s="73"/>
      <c r="F16" s="73"/>
      <c r="G16" s="73"/>
      <c r="I16" s="3"/>
      <c r="J16" s="3"/>
      <c r="K16" s="3"/>
    </row>
    <row r="17" spans="1:11" ht="12.75">
      <c r="A17" s="34" t="s">
        <v>110</v>
      </c>
      <c r="B17" s="21"/>
      <c r="C17" s="23" t="s">
        <v>11</v>
      </c>
      <c r="D17" s="21" t="s">
        <v>12</v>
      </c>
      <c r="E17" s="46">
        <v>65</v>
      </c>
      <c r="F17" s="48"/>
      <c r="G17" s="22">
        <f>ROUND(E17*F17,2)</f>
        <v>0</v>
      </c>
      <c r="I17" s="19"/>
      <c r="J17" s="3"/>
      <c r="K17" s="3"/>
    </row>
    <row r="18" spans="1:11" ht="33.75">
      <c r="A18" s="34" t="s">
        <v>111</v>
      </c>
      <c r="B18" s="21"/>
      <c r="C18" s="53" t="s">
        <v>194</v>
      </c>
      <c r="D18" s="42" t="s">
        <v>12</v>
      </c>
      <c r="E18" s="54">
        <v>59</v>
      </c>
      <c r="F18" s="54"/>
      <c r="G18" s="55">
        <f>ROUND(E18*F18,2)</f>
        <v>0</v>
      </c>
      <c r="I18" s="19"/>
      <c r="J18" s="3"/>
      <c r="K18" s="3"/>
    </row>
    <row r="19" spans="1:11" ht="22.5">
      <c r="A19" s="34" t="s">
        <v>112</v>
      </c>
      <c r="B19" s="21"/>
      <c r="C19" s="23" t="s">
        <v>13</v>
      </c>
      <c r="D19" s="21" t="s">
        <v>14</v>
      </c>
      <c r="E19" s="46">
        <v>65</v>
      </c>
      <c r="F19" s="48"/>
      <c r="G19" s="22">
        <f t="shared" ref="G19:G134" si="0">ROUND(E19*F19,2)</f>
        <v>0</v>
      </c>
      <c r="I19" s="19"/>
      <c r="J19" s="3"/>
      <c r="K19" s="3"/>
    </row>
    <row r="20" spans="1:11" ht="22.5">
      <c r="A20" s="34" t="s">
        <v>113</v>
      </c>
      <c r="B20" s="21"/>
      <c r="C20" s="53" t="s">
        <v>177</v>
      </c>
      <c r="D20" s="42" t="s">
        <v>12</v>
      </c>
      <c r="E20" s="54">
        <v>59</v>
      </c>
      <c r="F20" s="54"/>
      <c r="G20" s="55">
        <f>ROUND(E20*F20,2)</f>
        <v>0</v>
      </c>
      <c r="I20" s="19"/>
      <c r="J20" s="3"/>
      <c r="K20" s="3"/>
    </row>
    <row r="21" spans="1:11" ht="22.5">
      <c r="A21" s="34" t="s">
        <v>114</v>
      </c>
      <c r="B21" s="21"/>
      <c r="C21" s="23" t="s">
        <v>15</v>
      </c>
      <c r="D21" s="21" t="s">
        <v>16</v>
      </c>
      <c r="E21" s="46">
        <v>2.2999999999999998</v>
      </c>
      <c r="F21" s="48"/>
      <c r="G21" s="22">
        <f t="shared" si="0"/>
        <v>0</v>
      </c>
      <c r="H21" s="36"/>
      <c r="I21" s="19"/>
      <c r="J21" s="3"/>
      <c r="K21" s="3"/>
    </row>
    <row r="22" spans="1:11" ht="22.5">
      <c r="A22" s="34" t="s">
        <v>115</v>
      </c>
      <c r="B22" s="21"/>
      <c r="C22" s="53" t="s">
        <v>178</v>
      </c>
      <c r="D22" s="42" t="s">
        <v>16</v>
      </c>
      <c r="E22" s="54">
        <v>2.5</v>
      </c>
      <c r="F22" s="54"/>
      <c r="G22" s="55">
        <f>ROUND(E22*F22,2)</f>
        <v>0</v>
      </c>
      <c r="H22" s="36"/>
      <c r="I22" s="19"/>
      <c r="J22" s="3"/>
      <c r="K22" s="3"/>
    </row>
    <row r="23" spans="1:11" ht="16.899999999999999" customHeight="1">
      <c r="A23" s="34" t="s">
        <v>116</v>
      </c>
      <c r="B23" s="21"/>
      <c r="C23" s="24" t="s">
        <v>26</v>
      </c>
      <c r="D23" s="21" t="s">
        <v>6</v>
      </c>
      <c r="E23" s="46">
        <v>1800</v>
      </c>
      <c r="F23" s="48"/>
      <c r="G23" s="22">
        <f t="shared" si="0"/>
        <v>0</v>
      </c>
      <c r="I23" s="19"/>
      <c r="J23" s="3"/>
      <c r="K23" s="3"/>
    </row>
    <row r="24" spans="1:11" ht="22.5">
      <c r="A24" s="34" t="s">
        <v>213</v>
      </c>
      <c r="B24" s="21"/>
      <c r="C24" s="53" t="s">
        <v>216</v>
      </c>
      <c r="D24" s="42" t="s">
        <v>12</v>
      </c>
      <c r="E24" s="54">
        <v>88</v>
      </c>
      <c r="F24" s="54"/>
      <c r="G24" s="55">
        <f>ROUND(E24*F24,2)</f>
        <v>0</v>
      </c>
      <c r="I24" s="19"/>
      <c r="J24" s="3"/>
      <c r="K24" s="3"/>
    </row>
    <row r="25" spans="1:11" ht="12.75">
      <c r="A25" s="34" t="s">
        <v>117</v>
      </c>
      <c r="B25" s="21"/>
      <c r="C25" s="23" t="s">
        <v>17</v>
      </c>
      <c r="D25" s="21" t="s">
        <v>18</v>
      </c>
      <c r="E25" s="46">
        <v>160</v>
      </c>
      <c r="F25" s="48"/>
      <c r="G25" s="22">
        <f t="shared" si="0"/>
        <v>0</v>
      </c>
      <c r="I25" s="19"/>
      <c r="J25" s="3"/>
      <c r="K25" s="3"/>
    </row>
    <row r="26" spans="1:11" ht="12.75">
      <c r="A26" s="34" t="s">
        <v>52</v>
      </c>
      <c r="B26" s="21"/>
      <c r="C26" s="23" t="s">
        <v>174</v>
      </c>
      <c r="D26" s="21" t="s">
        <v>12</v>
      </c>
      <c r="E26" s="46">
        <v>40</v>
      </c>
      <c r="F26" s="48"/>
      <c r="G26" s="22">
        <f t="shared" si="0"/>
        <v>0</v>
      </c>
      <c r="I26" s="19"/>
      <c r="J26" s="3"/>
      <c r="K26" s="3"/>
    </row>
    <row r="27" spans="1:11" ht="12.75">
      <c r="A27" s="34" t="s">
        <v>53</v>
      </c>
      <c r="B27" s="21"/>
      <c r="C27" s="23" t="s">
        <v>49</v>
      </c>
      <c r="D27" s="21" t="s">
        <v>50</v>
      </c>
      <c r="E27" s="46">
        <v>380</v>
      </c>
      <c r="F27" s="48"/>
      <c r="G27" s="22">
        <f t="shared" si="0"/>
        <v>0</v>
      </c>
      <c r="I27" s="19"/>
      <c r="J27" s="3"/>
      <c r="K27" s="3"/>
    </row>
    <row r="28" spans="1:11" ht="12.75">
      <c r="A28" s="34" t="s">
        <v>54</v>
      </c>
      <c r="B28" s="21"/>
      <c r="C28" s="23" t="s">
        <v>51</v>
      </c>
      <c r="D28" s="21" t="s">
        <v>6</v>
      </c>
      <c r="E28" s="46">
        <v>460</v>
      </c>
      <c r="F28" s="48"/>
      <c r="G28" s="22">
        <f t="shared" si="0"/>
        <v>0</v>
      </c>
      <c r="I28" s="19"/>
      <c r="J28" s="3"/>
      <c r="K28" s="3"/>
    </row>
    <row r="29" spans="1:11" ht="12.75">
      <c r="A29" s="34" t="s">
        <v>55</v>
      </c>
      <c r="B29" s="21"/>
      <c r="C29" s="53" t="s">
        <v>179</v>
      </c>
      <c r="D29" s="42" t="s">
        <v>12</v>
      </c>
      <c r="E29" s="54">
        <v>66</v>
      </c>
      <c r="F29" s="54"/>
      <c r="G29" s="55">
        <f>ROUND(E29*F29,2)</f>
        <v>0</v>
      </c>
      <c r="I29" s="19"/>
      <c r="J29" s="3"/>
      <c r="K29" s="3"/>
    </row>
    <row r="30" spans="1:11" ht="12.75">
      <c r="A30" s="34" t="s">
        <v>56</v>
      </c>
      <c r="B30" s="21"/>
      <c r="C30" s="24" t="s">
        <v>281</v>
      </c>
      <c r="D30" s="21" t="s">
        <v>20</v>
      </c>
      <c r="E30" s="54">
        <v>2.5</v>
      </c>
      <c r="F30" s="54"/>
      <c r="G30" s="55">
        <f>ROUND(E30*F30,2)</f>
        <v>0</v>
      </c>
      <c r="I30" s="19"/>
      <c r="J30" s="3"/>
      <c r="K30" s="3"/>
    </row>
    <row r="31" spans="1:11" ht="12.75">
      <c r="A31" s="34" t="s">
        <v>57</v>
      </c>
      <c r="B31" s="21"/>
      <c r="C31" s="24" t="s">
        <v>19</v>
      </c>
      <c r="D31" s="21" t="s">
        <v>20</v>
      </c>
      <c r="E31" s="46">
        <v>2.5</v>
      </c>
      <c r="F31" s="48"/>
      <c r="G31" s="22">
        <f t="shared" si="0"/>
        <v>0</v>
      </c>
      <c r="I31" s="20"/>
    </row>
    <row r="32" spans="1:11" ht="12.75">
      <c r="A32" s="34" t="s">
        <v>58</v>
      </c>
      <c r="B32" s="21"/>
      <c r="C32" s="23" t="s">
        <v>120</v>
      </c>
      <c r="D32" s="21" t="s">
        <v>18</v>
      </c>
      <c r="E32" s="46">
        <v>75</v>
      </c>
      <c r="F32" s="48"/>
      <c r="G32" s="22">
        <f t="shared" si="0"/>
        <v>0</v>
      </c>
      <c r="I32" s="20"/>
    </row>
    <row r="33" spans="1:9" ht="22.5">
      <c r="A33" s="34" t="s">
        <v>59</v>
      </c>
      <c r="B33" s="21"/>
      <c r="C33" s="53" t="s">
        <v>195</v>
      </c>
      <c r="D33" s="42" t="s">
        <v>12</v>
      </c>
      <c r="E33" s="54">
        <v>45</v>
      </c>
      <c r="F33" s="54"/>
      <c r="G33" s="56">
        <f>ROUND(E33*F33,2)</f>
        <v>0</v>
      </c>
      <c r="I33" s="20"/>
    </row>
    <row r="34" spans="1:9" ht="12.75">
      <c r="A34" s="34" t="s">
        <v>60</v>
      </c>
      <c r="B34" s="21"/>
      <c r="C34" s="24" t="s">
        <v>99</v>
      </c>
      <c r="D34" s="21" t="s">
        <v>18</v>
      </c>
      <c r="E34" s="46">
        <v>120</v>
      </c>
      <c r="F34" s="48"/>
      <c r="G34" s="22">
        <f t="shared" si="0"/>
        <v>0</v>
      </c>
      <c r="I34" s="20"/>
    </row>
    <row r="35" spans="1:9" ht="12.75">
      <c r="A35" s="34" t="s">
        <v>61</v>
      </c>
      <c r="B35" s="21"/>
      <c r="C35" s="24" t="s">
        <v>100</v>
      </c>
      <c r="D35" s="21" t="s">
        <v>18</v>
      </c>
      <c r="E35" s="46">
        <v>120</v>
      </c>
      <c r="F35" s="48"/>
      <c r="G35" s="22">
        <f t="shared" si="0"/>
        <v>0</v>
      </c>
      <c r="I35" s="20"/>
    </row>
    <row r="36" spans="1:9" ht="22.5">
      <c r="A36" s="34" t="s">
        <v>62</v>
      </c>
      <c r="B36" s="21"/>
      <c r="C36" s="53" t="s">
        <v>288</v>
      </c>
      <c r="D36" s="42" t="s">
        <v>12</v>
      </c>
      <c r="E36" s="54">
        <v>45</v>
      </c>
      <c r="F36" s="54"/>
      <c r="G36" s="55">
        <f>ROUND(E36*F36,2)</f>
        <v>0</v>
      </c>
      <c r="I36" s="20"/>
    </row>
    <row r="37" spans="1:9" ht="12.75">
      <c r="A37" s="34" t="s">
        <v>63</v>
      </c>
      <c r="B37" s="21"/>
      <c r="C37" s="24" t="s">
        <v>101</v>
      </c>
      <c r="D37" s="21" t="s">
        <v>18</v>
      </c>
      <c r="E37" s="46">
        <v>120</v>
      </c>
      <c r="F37" s="48"/>
      <c r="G37" s="22">
        <f t="shared" si="0"/>
        <v>0</v>
      </c>
      <c r="I37" s="20"/>
    </row>
    <row r="38" spans="1:9" ht="22.5">
      <c r="A38" s="34" t="s">
        <v>64</v>
      </c>
      <c r="B38" s="21"/>
      <c r="C38" s="53" t="s">
        <v>180</v>
      </c>
      <c r="D38" s="42" t="s">
        <v>12</v>
      </c>
      <c r="E38" s="54">
        <v>75</v>
      </c>
      <c r="F38" s="54"/>
      <c r="G38" s="55">
        <f>ROUND(E38*F38,2)</f>
        <v>0</v>
      </c>
      <c r="I38" s="20"/>
    </row>
    <row r="39" spans="1:9" ht="12.75">
      <c r="A39" s="34" t="s">
        <v>65</v>
      </c>
      <c r="B39" s="21"/>
      <c r="C39" s="51" t="s">
        <v>102</v>
      </c>
      <c r="D39" s="35" t="s">
        <v>20</v>
      </c>
      <c r="E39" s="47">
        <v>1.2</v>
      </c>
      <c r="F39" s="49"/>
      <c r="G39" s="22">
        <f t="shared" si="0"/>
        <v>0</v>
      </c>
      <c r="I39" s="20"/>
    </row>
    <row r="40" spans="1:9" ht="22.5">
      <c r="A40" s="34" t="s">
        <v>66</v>
      </c>
      <c r="B40" s="21"/>
      <c r="C40" s="63" t="s">
        <v>250</v>
      </c>
      <c r="D40" s="35" t="s">
        <v>20</v>
      </c>
      <c r="E40" s="47">
        <v>1.2</v>
      </c>
      <c r="F40" s="49"/>
      <c r="G40" s="22"/>
      <c r="I40" s="20"/>
    </row>
    <row r="41" spans="1:9" ht="22.5">
      <c r="A41" s="34" t="s">
        <v>67</v>
      </c>
      <c r="B41" s="21"/>
      <c r="C41" s="63" t="s">
        <v>283</v>
      </c>
      <c r="D41" s="35" t="s">
        <v>20</v>
      </c>
      <c r="E41" s="47">
        <v>1.2</v>
      </c>
      <c r="F41" s="49"/>
      <c r="G41" s="22"/>
      <c r="I41" s="20"/>
    </row>
    <row r="42" spans="1:9" ht="12.75">
      <c r="A42" s="34" t="s">
        <v>68</v>
      </c>
      <c r="B42" s="21"/>
      <c r="C42" s="53" t="s">
        <v>181</v>
      </c>
      <c r="D42" s="42" t="s">
        <v>16</v>
      </c>
      <c r="E42" s="54">
        <v>2</v>
      </c>
      <c r="F42" s="54"/>
      <c r="G42" s="55">
        <f>ROUND(E42*F42,2)</f>
        <v>0</v>
      </c>
      <c r="I42" s="20"/>
    </row>
    <row r="43" spans="1:9" ht="22.5">
      <c r="A43" s="34" t="s">
        <v>69</v>
      </c>
      <c r="B43" s="21"/>
      <c r="C43" s="23" t="s">
        <v>21</v>
      </c>
      <c r="D43" s="21" t="s">
        <v>22</v>
      </c>
      <c r="E43" s="46">
        <v>42</v>
      </c>
      <c r="F43" s="48"/>
      <c r="G43" s="22">
        <f t="shared" si="0"/>
        <v>0</v>
      </c>
      <c r="I43" s="20"/>
    </row>
    <row r="44" spans="1:9" ht="16.149999999999999" customHeight="1">
      <c r="A44" s="34" t="s">
        <v>70</v>
      </c>
      <c r="B44" s="21"/>
      <c r="C44" s="24" t="s">
        <v>103</v>
      </c>
      <c r="D44" s="21" t="s">
        <v>16</v>
      </c>
      <c r="E44" s="46">
        <v>42</v>
      </c>
      <c r="F44" s="48"/>
      <c r="G44" s="22">
        <f t="shared" si="0"/>
        <v>0</v>
      </c>
      <c r="I44" s="20"/>
    </row>
    <row r="45" spans="1:9" ht="38.450000000000003" customHeight="1">
      <c r="A45" s="34" t="s">
        <v>71</v>
      </c>
      <c r="B45" s="21"/>
      <c r="C45" s="53" t="s">
        <v>282</v>
      </c>
      <c r="D45" s="42" t="s">
        <v>20</v>
      </c>
      <c r="E45" s="54">
        <v>20.100000000000001</v>
      </c>
      <c r="F45" s="54"/>
      <c r="G45" s="55">
        <f>ROUND(E45*F45,2)</f>
        <v>0</v>
      </c>
      <c r="I45" s="20"/>
    </row>
    <row r="46" spans="1:9" ht="13.9" customHeight="1">
      <c r="A46" s="34" t="s">
        <v>72</v>
      </c>
      <c r="B46" s="21"/>
      <c r="C46" s="23" t="s">
        <v>104</v>
      </c>
      <c r="D46" s="21" t="s">
        <v>18</v>
      </c>
      <c r="E46" s="48">
        <v>500</v>
      </c>
      <c r="F46" s="48"/>
      <c r="G46" s="22">
        <f t="shared" si="0"/>
        <v>0</v>
      </c>
      <c r="I46" s="20"/>
    </row>
    <row r="47" spans="1:9" ht="12.75">
      <c r="A47" s="34" t="s">
        <v>73</v>
      </c>
      <c r="B47" s="21"/>
      <c r="C47" s="23" t="s">
        <v>251</v>
      </c>
      <c r="D47" s="21" t="s">
        <v>16</v>
      </c>
      <c r="E47" s="46">
        <v>48</v>
      </c>
      <c r="F47" s="48"/>
      <c r="G47" s="22">
        <f t="shared" si="0"/>
        <v>0</v>
      </c>
      <c r="I47" s="20"/>
    </row>
    <row r="48" spans="1:9" ht="22.5">
      <c r="A48" s="34" t="s">
        <v>74</v>
      </c>
      <c r="B48" s="21"/>
      <c r="C48" s="23" t="s">
        <v>105</v>
      </c>
      <c r="D48" s="21" t="s">
        <v>16</v>
      </c>
      <c r="E48" s="46">
        <v>48</v>
      </c>
      <c r="F48" s="48"/>
      <c r="G48" s="22">
        <f t="shared" si="0"/>
        <v>0</v>
      </c>
      <c r="I48" s="20"/>
    </row>
    <row r="49" spans="1:9" ht="22.5">
      <c r="A49" s="34" t="s">
        <v>214</v>
      </c>
      <c r="B49" s="21"/>
      <c r="C49" s="53" t="s">
        <v>182</v>
      </c>
      <c r="D49" s="42" t="s">
        <v>27</v>
      </c>
      <c r="E49" s="54">
        <v>229</v>
      </c>
      <c r="F49" s="54"/>
      <c r="G49" s="55">
        <f>ROUND(E49*F49,2)</f>
        <v>0</v>
      </c>
      <c r="I49" s="20"/>
    </row>
    <row r="50" spans="1:9" ht="22.9" customHeight="1">
      <c r="A50" s="34" t="s">
        <v>75</v>
      </c>
      <c r="B50" s="21"/>
      <c r="C50" s="24" t="s">
        <v>215</v>
      </c>
      <c r="D50" s="21" t="s">
        <v>119</v>
      </c>
      <c r="E50" s="46">
        <v>48</v>
      </c>
      <c r="F50" s="48"/>
      <c r="G50" s="22">
        <f t="shared" si="0"/>
        <v>0</v>
      </c>
      <c r="I50" s="20"/>
    </row>
    <row r="51" spans="1:9" ht="20.45" customHeight="1">
      <c r="A51" s="34" t="s">
        <v>76</v>
      </c>
      <c r="B51" s="21"/>
      <c r="C51" s="53" t="s">
        <v>183</v>
      </c>
      <c r="D51" s="42" t="s">
        <v>16</v>
      </c>
      <c r="E51" s="54">
        <v>0.5</v>
      </c>
      <c r="F51" s="54"/>
      <c r="G51" s="55">
        <f>ROUND(E51*F51,2)</f>
        <v>0</v>
      </c>
      <c r="I51" s="20"/>
    </row>
    <row r="52" spans="1:9" ht="12.75">
      <c r="A52" s="34" t="s">
        <v>77</v>
      </c>
      <c r="B52" s="21"/>
      <c r="C52" s="23" t="s">
        <v>23</v>
      </c>
      <c r="D52" s="21" t="s">
        <v>12</v>
      </c>
      <c r="E52" s="46">
        <v>96</v>
      </c>
      <c r="F52" s="48"/>
      <c r="G52" s="22">
        <f t="shared" si="0"/>
        <v>0</v>
      </c>
      <c r="I52" s="20"/>
    </row>
    <row r="53" spans="1:9" ht="22.5">
      <c r="A53" s="34" t="s">
        <v>78</v>
      </c>
      <c r="B53" s="21"/>
      <c r="C53" s="53" t="s">
        <v>253</v>
      </c>
      <c r="D53" s="42" t="s">
        <v>27</v>
      </c>
      <c r="E53" s="54">
        <v>25</v>
      </c>
      <c r="F53" s="54"/>
      <c r="G53" s="55">
        <f>ROUND(E53*F53,2)</f>
        <v>0</v>
      </c>
      <c r="I53" s="20"/>
    </row>
    <row r="54" spans="1:9" ht="12.75">
      <c r="A54" s="34" t="s">
        <v>79</v>
      </c>
      <c r="B54" s="21"/>
      <c r="C54" s="53" t="s">
        <v>252</v>
      </c>
      <c r="D54" s="42" t="s">
        <v>27</v>
      </c>
      <c r="E54" s="54">
        <v>25</v>
      </c>
      <c r="F54" s="54"/>
      <c r="G54" s="55">
        <f>ROUND(E54*F54,2)</f>
        <v>0</v>
      </c>
      <c r="I54" s="20"/>
    </row>
    <row r="55" spans="1:9" ht="12.75">
      <c r="A55" s="34" t="s">
        <v>80</v>
      </c>
      <c r="B55" s="21"/>
      <c r="C55" s="23" t="s">
        <v>254</v>
      </c>
      <c r="D55" s="21" t="s">
        <v>14</v>
      </c>
      <c r="E55" s="46">
        <v>10</v>
      </c>
      <c r="F55" s="48"/>
      <c r="G55" s="22">
        <f t="shared" si="0"/>
        <v>0</v>
      </c>
      <c r="I55" s="20"/>
    </row>
    <row r="56" spans="1:9" ht="12.75">
      <c r="A56" s="34" t="s">
        <v>81</v>
      </c>
      <c r="B56" s="21"/>
      <c r="C56" s="23" t="s">
        <v>24</v>
      </c>
      <c r="D56" s="21" t="s">
        <v>12</v>
      </c>
      <c r="E56" s="46">
        <v>340</v>
      </c>
      <c r="F56" s="48"/>
      <c r="G56" s="22">
        <f t="shared" si="0"/>
        <v>0</v>
      </c>
      <c r="I56" s="20"/>
    </row>
    <row r="57" spans="1:9" ht="22.5">
      <c r="A57" s="34" t="s">
        <v>82</v>
      </c>
      <c r="B57" s="21"/>
      <c r="C57" s="53" t="s">
        <v>184</v>
      </c>
      <c r="D57" s="42" t="s">
        <v>22</v>
      </c>
      <c r="E57" s="54">
        <v>20</v>
      </c>
      <c r="F57" s="54"/>
      <c r="G57" s="55">
        <f>ROUND(E57*F57,2)</f>
        <v>0</v>
      </c>
      <c r="I57" s="20"/>
    </row>
    <row r="58" spans="1:9" ht="22.5">
      <c r="A58" s="34" t="s">
        <v>83</v>
      </c>
      <c r="B58" s="21"/>
      <c r="C58" s="61" t="s">
        <v>219</v>
      </c>
      <c r="D58" s="59" t="s">
        <v>92</v>
      </c>
      <c r="E58" s="54">
        <v>20</v>
      </c>
      <c r="F58" s="60"/>
      <c r="G58" s="55">
        <f t="shared" ref="G58" si="1">ROUND(E58*F58,2)</f>
        <v>0</v>
      </c>
      <c r="I58" s="20"/>
    </row>
    <row r="59" spans="1:9" ht="15" customHeight="1">
      <c r="A59" s="34" t="s">
        <v>118</v>
      </c>
      <c r="B59" s="21"/>
      <c r="C59" s="24" t="s">
        <v>25</v>
      </c>
      <c r="D59" s="21" t="s">
        <v>6</v>
      </c>
      <c r="E59" s="46">
        <v>55</v>
      </c>
      <c r="F59" s="48"/>
      <c r="G59" s="22">
        <f t="shared" si="0"/>
        <v>0</v>
      </c>
      <c r="I59" s="20"/>
    </row>
    <row r="60" spans="1:9" ht="22.5">
      <c r="A60" s="34" t="s">
        <v>84</v>
      </c>
      <c r="B60" s="21"/>
      <c r="C60" s="23" t="s">
        <v>286</v>
      </c>
      <c r="D60" s="21" t="s">
        <v>6</v>
      </c>
      <c r="E60" s="46">
        <v>29</v>
      </c>
      <c r="F60" s="48"/>
      <c r="G60" s="22">
        <f t="shared" si="0"/>
        <v>0</v>
      </c>
      <c r="I60" s="52"/>
    </row>
    <row r="61" spans="1:9" ht="12.75">
      <c r="A61" s="34" t="s">
        <v>85</v>
      </c>
      <c r="B61" s="21"/>
      <c r="C61" s="24" t="s">
        <v>255</v>
      </c>
      <c r="D61" s="21" t="s">
        <v>27</v>
      </c>
      <c r="E61" s="46">
        <v>29</v>
      </c>
      <c r="F61" s="48"/>
      <c r="G61" s="22">
        <f t="shared" si="0"/>
        <v>0</v>
      </c>
      <c r="I61" s="52"/>
    </row>
    <row r="62" spans="1:9" ht="12.75">
      <c r="A62" s="34" t="s">
        <v>86</v>
      </c>
      <c r="B62" s="21"/>
      <c r="C62" s="61" t="s">
        <v>221</v>
      </c>
      <c r="D62" s="59" t="s">
        <v>18</v>
      </c>
      <c r="E62" s="54">
        <v>10</v>
      </c>
      <c r="F62" s="60"/>
      <c r="G62" s="55">
        <f>ROUND(E62*F62,2)</f>
        <v>0</v>
      </c>
      <c r="I62" s="52"/>
    </row>
    <row r="63" spans="1:9" ht="22.5">
      <c r="A63" s="34" t="s">
        <v>87</v>
      </c>
      <c r="B63" s="21"/>
      <c r="C63" s="61" t="s">
        <v>229</v>
      </c>
      <c r="D63" s="59" t="s">
        <v>18</v>
      </c>
      <c r="E63" s="54">
        <v>10</v>
      </c>
      <c r="F63" s="60"/>
      <c r="G63" s="55">
        <f>ROUND(E63*F63,2)</f>
        <v>0</v>
      </c>
      <c r="I63" s="52"/>
    </row>
    <row r="64" spans="1:9" ht="12.75">
      <c r="A64" s="34" t="s">
        <v>95</v>
      </c>
      <c r="B64" s="21"/>
      <c r="C64" s="25" t="s">
        <v>48</v>
      </c>
      <c r="D64" s="26" t="s">
        <v>14</v>
      </c>
      <c r="E64" s="49">
        <v>100</v>
      </c>
      <c r="F64" s="49"/>
      <c r="G64" s="22">
        <f t="shared" si="0"/>
        <v>0</v>
      </c>
      <c r="I64" s="20"/>
    </row>
    <row r="65" spans="1:9" ht="22.5">
      <c r="A65" s="34" t="s">
        <v>96</v>
      </c>
      <c r="B65" s="21"/>
      <c r="C65" s="23" t="s">
        <v>32</v>
      </c>
      <c r="D65" s="21" t="s">
        <v>18</v>
      </c>
      <c r="E65" s="46">
        <v>110</v>
      </c>
      <c r="F65" s="48"/>
      <c r="G65" s="22">
        <f t="shared" si="0"/>
        <v>0</v>
      </c>
      <c r="I65" s="20"/>
    </row>
    <row r="66" spans="1:9" ht="22.5">
      <c r="A66" s="34" t="s">
        <v>97</v>
      </c>
      <c r="B66" s="21"/>
      <c r="C66" s="23" t="s">
        <v>152</v>
      </c>
      <c r="D66" s="21" t="s">
        <v>22</v>
      </c>
      <c r="E66" s="46">
        <v>16.399999999999999</v>
      </c>
      <c r="F66" s="48"/>
      <c r="G66" s="22">
        <f t="shared" si="0"/>
        <v>0</v>
      </c>
      <c r="I66" s="20"/>
    </row>
    <row r="67" spans="1:9" ht="12.75">
      <c r="A67" s="34" t="s">
        <v>98</v>
      </c>
      <c r="B67" s="21"/>
      <c r="C67" s="24" t="s">
        <v>147</v>
      </c>
      <c r="D67" s="21" t="s">
        <v>6</v>
      </c>
      <c r="E67" s="46">
        <v>25</v>
      </c>
      <c r="F67" s="48"/>
      <c r="G67" s="22">
        <f t="shared" si="0"/>
        <v>0</v>
      </c>
      <c r="I67" s="20"/>
    </row>
    <row r="68" spans="1:9" ht="22.5">
      <c r="A68" s="34" t="s">
        <v>131</v>
      </c>
      <c r="B68" s="21"/>
      <c r="C68" s="61" t="s">
        <v>222</v>
      </c>
      <c r="D68" s="59" t="s">
        <v>225</v>
      </c>
      <c r="E68" s="54">
        <v>1</v>
      </c>
      <c r="F68" s="60"/>
      <c r="G68" s="55">
        <f>ROUND(E68*F68,2)</f>
        <v>0</v>
      </c>
      <c r="I68" s="20"/>
    </row>
    <row r="69" spans="1:9" ht="12.75">
      <c r="A69" s="34" t="s">
        <v>132</v>
      </c>
      <c r="B69" s="21"/>
      <c r="C69" s="61" t="s">
        <v>223</v>
      </c>
      <c r="D69" s="59" t="s">
        <v>226</v>
      </c>
      <c r="E69" s="54">
        <v>1</v>
      </c>
      <c r="F69" s="60"/>
      <c r="G69" s="56">
        <f>ROUND(E69*F69,2)</f>
        <v>0</v>
      </c>
      <c r="I69" s="20"/>
    </row>
    <row r="70" spans="1:9" ht="12.75">
      <c r="A70" s="34" t="s">
        <v>133</v>
      </c>
      <c r="B70" s="21"/>
      <c r="C70" s="24" t="s">
        <v>33</v>
      </c>
      <c r="D70" s="21" t="s">
        <v>34</v>
      </c>
      <c r="E70" s="46">
        <v>650</v>
      </c>
      <c r="F70" s="48"/>
      <c r="G70" s="22">
        <f t="shared" si="0"/>
        <v>0</v>
      </c>
      <c r="I70" s="20"/>
    </row>
    <row r="71" spans="1:9" ht="12.75">
      <c r="A71" s="34" t="s">
        <v>134</v>
      </c>
      <c r="B71" s="21"/>
      <c r="C71" s="24" t="s">
        <v>29</v>
      </c>
      <c r="D71" s="21" t="s">
        <v>175</v>
      </c>
      <c r="E71" s="46">
        <v>36</v>
      </c>
      <c r="F71" s="48"/>
      <c r="G71" s="22">
        <f>ROUND(E71*F71,2)</f>
        <v>0</v>
      </c>
      <c r="I71" s="20"/>
    </row>
    <row r="72" spans="1:9" ht="12.75">
      <c r="A72" s="34" t="s">
        <v>135</v>
      </c>
      <c r="B72" s="21"/>
      <c r="C72" s="24" t="s">
        <v>285</v>
      </c>
      <c r="D72" s="21" t="s">
        <v>92</v>
      </c>
      <c r="E72" s="46">
        <v>50</v>
      </c>
      <c r="F72" s="48"/>
      <c r="G72" s="22">
        <f>ROUND(E72*F72,2)</f>
        <v>0</v>
      </c>
      <c r="I72" s="20"/>
    </row>
    <row r="73" spans="1:9" ht="12.75">
      <c r="A73" s="34" t="s">
        <v>136</v>
      </c>
      <c r="B73" s="21"/>
      <c r="C73" s="23" t="s">
        <v>153</v>
      </c>
      <c r="D73" s="21" t="s">
        <v>18</v>
      </c>
      <c r="E73" s="46">
        <v>132</v>
      </c>
      <c r="F73" s="48"/>
      <c r="G73" s="22">
        <f t="shared" si="0"/>
        <v>0</v>
      </c>
      <c r="I73" s="20"/>
    </row>
    <row r="74" spans="1:9" ht="12.75">
      <c r="A74" s="34" t="s">
        <v>137</v>
      </c>
      <c r="B74" s="21"/>
      <c r="C74" s="23" t="s">
        <v>28</v>
      </c>
      <c r="D74" s="21" t="s">
        <v>6</v>
      </c>
      <c r="E74" s="46">
        <v>264</v>
      </c>
      <c r="F74" s="48"/>
      <c r="G74" s="22">
        <f>ROUND(E74*F74,2)</f>
        <v>0</v>
      </c>
      <c r="I74" s="20"/>
    </row>
    <row r="75" spans="1:9" ht="22.5">
      <c r="A75" s="34" t="s">
        <v>138</v>
      </c>
      <c r="B75" s="21"/>
      <c r="C75" s="53" t="s">
        <v>185</v>
      </c>
      <c r="D75" s="42" t="s">
        <v>6</v>
      </c>
      <c r="E75" s="54">
        <v>21</v>
      </c>
      <c r="F75" s="54"/>
      <c r="G75" s="55">
        <f>ROUND(E75*F75,2)</f>
        <v>0</v>
      </c>
      <c r="I75" s="20"/>
    </row>
    <row r="76" spans="1:9" ht="12.75">
      <c r="A76" s="34" t="s">
        <v>139</v>
      </c>
      <c r="B76" s="21"/>
      <c r="C76" s="24" t="s">
        <v>146</v>
      </c>
      <c r="D76" s="21" t="s">
        <v>148</v>
      </c>
      <c r="E76" s="46">
        <v>220</v>
      </c>
      <c r="F76" s="48"/>
      <c r="G76" s="22">
        <f>ROUND(E76*F76,2)</f>
        <v>0</v>
      </c>
      <c r="I76" s="20"/>
    </row>
    <row r="77" spans="1:9" ht="12.75">
      <c r="A77" s="34" t="s">
        <v>140</v>
      </c>
      <c r="B77" s="21"/>
      <c r="C77" s="23" t="s">
        <v>35</v>
      </c>
      <c r="D77" s="21" t="s">
        <v>6</v>
      </c>
      <c r="E77" s="46">
        <v>66</v>
      </c>
      <c r="F77" s="48"/>
      <c r="G77" s="22">
        <f t="shared" si="0"/>
        <v>0</v>
      </c>
      <c r="I77" s="20"/>
    </row>
    <row r="78" spans="1:9" ht="22.5">
      <c r="A78" s="34" t="s">
        <v>141</v>
      </c>
      <c r="B78" s="21"/>
      <c r="C78" s="23" t="s">
        <v>256</v>
      </c>
      <c r="D78" s="21" t="s">
        <v>6</v>
      </c>
      <c r="E78" s="46">
        <v>110</v>
      </c>
      <c r="F78" s="48"/>
      <c r="G78" s="22">
        <f t="shared" si="0"/>
        <v>0</v>
      </c>
      <c r="I78" s="20"/>
    </row>
    <row r="79" spans="1:9" ht="22.5">
      <c r="A79" s="34" t="s">
        <v>142</v>
      </c>
      <c r="B79" s="21"/>
      <c r="C79" s="23" t="s">
        <v>257</v>
      </c>
      <c r="D79" s="21" t="s">
        <v>119</v>
      </c>
      <c r="E79" s="46">
        <v>2.75</v>
      </c>
      <c r="F79" s="48"/>
      <c r="G79" s="22">
        <f t="shared" si="0"/>
        <v>0</v>
      </c>
      <c r="I79" s="20"/>
    </row>
    <row r="80" spans="1:9" ht="22.5">
      <c r="A80" s="34" t="s">
        <v>143</v>
      </c>
      <c r="B80" s="21"/>
      <c r="C80" s="53" t="s">
        <v>186</v>
      </c>
      <c r="D80" s="42" t="s">
        <v>18</v>
      </c>
      <c r="E80" s="54">
        <v>100</v>
      </c>
      <c r="F80" s="54"/>
      <c r="G80" s="55">
        <f>ROUND(E80*F80,2)</f>
        <v>0</v>
      </c>
      <c r="I80" s="20"/>
    </row>
    <row r="81" spans="1:9" ht="22.5">
      <c r="A81" s="34" t="s">
        <v>144</v>
      </c>
      <c r="B81" s="21"/>
      <c r="C81" s="23" t="s">
        <v>176</v>
      </c>
      <c r="D81" s="21" t="s">
        <v>6</v>
      </c>
      <c r="E81" s="46">
        <v>66</v>
      </c>
      <c r="F81" s="48"/>
      <c r="G81" s="22">
        <f t="shared" si="0"/>
        <v>0</v>
      </c>
      <c r="I81" s="20"/>
    </row>
    <row r="82" spans="1:9" ht="22.5">
      <c r="A82" s="34" t="s">
        <v>145</v>
      </c>
      <c r="B82" s="21"/>
      <c r="C82" s="23" t="s">
        <v>36</v>
      </c>
      <c r="D82" s="21" t="s">
        <v>6</v>
      </c>
      <c r="E82" s="46">
        <v>450</v>
      </c>
      <c r="F82" s="48"/>
      <c r="G82" s="22">
        <f t="shared" si="0"/>
        <v>0</v>
      </c>
      <c r="I82" s="20"/>
    </row>
    <row r="83" spans="1:9" ht="22.5">
      <c r="A83" s="34" t="s">
        <v>149</v>
      </c>
      <c r="B83" s="21"/>
      <c r="C83" s="27" t="s">
        <v>90</v>
      </c>
      <c r="D83" s="26" t="s">
        <v>6</v>
      </c>
      <c r="E83" s="49">
        <v>110</v>
      </c>
      <c r="F83" s="48"/>
      <c r="G83" s="22">
        <f t="shared" si="0"/>
        <v>0</v>
      </c>
      <c r="I83" s="20"/>
    </row>
    <row r="84" spans="1:9" ht="22.5">
      <c r="A84" s="34" t="s">
        <v>154</v>
      </c>
      <c r="B84" s="21"/>
      <c r="C84" s="28" t="s">
        <v>94</v>
      </c>
      <c r="D84" s="29" t="s">
        <v>27</v>
      </c>
      <c r="E84" s="48">
        <v>530</v>
      </c>
      <c r="F84" s="48"/>
      <c r="G84" s="22">
        <f t="shared" si="0"/>
        <v>0</v>
      </c>
      <c r="I84" s="20"/>
    </row>
    <row r="85" spans="1:9" ht="21" customHeight="1">
      <c r="A85" s="34" t="s">
        <v>155</v>
      </c>
      <c r="B85" s="21"/>
      <c r="C85" s="53" t="s">
        <v>228</v>
      </c>
      <c r="D85" s="42" t="s">
        <v>18</v>
      </c>
      <c r="E85" s="54">
        <v>49</v>
      </c>
      <c r="F85" s="54"/>
      <c r="G85" s="55">
        <f>ROUND(E85*F85,2)</f>
        <v>0</v>
      </c>
      <c r="I85" s="20"/>
    </row>
    <row r="86" spans="1:9" ht="33.75">
      <c r="A86" s="34" t="s">
        <v>156</v>
      </c>
      <c r="B86" s="21"/>
      <c r="C86" s="28" t="s">
        <v>88</v>
      </c>
      <c r="D86" s="26" t="s">
        <v>6</v>
      </c>
      <c r="E86" s="49">
        <v>65</v>
      </c>
      <c r="F86" s="49"/>
      <c r="G86" s="22">
        <f t="shared" si="0"/>
        <v>0</v>
      </c>
      <c r="I86" s="20"/>
    </row>
    <row r="87" spans="1:9" ht="18.600000000000001" customHeight="1">
      <c r="A87" s="34" t="s">
        <v>157</v>
      </c>
      <c r="B87" s="21"/>
      <c r="C87" s="53" t="s">
        <v>187</v>
      </c>
      <c r="D87" s="42" t="s">
        <v>27</v>
      </c>
      <c r="E87" s="54">
        <v>16</v>
      </c>
      <c r="F87" s="54"/>
      <c r="G87" s="55">
        <f>ROUND(E87*F87,2)</f>
        <v>0</v>
      </c>
      <c r="I87" s="20"/>
    </row>
    <row r="88" spans="1:9" ht="18.600000000000001" customHeight="1">
      <c r="A88" s="34" t="s">
        <v>158</v>
      </c>
      <c r="B88" s="21"/>
      <c r="C88" s="61" t="s">
        <v>218</v>
      </c>
      <c r="D88" s="59" t="s">
        <v>27</v>
      </c>
      <c r="E88" s="54">
        <v>20</v>
      </c>
      <c r="F88" s="60"/>
      <c r="G88" s="55">
        <f>ROUND(E88*F88,2)</f>
        <v>0</v>
      </c>
      <c r="I88" s="20"/>
    </row>
    <row r="89" spans="1:9" ht="22.5">
      <c r="A89" s="34" t="s">
        <v>159</v>
      </c>
      <c r="B89" s="21"/>
      <c r="C89" s="28" t="s">
        <v>274</v>
      </c>
      <c r="D89" s="21" t="s">
        <v>6</v>
      </c>
      <c r="E89" s="50">
        <v>65</v>
      </c>
      <c r="F89" s="48"/>
      <c r="G89" s="22">
        <f t="shared" si="0"/>
        <v>0</v>
      </c>
      <c r="I89" s="20"/>
    </row>
    <row r="90" spans="1:9" ht="14.25" customHeight="1">
      <c r="A90" s="34" t="s">
        <v>160</v>
      </c>
      <c r="B90" s="21"/>
      <c r="C90" s="24" t="s">
        <v>37</v>
      </c>
      <c r="D90" s="21" t="s">
        <v>6</v>
      </c>
      <c r="E90" s="46">
        <v>24</v>
      </c>
      <c r="F90" s="48"/>
      <c r="G90" s="22">
        <f t="shared" si="0"/>
        <v>0</v>
      </c>
      <c r="I90" s="20"/>
    </row>
    <row r="91" spans="1:9" ht="21.6" customHeight="1">
      <c r="A91" s="34" t="s">
        <v>161</v>
      </c>
      <c r="B91" s="21"/>
      <c r="C91" s="53" t="s">
        <v>188</v>
      </c>
      <c r="D91" s="42" t="s">
        <v>27</v>
      </c>
      <c r="E91" s="54">
        <v>16</v>
      </c>
      <c r="F91" s="54"/>
      <c r="G91" s="55">
        <f>ROUND(E91*F91,2)</f>
        <v>0</v>
      </c>
      <c r="I91" s="20"/>
    </row>
    <row r="92" spans="1:9" ht="12.75">
      <c r="A92" s="34" t="s">
        <v>162</v>
      </c>
      <c r="B92" s="21"/>
      <c r="C92" s="23" t="s">
        <v>39</v>
      </c>
      <c r="D92" s="21" t="s">
        <v>27</v>
      </c>
      <c r="E92" s="46">
        <v>12</v>
      </c>
      <c r="F92" s="48"/>
      <c r="G92" s="22">
        <f t="shared" si="0"/>
        <v>0</v>
      </c>
      <c r="I92" s="20"/>
    </row>
    <row r="93" spans="1:9" ht="12.75">
      <c r="A93" s="34" t="s">
        <v>163</v>
      </c>
      <c r="B93" s="21"/>
      <c r="C93" s="23" t="s">
        <v>38</v>
      </c>
      <c r="D93" s="21" t="s">
        <v>18</v>
      </c>
      <c r="E93" s="46">
        <v>175</v>
      </c>
      <c r="F93" s="48"/>
      <c r="G93" s="22">
        <f t="shared" si="0"/>
        <v>0</v>
      </c>
      <c r="I93" s="52"/>
    </row>
    <row r="94" spans="1:9" ht="22.5">
      <c r="A94" s="34" t="s">
        <v>164</v>
      </c>
      <c r="B94" s="21"/>
      <c r="C94" s="61" t="s">
        <v>273</v>
      </c>
      <c r="D94" s="59" t="s">
        <v>27</v>
      </c>
      <c r="E94" s="54">
        <v>4</v>
      </c>
      <c r="F94" s="60"/>
      <c r="G94" s="55">
        <f t="shared" si="0"/>
        <v>0</v>
      </c>
      <c r="I94" s="52"/>
    </row>
    <row r="95" spans="1:9" ht="12.75">
      <c r="A95" s="34" t="s">
        <v>165</v>
      </c>
      <c r="B95" s="21"/>
      <c r="C95" s="61" t="s">
        <v>220</v>
      </c>
      <c r="D95" s="59" t="s">
        <v>27</v>
      </c>
      <c r="E95" s="54">
        <v>4</v>
      </c>
      <c r="F95" s="60"/>
      <c r="G95" s="55">
        <f t="shared" si="0"/>
        <v>0</v>
      </c>
      <c r="I95" s="52"/>
    </row>
    <row r="96" spans="1:9" ht="12.75">
      <c r="A96" s="34" t="s">
        <v>166</v>
      </c>
      <c r="B96" s="21"/>
      <c r="C96" s="23" t="s">
        <v>40</v>
      </c>
      <c r="D96" s="21" t="s">
        <v>34</v>
      </c>
      <c r="E96" s="46">
        <v>720</v>
      </c>
      <c r="F96" s="48"/>
      <c r="G96" s="22">
        <f t="shared" si="0"/>
        <v>0</v>
      </c>
      <c r="I96" s="20"/>
    </row>
    <row r="97" spans="1:9" ht="24.75" customHeight="1">
      <c r="A97" s="34" t="s">
        <v>167</v>
      </c>
      <c r="B97" s="21"/>
      <c r="C97" s="41" t="s">
        <v>106</v>
      </c>
      <c r="D97" s="29" t="s">
        <v>18</v>
      </c>
      <c r="E97" s="48">
        <v>75</v>
      </c>
      <c r="F97" s="48"/>
      <c r="G97" s="22">
        <f t="shared" si="0"/>
        <v>0</v>
      </c>
      <c r="I97" s="52"/>
    </row>
    <row r="98" spans="1:9" ht="22.5">
      <c r="A98" s="34" t="s">
        <v>168</v>
      </c>
      <c r="B98" s="21"/>
      <c r="C98" s="41" t="s">
        <v>107</v>
      </c>
      <c r="D98" s="29" t="s">
        <v>6</v>
      </c>
      <c r="E98" s="48">
        <v>27</v>
      </c>
      <c r="F98" s="48"/>
      <c r="G98" s="22">
        <f t="shared" si="0"/>
        <v>0</v>
      </c>
      <c r="I98" s="20"/>
    </row>
    <row r="99" spans="1:9" ht="22.5">
      <c r="A99" s="34" t="s">
        <v>169</v>
      </c>
      <c r="B99" s="21"/>
      <c r="C99" s="27" t="s">
        <v>108</v>
      </c>
      <c r="D99" s="42" t="s">
        <v>18</v>
      </c>
      <c r="E99" s="47">
        <v>450</v>
      </c>
      <c r="F99" s="48"/>
      <c r="G99" s="22">
        <f t="shared" si="0"/>
        <v>0</v>
      </c>
      <c r="I99" s="52"/>
    </row>
    <row r="100" spans="1:9" ht="22.5">
      <c r="A100" s="34" t="s">
        <v>170</v>
      </c>
      <c r="B100" s="21"/>
      <c r="C100" s="24" t="s">
        <v>258</v>
      </c>
      <c r="D100" s="30" t="s">
        <v>6</v>
      </c>
      <c r="E100" s="47">
        <v>65</v>
      </c>
      <c r="F100" s="48"/>
      <c r="G100" s="22">
        <f t="shared" si="0"/>
        <v>0</v>
      </c>
      <c r="I100" s="20"/>
    </row>
    <row r="101" spans="1:9" ht="33.75">
      <c r="A101" s="34" t="s">
        <v>171</v>
      </c>
      <c r="B101" s="21"/>
      <c r="C101" s="28" t="s">
        <v>89</v>
      </c>
      <c r="D101" s="26" t="s">
        <v>91</v>
      </c>
      <c r="E101" s="49">
        <v>120</v>
      </c>
      <c r="F101" s="49"/>
      <c r="G101" s="22">
        <f t="shared" si="0"/>
        <v>0</v>
      </c>
      <c r="I101" s="52"/>
    </row>
    <row r="102" spans="1:9" ht="33.75">
      <c r="A102" s="34" t="s">
        <v>172</v>
      </c>
      <c r="B102" s="21"/>
      <c r="C102" s="27" t="s">
        <v>93</v>
      </c>
      <c r="D102" s="26" t="s">
        <v>92</v>
      </c>
      <c r="E102" s="49">
        <v>220</v>
      </c>
      <c r="F102" s="49"/>
      <c r="G102" s="22">
        <f t="shared" si="0"/>
        <v>0</v>
      </c>
      <c r="I102" s="20"/>
    </row>
    <row r="103" spans="1:9" ht="22.5">
      <c r="A103" s="34" t="s">
        <v>173</v>
      </c>
      <c r="B103" s="21"/>
      <c r="C103" s="61" t="s">
        <v>227</v>
      </c>
      <c r="D103" s="59" t="s">
        <v>27</v>
      </c>
      <c r="E103" s="54">
        <v>50</v>
      </c>
      <c r="F103" s="60"/>
      <c r="G103" s="55">
        <f>ROUND(E103*F103,2)</f>
        <v>0</v>
      </c>
      <c r="I103" s="20"/>
    </row>
    <row r="104" spans="1:9" ht="12.75">
      <c r="A104" s="34" t="s">
        <v>196</v>
      </c>
      <c r="B104" s="21"/>
      <c r="C104" s="24" t="s">
        <v>30</v>
      </c>
      <c r="D104" s="21" t="s">
        <v>31</v>
      </c>
      <c r="E104" s="46">
        <v>500</v>
      </c>
      <c r="F104" s="48"/>
      <c r="G104" s="22"/>
      <c r="I104" s="20"/>
    </row>
    <row r="105" spans="1:9" ht="14.45" customHeight="1">
      <c r="A105" s="34" t="s">
        <v>197</v>
      </c>
      <c r="B105" s="21"/>
      <c r="C105" s="24" t="s">
        <v>41</v>
      </c>
      <c r="D105" s="21" t="s">
        <v>42</v>
      </c>
      <c r="E105" s="46">
        <v>175</v>
      </c>
      <c r="F105" s="48"/>
      <c r="G105" s="22">
        <f t="shared" si="0"/>
        <v>0</v>
      </c>
      <c r="I105" s="20"/>
    </row>
    <row r="106" spans="1:9" ht="12.75">
      <c r="A106" s="34" t="s">
        <v>198</v>
      </c>
      <c r="B106" s="21"/>
      <c r="C106" s="58" t="s">
        <v>109</v>
      </c>
      <c r="D106" s="29" t="s">
        <v>42</v>
      </c>
      <c r="E106" s="48">
        <v>77</v>
      </c>
      <c r="F106" s="48"/>
      <c r="G106" s="22">
        <f t="shared" si="0"/>
        <v>0</v>
      </c>
      <c r="I106" s="20"/>
    </row>
    <row r="107" spans="1:9" ht="22.5">
      <c r="A107" s="34" t="s">
        <v>199</v>
      </c>
      <c r="B107" s="21"/>
      <c r="C107" s="33" t="s">
        <v>121</v>
      </c>
      <c r="D107" s="31" t="s">
        <v>122</v>
      </c>
      <c r="E107" s="48">
        <v>55</v>
      </c>
      <c r="F107" s="48"/>
      <c r="G107" s="22">
        <f t="shared" si="0"/>
        <v>0</v>
      </c>
      <c r="I107" s="20"/>
    </row>
    <row r="108" spans="1:9" ht="12.75">
      <c r="A108" s="34" t="s">
        <v>200</v>
      </c>
      <c r="B108" s="21"/>
      <c r="C108" s="61" t="s">
        <v>259</v>
      </c>
      <c r="D108" s="59" t="s">
        <v>92</v>
      </c>
      <c r="E108" s="54">
        <v>16</v>
      </c>
      <c r="F108" s="60"/>
      <c r="G108" s="55">
        <f>ROUND(E108*F108,2)</f>
        <v>0</v>
      </c>
      <c r="I108" s="20"/>
    </row>
    <row r="109" spans="1:9" ht="12.75">
      <c r="A109" s="34" t="s">
        <v>201</v>
      </c>
      <c r="B109" s="21"/>
      <c r="C109" s="61" t="s">
        <v>224</v>
      </c>
      <c r="D109" s="59" t="s">
        <v>22</v>
      </c>
      <c r="E109" s="54">
        <v>1</v>
      </c>
      <c r="F109" s="60"/>
      <c r="G109" s="55">
        <f>ROUND(E109*F109,2)</f>
        <v>0</v>
      </c>
      <c r="I109" s="20"/>
    </row>
    <row r="110" spans="1:9" ht="22.5">
      <c r="A110" s="34" t="s">
        <v>202</v>
      </c>
      <c r="B110" s="21"/>
      <c r="C110" s="32" t="s">
        <v>260</v>
      </c>
      <c r="D110" s="31" t="s">
        <v>18</v>
      </c>
      <c r="E110" s="48">
        <v>150</v>
      </c>
      <c r="F110" s="48"/>
      <c r="G110" s="22">
        <f t="shared" si="0"/>
        <v>0</v>
      </c>
      <c r="I110" s="20"/>
    </row>
    <row r="111" spans="1:9" ht="22.5">
      <c r="A111" s="34" t="s">
        <v>203</v>
      </c>
      <c r="B111" s="21"/>
      <c r="C111" s="32" t="s">
        <v>261</v>
      </c>
      <c r="D111" s="31" t="s">
        <v>18</v>
      </c>
      <c r="E111" s="48">
        <v>190</v>
      </c>
      <c r="F111" s="48"/>
      <c r="G111" s="22">
        <f t="shared" si="0"/>
        <v>0</v>
      </c>
      <c r="I111" s="20"/>
    </row>
    <row r="112" spans="1:9" ht="22.5">
      <c r="A112" s="34" t="s">
        <v>204</v>
      </c>
      <c r="B112" s="21"/>
      <c r="C112" s="32" t="s">
        <v>262</v>
      </c>
      <c r="D112" s="31" t="s">
        <v>18</v>
      </c>
      <c r="E112" s="48">
        <v>150</v>
      </c>
      <c r="F112" s="48"/>
      <c r="G112" s="22">
        <f t="shared" si="0"/>
        <v>0</v>
      </c>
      <c r="I112" s="20"/>
    </row>
    <row r="113" spans="1:9" ht="22.5">
      <c r="A113" s="34" t="s">
        <v>205</v>
      </c>
      <c r="B113" s="21"/>
      <c r="C113" s="32" t="s">
        <v>263</v>
      </c>
      <c r="D113" s="31" t="s">
        <v>18</v>
      </c>
      <c r="E113" s="48">
        <v>250</v>
      </c>
      <c r="F113" s="48"/>
      <c r="G113" s="22">
        <f t="shared" si="0"/>
        <v>0</v>
      </c>
      <c r="I113" s="20"/>
    </row>
    <row r="114" spans="1:9" ht="22.5">
      <c r="A114" s="34" t="s">
        <v>206</v>
      </c>
      <c r="B114" s="21"/>
      <c r="C114" s="32" t="s">
        <v>123</v>
      </c>
      <c r="D114" s="31" t="s">
        <v>18</v>
      </c>
      <c r="E114" s="48">
        <v>98</v>
      </c>
      <c r="F114" s="48"/>
      <c r="G114" s="22">
        <f t="shared" si="0"/>
        <v>0</v>
      </c>
      <c r="I114" s="20"/>
    </row>
    <row r="115" spans="1:9" ht="12.75">
      <c r="A115" s="34" t="s">
        <v>207</v>
      </c>
      <c r="B115" s="21"/>
      <c r="C115" s="53" t="s">
        <v>189</v>
      </c>
      <c r="D115" s="42" t="s">
        <v>6</v>
      </c>
      <c r="E115" s="54">
        <v>25</v>
      </c>
      <c r="F115" s="54"/>
      <c r="G115" s="55">
        <f>ROUND(E115*F115,2)</f>
        <v>0</v>
      </c>
      <c r="I115" s="20"/>
    </row>
    <row r="116" spans="1:9" ht="18" customHeight="1">
      <c r="A116" s="34" t="s">
        <v>208</v>
      </c>
      <c r="B116" s="21"/>
      <c r="C116" s="61" t="s">
        <v>217</v>
      </c>
      <c r="D116" s="59" t="s">
        <v>92</v>
      </c>
      <c r="E116" s="54">
        <v>50</v>
      </c>
      <c r="F116" s="60"/>
      <c r="G116" s="55">
        <f>ROUND(E116*F116,2)</f>
        <v>0</v>
      </c>
      <c r="I116" s="20"/>
    </row>
    <row r="117" spans="1:9" ht="22.5">
      <c r="A117" s="34" t="s">
        <v>209</v>
      </c>
      <c r="B117" s="21"/>
      <c r="C117" s="32" t="s">
        <v>152</v>
      </c>
      <c r="D117" s="31" t="s">
        <v>27</v>
      </c>
      <c r="E117" s="48">
        <v>68</v>
      </c>
      <c r="F117" s="48"/>
      <c r="G117" s="22">
        <f t="shared" si="0"/>
        <v>0</v>
      </c>
      <c r="I117" s="20"/>
    </row>
    <row r="118" spans="1:9" ht="22.5">
      <c r="A118" s="34" t="s">
        <v>210</v>
      </c>
      <c r="B118" s="21"/>
      <c r="C118" s="32" t="s">
        <v>264</v>
      </c>
      <c r="D118" s="31" t="s">
        <v>18</v>
      </c>
      <c r="E118" s="48">
        <v>82</v>
      </c>
      <c r="F118" s="48"/>
      <c r="G118" s="22">
        <f t="shared" si="0"/>
        <v>0</v>
      </c>
      <c r="I118" s="20"/>
    </row>
    <row r="119" spans="1:9" ht="22.5">
      <c r="A119" s="34" t="s">
        <v>211</v>
      </c>
      <c r="B119" s="21"/>
      <c r="C119" s="33" t="s">
        <v>124</v>
      </c>
      <c r="D119" s="31" t="s">
        <v>6</v>
      </c>
      <c r="E119" s="48">
        <v>39</v>
      </c>
      <c r="F119" s="48"/>
      <c r="G119" s="22">
        <f t="shared" si="0"/>
        <v>0</v>
      </c>
      <c r="I119" s="20"/>
    </row>
    <row r="120" spans="1:9" ht="22.5">
      <c r="A120" s="34" t="s">
        <v>212</v>
      </c>
      <c r="B120" s="21"/>
      <c r="C120" s="53" t="s">
        <v>265</v>
      </c>
      <c r="D120" s="42" t="s">
        <v>150</v>
      </c>
      <c r="E120" s="54">
        <v>2</v>
      </c>
      <c r="F120" s="54"/>
      <c r="G120" s="55">
        <f>ROUND(E120*F120,2)</f>
        <v>0</v>
      </c>
      <c r="I120" s="20"/>
    </row>
    <row r="121" spans="1:9" ht="12.75">
      <c r="A121" s="34" t="s">
        <v>235</v>
      </c>
      <c r="B121" s="21"/>
      <c r="C121" s="33" t="s">
        <v>125</v>
      </c>
      <c r="D121" s="31" t="s">
        <v>27</v>
      </c>
      <c r="E121" s="48">
        <v>36</v>
      </c>
      <c r="F121" s="48"/>
      <c r="G121" s="22">
        <f t="shared" si="0"/>
        <v>0</v>
      </c>
      <c r="I121" s="20"/>
    </row>
    <row r="122" spans="1:9" ht="45">
      <c r="A122" s="34" t="s">
        <v>236</v>
      </c>
      <c r="B122" s="21"/>
      <c r="C122" s="53" t="s">
        <v>292</v>
      </c>
      <c r="D122" s="31" t="s">
        <v>27</v>
      </c>
      <c r="E122" s="48">
        <v>800</v>
      </c>
      <c r="F122" s="48"/>
      <c r="G122" s="22">
        <f t="shared" si="0"/>
        <v>0</v>
      </c>
      <c r="I122" s="20"/>
    </row>
    <row r="123" spans="1:9" ht="45">
      <c r="A123" s="34" t="s">
        <v>237</v>
      </c>
      <c r="B123" s="21"/>
      <c r="C123" s="53" t="s">
        <v>291</v>
      </c>
      <c r="D123" s="31" t="s">
        <v>27</v>
      </c>
      <c r="E123" s="54">
        <v>350</v>
      </c>
      <c r="F123" s="54"/>
      <c r="G123" s="55">
        <f>ROUND(E123*F123,2)</f>
        <v>0</v>
      </c>
      <c r="I123" s="20"/>
    </row>
    <row r="124" spans="1:9" ht="33.75">
      <c r="A124" s="34" t="s">
        <v>238</v>
      </c>
      <c r="B124" s="21"/>
      <c r="C124" s="53" t="s">
        <v>287</v>
      </c>
      <c r="D124" s="42" t="s">
        <v>22</v>
      </c>
      <c r="E124" s="54">
        <v>10</v>
      </c>
      <c r="F124" s="54"/>
      <c r="G124" s="55">
        <f>ROUND(E124*F124,2)</f>
        <v>0</v>
      </c>
      <c r="I124" s="20"/>
    </row>
    <row r="125" spans="1:9" ht="33.75">
      <c r="A125" s="34" t="s">
        <v>239</v>
      </c>
      <c r="B125" s="21"/>
      <c r="C125" s="61" t="s">
        <v>290</v>
      </c>
      <c r="D125" s="42" t="s">
        <v>22</v>
      </c>
      <c r="E125" s="54">
        <v>45</v>
      </c>
      <c r="F125" s="54"/>
      <c r="G125" s="55"/>
      <c r="I125" s="20"/>
    </row>
    <row r="126" spans="1:9" ht="22.5">
      <c r="A126" s="34" t="s">
        <v>240</v>
      </c>
      <c r="B126" s="21"/>
      <c r="C126" s="61" t="s">
        <v>266</v>
      </c>
      <c r="D126" s="59" t="s">
        <v>18</v>
      </c>
      <c r="E126" s="54">
        <v>35</v>
      </c>
      <c r="F126" s="60"/>
      <c r="G126" s="55">
        <f t="shared" ref="G126:G127" si="2">ROUND(E126*F126,2)</f>
        <v>0</v>
      </c>
      <c r="I126" s="20"/>
    </row>
    <row r="127" spans="1:9" ht="27.75" customHeight="1">
      <c r="A127" s="34" t="s">
        <v>241</v>
      </c>
      <c r="B127" s="21"/>
      <c r="C127" s="64" t="s">
        <v>289</v>
      </c>
      <c r="D127" s="42" t="s">
        <v>16</v>
      </c>
      <c r="E127" s="54">
        <v>40</v>
      </c>
      <c r="F127" s="60"/>
      <c r="G127" s="55">
        <f t="shared" si="2"/>
        <v>0</v>
      </c>
      <c r="I127" s="20"/>
    </row>
    <row r="128" spans="1:9" ht="22.5">
      <c r="A128" s="34" t="s">
        <v>242</v>
      </c>
      <c r="B128" s="21"/>
      <c r="C128" s="33" t="s">
        <v>267</v>
      </c>
      <c r="D128" s="31" t="s">
        <v>92</v>
      </c>
      <c r="E128" s="48">
        <v>205</v>
      </c>
      <c r="F128" s="48"/>
      <c r="G128" s="22">
        <f t="shared" si="0"/>
        <v>0</v>
      </c>
      <c r="I128" s="20"/>
    </row>
    <row r="129" spans="1:9" ht="22.5">
      <c r="A129" s="34" t="s">
        <v>243</v>
      </c>
      <c r="B129" s="21"/>
      <c r="C129" s="53" t="s">
        <v>234</v>
      </c>
      <c r="D129" s="42" t="s">
        <v>16</v>
      </c>
      <c r="E129" s="54">
        <v>1</v>
      </c>
      <c r="F129" s="54"/>
      <c r="G129" s="55">
        <f>ROUND(E129*F129,2)</f>
        <v>0</v>
      </c>
      <c r="I129" s="20"/>
    </row>
    <row r="130" spans="1:9" ht="12.75">
      <c r="A130" s="34" t="s">
        <v>244</v>
      </c>
      <c r="B130" s="21"/>
      <c r="C130" s="33" t="s">
        <v>126</v>
      </c>
      <c r="D130" s="31" t="s">
        <v>27</v>
      </c>
      <c r="E130" s="48">
        <v>450</v>
      </c>
      <c r="F130" s="48"/>
      <c r="G130" s="22">
        <f t="shared" si="0"/>
        <v>0</v>
      </c>
      <c r="I130" s="20"/>
    </row>
    <row r="131" spans="1:9" ht="22.5">
      <c r="A131" s="34" t="s">
        <v>245</v>
      </c>
      <c r="B131" s="21"/>
      <c r="C131" s="53" t="s">
        <v>190</v>
      </c>
      <c r="D131" s="42" t="s">
        <v>150</v>
      </c>
      <c r="E131" s="54">
        <v>2</v>
      </c>
      <c r="F131" s="54"/>
      <c r="G131" s="55">
        <f>ROUND(E131*F131,2)</f>
        <v>0</v>
      </c>
      <c r="I131" s="20"/>
    </row>
    <row r="132" spans="1:9" ht="12.75">
      <c r="A132" s="34" t="s">
        <v>246</v>
      </c>
      <c r="B132" s="21"/>
      <c r="C132" s="33" t="s">
        <v>127</v>
      </c>
      <c r="D132" s="31" t="s">
        <v>150</v>
      </c>
      <c r="E132" s="48">
        <v>24</v>
      </c>
      <c r="F132" s="48"/>
      <c r="G132" s="22">
        <f t="shared" si="0"/>
        <v>0</v>
      </c>
      <c r="I132" s="20"/>
    </row>
    <row r="133" spans="1:9" ht="22.5">
      <c r="A133" s="34" t="s">
        <v>247</v>
      </c>
      <c r="B133" s="21"/>
      <c r="C133" s="53" t="s">
        <v>191</v>
      </c>
      <c r="D133" s="42" t="s">
        <v>150</v>
      </c>
      <c r="E133" s="54">
        <v>2</v>
      </c>
      <c r="F133" s="54"/>
      <c r="G133" s="55">
        <f>ROUND(E133*F133,2)</f>
        <v>0</v>
      </c>
      <c r="I133" s="20"/>
    </row>
    <row r="134" spans="1:9" ht="12.75">
      <c r="A134" s="34" t="s">
        <v>293</v>
      </c>
      <c r="B134" s="21"/>
      <c r="C134" s="32" t="s">
        <v>128</v>
      </c>
      <c r="D134" s="31" t="s">
        <v>129</v>
      </c>
      <c r="E134" s="48">
        <v>100</v>
      </c>
      <c r="F134" s="48"/>
      <c r="G134" s="22">
        <f t="shared" si="0"/>
        <v>0</v>
      </c>
      <c r="I134" s="20"/>
    </row>
    <row r="135" spans="1:9" ht="22.5">
      <c r="A135" s="34" t="s">
        <v>294</v>
      </c>
      <c r="B135" s="21"/>
      <c r="C135" s="53" t="s">
        <v>152</v>
      </c>
      <c r="D135" s="42" t="s">
        <v>150</v>
      </c>
      <c r="E135" s="54">
        <v>2</v>
      </c>
      <c r="F135" s="54"/>
      <c r="G135" s="55">
        <f>ROUND(E135*F135,2)</f>
        <v>0</v>
      </c>
      <c r="I135" s="20"/>
    </row>
    <row r="136" spans="1:9" ht="12.75">
      <c r="A136" s="34" t="s">
        <v>295</v>
      </c>
      <c r="B136" s="21"/>
      <c r="C136" s="32" t="s">
        <v>130</v>
      </c>
      <c r="D136" s="31" t="s">
        <v>6</v>
      </c>
      <c r="E136" s="48">
        <v>100</v>
      </c>
      <c r="F136" s="48"/>
      <c r="G136" s="22">
        <f t="shared" ref="G136" si="3">ROUND(E136*F136,2)</f>
        <v>0</v>
      </c>
      <c r="I136" s="20"/>
    </row>
    <row r="137" spans="1:9" ht="12.75" hidden="1">
      <c r="A137" s="34" t="s">
        <v>296</v>
      </c>
      <c r="B137" s="21"/>
      <c r="C137" s="58"/>
      <c r="D137" s="29"/>
      <c r="E137" s="48"/>
      <c r="F137" s="46"/>
      <c r="G137" s="22"/>
      <c r="I137" s="20"/>
    </row>
    <row r="138" spans="1:9" ht="12.75" hidden="1">
      <c r="A138" s="34" t="s">
        <v>297</v>
      </c>
      <c r="B138" s="21"/>
      <c r="C138" s="58"/>
      <c r="D138" s="29"/>
      <c r="E138" s="48"/>
      <c r="F138" s="46"/>
      <c r="G138" s="22"/>
      <c r="I138" s="20"/>
    </row>
    <row r="139" spans="1:9" ht="12.75" hidden="1">
      <c r="A139" s="34" t="s">
        <v>298</v>
      </c>
      <c r="B139" s="21"/>
      <c r="C139" s="58"/>
      <c r="D139" s="29"/>
      <c r="E139" s="48"/>
      <c r="F139" s="46"/>
      <c r="G139" s="22"/>
      <c r="I139" s="20"/>
    </row>
    <row r="140" spans="1:9" ht="12.75" hidden="1">
      <c r="A140" s="34" t="s">
        <v>299</v>
      </c>
      <c r="B140" s="21"/>
      <c r="C140" s="58"/>
      <c r="D140" s="29"/>
      <c r="E140" s="48"/>
      <c r="F140" s="46"/>
      <c r="G140" s="22"/>
      <c r="I140" s="20"/>
    </row>
    <row r="141" spans="1:9" ht="12.75" hidden="1">
      <c r="A141" s="34" t="s">
        <v>300</v>
      </c>
      <c r="B141" s="21"/>
      <c r="C141" s="58"/>
      <c r="D141" s="29"/>
      <c r="E141" s="48"/>
      <c r="F141" s="46"/>
      <c r="G141" s="22"/>
      <c r="I141" s="20"/>
    </row>
    <row r="142" spans="1:9" ht="12.75" hidden="1">
      <c r="A142" s="34" t="s">
        <v>301</v>
      </c>
      <c r="B142" s="21"/>
      <c r="C142" s="58"/>
      <c r="D142" s="29"/>
      <c r="E142" s="48"/>
      <c r="F142" s="46"/>
      <c r="G142" s="22"/>
      <c r="I142" s="20"/>
    </row>
    <row r="143" spans="1:9" ht="12.75" hidden="1">
      <c r="A143" s="34" t="s">
        <v>302</v>
      </c>
      <c r="B143" s="21"/>
      <c r="C143" s="58"/>
      <c r="D143" s="29"/>
      <c r="E143" s="48"/>
      <c r="F143" s="46"/>
      <c r="G143" s="22"/>
      <c r="I143" s="20"/>
    </row>
    <row r="144" spans="1:9" ht="12.75" hidden="1">
      <c r="A144" s="34" t="s">
        <v>303</v>
      </c>
      <c r="B144" s="21"/>
      <c r="C144" s="58"/>
      <c r="D144" s="29"/>
      <c r="E144" s="48"/>
      <c r="F144" s="46"/>
      <c r="G144" s="22"/>
      <c r="I144" s="20"/>
    </row>
    <row r="145" spans="1:9" ht="12.75" hidden="1">
      <c r="A145" s="34" t="s">
        <v>304</v>
      </c>
      <c r="B145" s="21"/>
      <c r="C145" s="58"/>
      <c r="D145" s="29"/>
      <c r="E145" s="48"/>
      <c r="F145" s="46"/>
      <c r="G145" s="22"/>
      <c r="I145" s="20"/>
    </row>
    <row r="146" spans="1:9" ht="12.75" hidden="1">
      <c r="A146" s="34" t="s">
        <v>305</v>
      </c>
      <c r="B146" s="21"/>
      <c r="C146" s="58"/>
      <c r="D146" s="29"/>
      <c r="E146" s="48"/>
      <c r="F146" s="46"/>
      <c r="G146" s="22"/>
      <c r="I146" s="20"/>
    </row>
    <row r="147" spans="1:9" ht="12.75" hidden="1">
      <c r="A147" s="34" t="s">
        <v>306</v>
      </c>
      <c r="B147" s="21"/>
      <c r="C147" s="58"/>
      <c r="D147" s="29"/>
      <c r="E147" s="48"/>
      <c r="F147" s="46"/>
      <c r="G147" s="22"/>
      <c r="I147" s="20"/>
    </row>
    <row r="148" spans="1:9" ht="12.75" hidden="1">
      <c r="A148" s="34" t="s">
        <v>307</v>
      </c>
      <c r="B148" s="21"/>
      <c r="C148" s="58"/>
      <c r="D148" s="29"/>
      <c r="E148" s="48"/>
      <c r="F148" s="46"/>
      <c r="G148" s="22"/>
      <c r="I148" s="20"/>
    </row>
    <row r="149" spans="1:9" ht="12.75" hidden="1">
      <c r="A149" s="34" t="s">
        <v>308</v>
      </c>
      <c r="B149" s="21"/>
      <c r="C149" s="58"/>
      <c r="D149" s="29"/>
      <c r="E149" s="48"/>
      <c r="F149" s="46"/>
      <c r="G149" s="22"/>
      <c r="I149" s="20"/>
    </row>
    <row r="150" spans="1:9" ht="12.75" hidden="1">
      <c r="A150" s="34" t="s">
        <v>309</v>
      </c>
      <c r="B150" s="21"/>
      <c r="C150" s="58"/>
      <c r="D150" s="29"/>
      <c r="E150" s="48"/>
      <c r="F150" s="46"/>
      <c r="G150" s="22"/>
      <c r="I150" s="20"/>
    </row>
    <row r="151" spans="1:9" ht="12.75" hidden="1">
      <c r="A151" s="34" t="s">
        <v>310</v>
      </c>
      <c r="B151" s="21"/>
      <c r="C151" s="58"/>
      <c r="D151" s="29"/>
      <c r="E151" s="48"/>
      <c r="F151" s="46"/>
      <c r="G151" s="22"/>
      <c r="I151" s="20"/>
    </row>
    <row r="152" spans="1:9" ht="12.75" hidden="1">
      <c r="A152" s="34" t="s">
        <v>311</v>
      </c>
      <c r="B152" s="21"/>
      <c r="C152" s="58"/>
      <c r="D152" s="29"/>
      <c r="E152" s="48"/>
      <c r="F152" s="46"/>
      <c r="G152" s="22"/>
      <c r="I152" s="20"/>
    </row>
    <row r="153" spans="1:9" ht="26.45" customHeight="1">
      <c r="A153" s="34" t="s">
        <v>312</v>
      </c>
      <c r="B153" s="21"/>
      <c r="C153" s="53" t="s">
        <v>192</v>
      </c>
      <c r="D153" s="42" t="s">
        <v>16</v>
      </c>
      <c r="E153" s="54">
        <v>1.5</v>
      </c>
      <c r="F153" s="54"/>
      <c r="G153" s="55">
        <f t="shared" ref="G153:G166" si="4">ROUND(E153*F153,2)</f>
        <v>0</v>
      </c>
      <c r="I153" s="20"/>
    </row>
    <row r="154" spans="1:9" ht="41.25" customHeight="1">
      <c r="A154" s="34" t="s">
        <v>313</v>
      </c>
      <c r="B154" s="21"/>
      <c r="C154" s="53" t="s">
        <v>276</v>
      </c>
      <c r="D154" s="42" t="s">
        <v>16</v>
      </c>
      <c r="E154" s="54">
        <v>1.1000000000000001</v>
      </c>
      <c r="F154" s="54"/>
      <c r="G154" s="55"/>
      <c r="I154" s="20"/>
    </row>
    <row r="155" spans="1:9" ht="39.75" customHeight="1">
      <c r="A155" s="34" t="s">
        <v>314</v>
      </c>
      <c r="B155" s="21"/>
      <c r="C155" s="53" t="s">
        <v>275</v>
      </c>
      <c r="D155" s="42" t="s">
        <v>16</v>
      </c>
      <c r="E155" s="54">
        <v>4</v>
      </c>
      <c r="F155" s="54"/>
      <c r="G155" s="55"/>
      <c r="I155" s="20"/>
    </row>
    <row r="156" spans="1:9" ht="37.5" customHeight="1">
      <c r="A156" s="34" t="s">
        <v>315</v>
      </c>
      <c r="B156" s="21"/>
      <c r="C156" s="53" t="s">
        <v>277</v>
      </c>
      <c r="D156" s="42" t="s">
        <v>16</v>
      </c>
      <c r="E156" s="54">
        <v>1.1000000000000001</v>
      </c>
      <c r="F156" s="54"/>
      <c r="G156" s="55"/>
      <c r="I156" s="20"/>
    </row>
    <row r="157" spans="1:9" ht="37.5" customHeight="1">
      <c r="A157" s="34" t="s">
        <v>316</v>
      </c>
      <c r="B157" s="21"/>
      <c r="C157" s="53" t="s">
        <v>279</v>
      </c>
      <c r="D157" s="42" t="s">
        <v>16</v>
      </c>
      <c r="E157" s="54">
        <v>4</v>
      </c>
      <c r="F157" s="54"/>
      <c r="G157" s="55"/>
      <c r="I157" s="20"/>
    </row>
    <row r="158" spans="1:9" ht="26.45" customHeight="1">
      <c r="A158" s="34" t="s">
        <v>317</v>
      </c>
      <c r="B158" s="21"/>
      <c r="C158" s="53" t="s">
        <v>278</v>
      </c>
      <c r="D158" s="42" t="s">
        <v>22</v>
      </c>
      <c r="E158" s="54">
        <v>2</v>
      </c>
      <c r="F158" s="54"/>
      <c r="G158" s="55"/>
      <c r="I158" s="20"/>
    </row>
    <row r="159" spans="1:9" ht="26.45" customHeight="1">
      <c r="A159" s="34" t="s">
        <v>318</v>
      </c>
      <c r="B159" s="21"/>
      <c r="C159" s="53" t="s">
        <v>280</v>
      </c>
      <c r="D159" s="42" t="s">
        <v>22</v>
      </c>
      <c r="E159" s="54">
        <v>2</v>
      </c>
      <c r="F159" s="54"/>
      <c r="G159" s="55"/>
      <c r="I159" s="20"/>
    </row>
    <row r="160" spans="1:9" ht="26.45" customHeight="1">
      <c r="A160" s="34" t="s">
        <v>319</v>
      </c>
      <c r="B160" s="21"/>
      <c r="C160" s="53" t="s">
        <v>272</v>
      </c>
      <c r="D160" s="42" t="s">
        <v>22</v>
      </c>
      <c r="E160" s="54">
        <v>1</v>
      </c>
      <c r="F160" s="54"/>
      <c r="G160" s="55"/>
      <c r="I160" s="20"/>
    </row>
    <row r="161" spans="1:9" ht="26.45" customHeight="1">
      <c r="A161" s="34" t="s">
        <v>320</v>
      </c>
      <c r="B161" s="21"/>
      <c r="C161" s="53" t="s">
        <v>284</v>
      </c>
      <c r="D161" s="59" t="s">
        <v>92</v>
      </c>
      <c r="E161" s="54">
        <v>150</v>
      </c>
      <c r="F161" s="54"/>
      <c r="G161" s="55"/>
      <c r="I161" s="20"/>
    </row>
    <row r="162" spans="1:9" ht="24" customHeight="1">
      <c r="A162" s="34" t="s">
        <v>321</v>
      </c>
      <c r="B162" s="21"/>
      <c r="C162" s="53" t="s">
        <v>268</v>
      </c>
      <c r="D162" s="42" t="s">
        <v>150</v>
      </c>
      <c r="E162" s="54">
        <v>2</v>
      </c>
      <c r="F162" s="54"/>
      <c r="G162" s="55">
        <f t="shared" si="4"/>
        <v>0</v>
      </c>
      <c r="I162" s="20"/>
    </row>
    <row r="163" spans="1:9" ht="24" customHeight="1">
      <c r="A163" s="34" t="s">
        <v>322</v>
      </c>
      <c r="B163" s="21"/>
      <c r="C163" s="53" t="s">
        <v>269</v>
      </c>
      <c r="D163" s="42" t="s">
        <v>150</v>
      </c>
      <c r="E163" s="54">
        <v>2</v>
      </c>
      <c r="F163" s="54"/>
      <c r="G163" s="55">
        <f t="shared" si="4"/>
        <v>0</v>
      </c>
      <c r="I163" s="20"/>
    </row>
    <row r="164" spans="1:9" ht="24" customHeight="1">
      <c r="A164" s="34" t="s">
        <v>323</v>
      </c>
      <c r="B164" s="21"/>
      <c r="C164" s="53" t="s">
        <v>270</v>
      </c>
      <c r="D164" s="42" t="s">
        <v>150</v>
      </c>
      <c r="E164" s="54">
        <v>2</v>
      </c>
      <c r="F164" s="54"/>
      <c r="G164" s="55">
        <f t="shared" si="4"/>
        <v>0</v>
      </c>
      <c r="I164" s="20"/>
    </row>
    <row r="165" spans="1:9" ht="12.6" customHeight="1">
      <c r="A165" s="34" t="s">
        <v>324</v>
      </c>
      <c r="B165" s="21"/>
      <c r="C165" s="53" t="s">
        <v>193</v>
      </c>
      <c r="D165" s="42" t="s">
        <v>18</v>
      </c>
      <c r="E165" s="54">
        <v>50</v>
      </c>
      <c r="F165" s="54"/>
      <c r="G165" s="55">
        <f t="shared" si="4"/>
        <v>0</v>
      </c>
      <c r="I165" s="20"/>
    </row>
    <row r="166" spans="1:9" ht="34.15" customHeight="1">
      <c r="A166" s="34" t="s">
        <v>325</v>
      </c>
      <c r="B166" s="21"/>
      <c r="C166" s="53" t="s">
        <v>271</v>
      </c>
      <c r="D166" s="42" t="s">
        <v>18</v>
      </c>
      <c r="E166" s="54">
        <v>50</v>
      </c>
      <c r="F166" s="54"/>
      <c r="G166" s="55">
        <f t="shared" si="4"/>
        <v>0</v>
      </c>
      <c r="I166" s="20"/>
    </row>
    <row r="167" spans="1:9" ht="22.9" hidden="1" customHeight="1">
      <c r="I167" s="20"/>
    </row>
    <row r="168" spans="1:9" ht="28.9" hidden="1" customHeight="1">
      <c r="I168" s="20"/>
    </row>
    <row r="169" spans="1:9" ht="21.6" hidden="1" customHeight="1">
      <c r="I169" s="20"/>
    </row>
    <row r="170" spans="1:9" ht="24" hidden="1" customHeight="1">
      <c r="I170" s="20"/>
    </row>
    <row r="171" spans="1:9" ht="27.6" hidden="1" customHeight="1">
      <c r="I171" s="20"/>
    </row>
    <row r="172" spans="1:9" ht="19.149999999999999" hidden="1" customHeight="1">
      <c r="I172" s="20"/>
    </row>
    <row r="173" spans="1:9" ht="27" hidden="1" customHeight="1">
      <c r="I173" s="20"/>
    </row>
    <row r="174" spans="1:9" ht="22.9" hidden="1" customHeight="1">
      <c r="I174" s="20"/>
    </row>
    <row r="175" spans="1:9" ht="29.45" hidden="1" customHeight="1">
      <c r="I175" s="20"/>
    </row>
    <row r="176" spans="1:9" ht="34.15" hidden="1" customHeight="1">
      <c r="A176" s="34"/>
      <c r="B176" s="21"/>
      <c r="C176" s="53"/>
      <c r="D176" s="42"/>
      <c r="E176" s="54"/>
      <c r="F176" s="54"/>
      <c r="G176" s="55"/>
      <c r="I176" s="20"/>
    </row>
    <row r="177" spans="1:9" ht="34.15" hidden="1" customHeight="1">
      <c r="A177" s="34"/>
      <c r="B177" s="21"/>
      <c r="C177" s="53"/>
      <c r="D177" s="42"/>
      <c r="E177" s="54"/>
      <c r="F177" s="54"/>
      <c r="G177" s="55"/>
      <c r="I177" s="20"/>
    </row>
    <row r="178" spans="1:9" ht="34.15" hidden="1" customHeight="1">
      <c r="A178" s="34"/>
      <c r="B178" s="21"/>
      <c r="C178" s="53"/>
      <c r="D178" s="42"/>
      <c r="E178" s="54"/>
      <c r="F178" s="54"/>
      <c r="G178" s="55"/>
      <c r="I178" s="20"/>
    </row>
    <row r="179" spans="1:9" ht="34.15" hidden="1" customHeight="1">
      <c r="A179" s="34"/>
      <c r="B179" s="21"/>
      <c r="C179" s="53"/>
      <c r="D179" s="42"/>
      <c r="E179" s="54"/>
      <c r="F179" s="54"/>
      <c r="G179" s="55"/>
      <c r="I179" s="20"/>
    </row>
    <row r="180" spans="1:9" ht="34.15" hidden="1" customHeight="1">
      <c r="A180" s="34"/>
      <c r="B180" s="21"/>
      <c r="C180" s="53"/>
      <c r="D180" s="42"/>
      <c r="E180" s="54"/>
      <c r="F180" s="54"/>
      <c r="G180" s="55"/>
      <c r="I180" s="20"/>
    </row>
    <row r="181" spans="1:9" ht="34.15" hidden="1" customHeight="1">
      <c r="A181" s="34"/>
      <c r="B181" s="21"/>
      <c r="C181" s="53"/>
      <c r="D181" s="42"/>
      <c r="E181" s="54"/>
      <c r="F181" s="54"/>
      <c r="G181" s="55"/>
      <c r="I181" s="20"/>
    </row>
    <row r="182" spans="1:9" ht="34.15" hidden="1" customHeight="1">
      <c r="A182" s="34"/>
      <c r="B182" s="21"/>
      <c r="C182" s="53"/>
      <c r="D182" s="42"/>
      <c r="E182" s="54"/>
      <c r="F182" s="54"/>
      <c r="G182" s="55"/>
      <c r="I182" s="20"/>
    </row>
    <row r="183" spans="1:9" ht="34.15" hidden="1" customHeight="1">
      <c r="A183" s="34"/>
      <c r="B183" s="21"/>
      <c r="C183" s="53"/>
      <c r="D183" s="42"/>
      <c r="E183" s="54"/>
      <c r="F183" s="54"/>
      <c r="G183" s="55"/>
      <c r="I183" s="20"/>
    </row>
    <row r="184" spans="1:9" ht="34.15" hidden="1" customHeight="1">
      <c r="A184" s="34"/>
      <c r="B184" s="21"/>
      <c r="C184" s="53"/>
      <c r="D184" s="42"/>
      <c r="E184" s="54"/>
      <c r="F184" s="54"/>
      <c r="G184" s="55"/>
      <c r="I184" s="20"/>
    </row>
    <row r="185" spans="1:9" ht="34.15" hidden="1" customHeight="1">
      <c r="A185" s="34"/>
      <c r="B185" s="21"/>
      <c r="C185" s="53"/>
      <c r="D185" s="42"/>
      <c r="E185" s="54"/>
      <c r="F185" s="54"/>
      <c r="G185" s="55"/>
      <c r="I185" s="20"/>
    </row>
    <row r="186" spans="1:9" ht="34.15" hidden="1" customHeight="1">
      <c r="A186" s="34"/>
      <c r="B186" s="21"/>
      <c r="C186" s="53"/>
      <c r="D186" s="42"/>
      <c r="E186" s="54"/>
      <c r="F186" s="54"/>
      <c r="G186" s="55"/>
      <c r="I186" s="20"/>
    </row>
    <row r="187" spans="1:9" ht="34.15" hidden="1" customHeight="1">
      <c r="I187" s="20"/>
    </row>
    <row r="188" spans="1:9" ht="12.75" hidden="1">
      <c r="A188" s="14"/>
      <c r="B188" s="14"/>
      <c r="C188" s="38"/>
      <c r="D188" s="62"/>
      <c r="E188" s="62"/>
      <c r="F188" s="39"/>
      <c r="G188" s="43" t="e">
        <f>ROUND(G17+G18+G19+G20+G21+G22+G23+G24+G25+G26+G27+G28+G29+G31+G32+G33+G34+G35+G36+G37+G38+G39+G42+G43+G44+CG2292+G46+G47+G48+G49+G50+G51+G52+G53+G55+G56+G57+G59+G45+G60+G61+G64+G65+G66+G67+G6+G70+G71+G73+G74+G75+G76+G77+G78+G79+G80+G81+G82+G83+G84+G85+G86+G87+G89+G90+G91+G92+G93+G96+G97+G98+G99+G100+G101+G102+G104+G105+G106+G107+G110+G111+G112+G113+G114+G115+G117+G118+G119+G120+G121+G123+G128+G129+G130+G131+G132+G133+G134+G135+G136+G153+G162+G163++G164+G165+G166+G116+G103+#REF!+G88+#REF!+#REF!+#REF!+G62+G68+G69+G108+G109+G63+G126,2)</f>
        <v>#REF!</v>
      </c>
    </row>
    <row r="189" spans="1:9" ht="12.75" hidden="1">
      <c r="A189" s="14"/>
      <c r="B189" s="14"/>
      <c r="C189" s="57"/>
      <c r="D189" s="62"/>
      <c r="E189" s="62"/>
      <c r="F189" s="39"/>
      <c r="G189" s="40"/>
    </row>
    <row r="190" spans="1:9" ht="12" hidden="1" customHeight="1">
      <c r="A190" s="14"/>
      <c r="B190" s="14"/>
      <c r="C190" s="57"/>
      <c r="D190" s="62"/>
      <c r="E190" s="62"/>
      <c r="F190" s="39"/>
      <c r="G190" s="40"/>
    </row>
    <row r="191" spans="1:9" ht="12" hidden="1" customHeight="1">
      <c r="A191" s="14"/>
      <c r="B191" s="14"/>
      <c r="C191" s="57"/>
      <c r="D191" s="62"/>
      <c r="E191" s="62"/>
      <c r="F191" s="39"/>
      <c r="G191" s="40"/>
    </row>
    <row r="192" spans="1:9" ht="12.75" hidden="1">
      <c r="A192" s="14"/>
      <c r="B192" s="14"/>
      <c r="C192" s="57"/>
      <c r="D192" s="62"/>
      <c r="E192" s="62"/>
      <c r="F192" s="39"/>
      <c r="G192" s="40"/>
    </row>
    <row r="193" spans="1:9" ht="12.75" hidden="1">
      <c r="A193" s="14"/>
      <c r="B193" s="14"/>
      <c r="C193" s="57"/>
      <c r="D193" s="62"/>
      <c r="E193" s="62"/>
      <c r="F193" s="39"/>
      <c r="G193" s="40"/>
    </row>
    <row r="194" spans="1:9" ht="12.75">
      <c r="A194" s="14"/>
      <c r="B194" s="14"/>
      <c r="C194" s="68" t="s">
        <v>230</v>
      </c>
      <c r="D194" s="69"/>
      <c r="E194" s="69"/>
      <c r="F194" s="39"/>
      <c r="G194" s="43">
        <f>ROUND(G166+G165+G164+G163+G162+G153+G136+G135+G134+G133+G132+G131+G130+G129+G128+G126+G123+G121+G120+G119+G118+G117+G116+G115+G114+G113+G112+G111+G110+G109+G108+G107+G106+G105+G104+G103+G102+G101+G100++G99+G98++G97+G96+G95+G94+G93+G92+G91+G90+G89+G88+G87+G86+G85+G84+G83+G82+G81+G80+G79+G78+G77+G76+G75+G74+G73+G71+G70+G69+G68+G67+G66+G65+G64+G63+G62+G61+G60+G59+G58+G57+G56+G55+G53+G52+G51+G50+G49+G48+G47+G46+G45+G44+G43+G42+G39+G38+G37+G36+G35+G34+G33+G32+G31+G29+G28+G27+G26+G25+G24+G23+G22+G20+G21+G19+G18+G17,2)</f>
        <v>0</v>
      </c>
    </row>
    <row r="195" spans="1:9" ht="12.75">
      <c r="A195" s="14"/>
      <c r="B195" s="14"/>
      <c r="C195" s="78" t="s">
        <v>43</v>
      </c>
      <c r="D195" s="79"/>
      <c r="E195" s="79"/>
      <c r="F195" s="39"/>
      <c r="G195" s="22">
        <f>G194*21%</f>
        <v>0</v>
      </c>
    </row>
    <row r="196" spans="1:9" ht="12.75">
      <c r="A196" s="14"/>
      <c r="B196" s="14"/>
      <c r="C196" s="68" t="s">
        <v>231</v>
      </c>
      <c r="D196" s="69"/>
      <c r="E196" s="69"/>
      <c r="F196" s="39"/>
      <c r="G196" s="22">
        <f>G194+G195</f>
        <v>0</v>
      </c>
      <c r="I196" s="44"/>
    </row>
    <row r="197" spans="1:9" ht="12.75">
      <c r="A197" s="14"/>
      <c r="B197" s="14"/>
    </row>
    <row r="198" spans="1:9" ht="12.75">
      <c r="A198" s="14"/>
      <c r="B198" s="14"/>
    </row>
    <row r="199" spans="1:9" ht="12.75">
      <c r="A199" s="14"/>
      <c r="B199" s="65" t="s">
        <v>44</v>
      </c>
      <c r="C199" s="65"/>
      <c r="D199" s="65"/>
      <c r="E199" s="65"/>
      <c r="F199" s="65"/>
      <c r="G199" s="65"/>
      <c r="I199" s="45"/>
    </row>
    <row r="200" spans="1:9" ht="12.75">
      <c r="A200" s="14"/>
      <c r="B200" s="65" t="s">
        <v>45</v>
      </c>
      <c r="C200" s="65"/>
      <c r="D200" s="65"/>
      <c r="E200" s="65"/>
      <c r="F200" s="65"/>
      <c r="G200" s="65"/>
    </row>
    <row r="201" spans="1:9" ht="12.75">
      <c r="A201" s="14"/>
      <c r="B201" s="14"/>
    </row>
    <row r="202" spans="1:9" ht="12.75">
      <c r="A202" s="14"/>
      <c r="B202" s="65" t="s">
        <v>46</v>
      </c>
      <c r="C202" s="65"/>
      <c r="D202" s="65"/>
      <c r="E202" s="65"/>
      <c r="F202" s="65"/>
      <c r="G202" s="65"/>
    </row>
    <row r="203" spans="1:9" ht="12.75">
      <c r="A203" s="14"/>
      <c r="B203" s="65" t="s">
        <v>46</v>
      </c>
      <c r="C203" s="65"/>
      <c r="D203" s="65"/>
      <c r="E203" s="65"/>
      <c r="F203" s="65"/>
      <c r="G203" s="65"/>
    </row>
    <row r="204" spans="1:9" ht="12.75">
      <c r="A204" s="14"/>
      <c r="B204" s="65" t="s">
        <v>46</v>
      </c>
      <c r="C204" s="65"/>
      <c r="D204" s="65"/>
      <c r="E204" s="65"/>
      <c r="F204" s="65"/>
      <c r="G204" s="65"/>
    </row>
    <row r="205" spans="1:9" ht="12.75">
      <c r="A205" s="14"/>
      <c r="B205" s="65" t="s">
        <v>46</v>
      </c>
      <c r="C205" s="65"/>
      <c r="D205" s="65"/>
      <c r="E205" s="65"/>
      <c r="F205" s="65"/>
      <c r="G205" s="65"/>
    </row>
    <row r="206" spans="1:9" ht="12.75">
      <c r="A206" s="14"/>
      <c r="B206" s="65" t="s">
        <v>46</v>
      </c>
      <c r="C206" s="65"/>
      <c r="D206" s="65"/>
      <c r="E206" s="65"/>
      <c r="F206" s="65"/>
      <c r="G206" s="65"/>
    </row>
    <row r="207" spans="1:9" ht="12.75">
      <c r="A207" s="14"/>
      <c r="B207" s="65" t="s">
        <v>46</v>
      </c>
      <c r="C207" s="65"/>
      <c r="D207" s="65"/>
      <c r="E207" s="65"/>
      <c r="F207" s="65"/>
      <c r="G207" s="65"/>
    </row>
    <row r="208" spans="1:9" ht="12.75">
      <c r="A208" s="14"/>
      <c r="B208" s="65" t="s">
        <v>46</v>
      </c>
      <c r="C208" s="65"/>
      <c r="D208" s="65"/>
      <c r="E208" s="65"/>
      <c r="F208" s="65"/>
      <c r="G208" s="65"/>
    </row>
    <row r="209" spans="1:7" ht="12.75">
      <c r="A209" s="14"/>
      <c r="B209" s="65" t="s">
        <v>46</v>
      </c>
      <c r="C209" s="65"/>
      <c r="D209" s="65"/>
      <c r="E209" s="65"/>
      <c r="F209" s="65"/>
      <c r="G209" s="65"/>
    </row>
    <row r="210" spans="1:7" ht="12.75">
      <c r="A210" s="14"/>
      <c r="B210" s="65" t="s">
        <v>46</v>
      </c>
      <c r="C210" s="65"/>
      <c r="D210" s="65"/>
      <c r="E210" s="65"/>
      <c r="F210" s="65"/>
      <c r="G210" s="65"/>
    </row>
    <row r="211" spans="1:7" ht="12.75">
      <c r="A211" s="14"/>
      <c r="B211" s="65" t="s">
        <v>46</v>
      </c>
      <c r="C211" s="65"/>
      <c r="D211" s="65"/>
      <c r="E211" s="65"/>
      <c r="F211" s="65"/>
      <c r="G211" s="65"/>
    </row>
    <row r="212" spans="1:7" ht="12.75">
      <c r="A212" s="14"/>
      <c r="B212" s="14"/>
    </row>
    <row r="213" spans="1:7" ht="12.75">
      <c r="A213" s="14"/>
      <c r="B213" s="14"/>
    </row>
    <row r="214" spans="1:7" ht="12.75">
      <c r="A214" s="14"/>
      <c r="B214" s="14"/>
    </row>
    <row r="215" spans="1:7" ht="12.75">
      <c r="A215" s="14"/>
      <c r="B215" s="14"/>
    </row>
    <row r="216" spans="1:7" ht="12.75">
      <c r="A216" s="14"/>
      <c r="B216" s="14"/>
    </row>
    <row r="217" spans="1:7" ht="12.75">
      <c r="A217" s="14"/>
      <c r="B217" s="14"/>
    </row>
    <row r="218" spans="1:7" ht="12.75">
      <c r="A218" s="14"/>
      <c r="B218" s="14"/>
    </row>
    <row r="219" spans="1:7" ht="12.75">
      <c r="A219" s="14"/>
      <c r="B219" s="14"/>
    </row>
    <row r="220" spans="1:7" ht="12.75">
      <c r="A220" s="14"/>
      <c r="B220" s="14"/>
    </row>
    <row r="221" spans="1:7" ht="12.75">
      <c r="A221" s="14"/>
      <c r="B221" s="14"/>
    </row>
    <row r="222" spans="1:7" ht="12.75">
      <c r="A222" s="14"/>
      <c r="B222" s="14"/>
    </row>
    <row r="223" spans="1:7" ht="12.75">
      <c r="A223" s="14"/>
      <c r="B223" s="14"/>
    </row>
    <row r="224" spans="1:7" ht="12.75">
      <c r="A224" s="14"/>
      <c r="B224" s="14"/>
    </row>
    <row r="225" spans="1:2" ht="12.75">
      <c r="A225" s="14"/>
      <c r="B225" s="14"/>
    </row>
    <row r="226" spans="1:2" ht="12.75">
      <c r="A226" s="14"/>
      <c r="B226" s="14"/>
    </row>
    <row r="227" spans="1:2" ht="12.75">
      <c r="A227" s="14"/>
      <c r="B227" s="14"/>
    </row>
    <row r="228" spans="1:2" ht="12.75">
      <c r="A228" s="14"/>
      <c r="B228" s="14"/>
    </row>
    <row r="229" spans="1:2" ht="12.75">
      <c r="A229" s="14"/>
      <c r="B229" s="14"/>
    </row>
    <row r="230" spans="1:2" ht="12.75">
      <c r="A230" s="14"/>
      <c r="B230" s="14"/>
    </row>
    <row r="231" spans="1:2" ht="12.75">
      <c r="A231" s="14"/>
      <c r="B231" s="14"/>
    </row>
    <row r="232" spans="1:2" ht="12.75"/>
    <row r="233" spans="1:2" ht="12.75"/>
    <row r="234" spans="1:2" ht="12.75"/>
    <row r="235" spans="1:2" ht="12.75"/>
    <row r="236" spans="1:2" ht="12.75"/>
    <row r="237" spans="1:2" ht="12.75"/>
    <row r="238" spans="1:2" ht="12.75"/>
    <row r="239" spans="1:2" ht="12.75"/>
    <row r="240" spans="1:2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</sheetData>
  <mergeCells count="33">
    <mergeCell ref="E2:G2"/>
    <mergeCell ref="E3:G3"/>
    <mergeCell ref="E4:G4"/>
    <mergeCell ref="A2:C2"/>
    <mergeCell ref="A3:C3"/>
    <mergeCell ref="A4:C4"/>
    <mergeCell ref="A5:C5"/>
    <mergeCell ref="A6:C6"/>
    <mergeCell ref="C196:E196"/>
    <mergeCell ref="E5:G5"/>
    <mergeCell ref="E6:G6"/>
    <mergeCell ref="A10:G10"/>
    <mergeCell ref="A11:G11"/>
    <mergeCell ref="A12:G12"/>
    <mergeCell ref="C16:G16"/>
    <mergeCell ref="E14:E15"/>
    <mergeCell ref="F14:G14"/>
    <mergeCell ref="C194:E194"/>
    <mergeCell ref="C195:E195"/>
    <mergeCell ref="A9:G9"/>
    <mergeCell ref="A8:G8"/>
    <mergeCell ref="B211:G211"/>
    <mergeCell ref="B199:G199"/>
    <mergeCell ref="B200:G200"/>
    <mergeCell ref="B202:G202"/>
    <mergeCell ref="B203:G203"/>
    <mergeCell ref="B204:G204"/>
    <mergeCell ref="B205:G205"/>
    <mergeCell ref="B206:G206"/>
    <mergeCell ref="B207:G207"/>
    <mergeCell ref="B208:G208"/>
    <mergeCell ref="B209:G209"/>
    <mergeCell ref="B210:G210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Kęstutis Demikis</cp:lastModifiedBy>
  <cp:lastPrinted>2024-05-17T05:20:04Z</cp:lastPrinted>
  <dcterms:created xsi:type="dcterms:W3CDTF">2000-03-15T14:19:55Z</dcterms:created>
  <dcterms:modified xsi:type="dcterms:W3CDTF">2026-03-24T11:28:00Z</dcterms:modified>
</cp:coreProperties>
</file>