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vialietuva-my.sharepoint.com/personal/irena_kudzinskiene_vialietuva_lt/Documents/2026/6601 Elektros tinklas/klausimai/atsakymas 3/"/>
    </mc:Choice>
  </mc:AlternateContent>
  <xr:revisionPtr revIDLastSave="0" documentId="8_{6B7A8BB2-B658-4A97-9165-0A79A5E87DC7}" xr6:coauthVersionLast="47" xr6:coauthVersionMax="47" xr10:uidLastSave="{00000000-0000-0000-0000-000000000000}"/>
  <bookViews>
    <workbookView xWindow="30615" yWindow="1245" windowWidth="21600" windowHeight="13125" xr2:uid="{0A547F63-201C-4644-B9D4-2A8DC9F6CC35}"/>
  </bookViews>
  <sheets>
    <sheet name="Priedas 4.1 I pirkimo dali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7" i="2" l="1"/>
  <c r="G125" i="2"/>
  <c r="G126" i="2"/>
  <c r="G128" i="2"/>
  <c r="G129" i="2"/>
  <c r="G130" i="2"/>
  <c r="G131" i="2"/>
  <c r="G132" i="2"/>
  <c r="G133" i="2"/>
  <c r="G134" i="2"/>
  <c r="G135" i="2"/>
  <c r="G136" i="2"/>
  <c r="G137" i="2"/>
  <c r="G138" i="2"/>
  <c r="G139" i="2"/>
  <c r="G140" i="2"/>
  <c r="G141" i="2"/>
  <c r="G142" i="2"/>
  <c r="G143" i="2"/>
  <c r="G144" i="2"/>
  <c r="G145"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83" i="2"/>
  <c r="G66" i="2"/>
  <c r="G67" i="2"/>
  <c r="G68" i="2"/>
  <c r="G69" i="2"/>
  <c r="G70" i="2"/>
  <c r="G71" i="2"/>
  <c r="G72" i="2"/>
  <c r="G73" i="2"/>
  <c r="G74" i="2"/>
  <c r="G75" i="2"/>
  <c r="G76" i="2"/>
  <c r="G77" i="2"/>
  <c r="G78" i="2"/>
  <c r="G79" i="2"/>
  <c r="G65" i="2"/>
  <c r="G48" i="2"/>
  <c r="G49" i="2"/>
  <c r="G50" i="2"/>
  <c r="G51" i="2"/>
  <c r="G52" i="2"/>
  <c r="G53" i="2"/>
  <c r="G54" i="2"/>
  <c r="G55" i="2"/>
  <c r="G56" i="2"/>
  <c r="G57" i="2"/>
  <c r="G58" i="2"/>
  <c r="G59" i="2"/>
  <c r="G60" i="2"/>
  <c r="G61" i="2"/>
  <c r="G47" i="2"/>
  <c r="G33" i="2"/>
  <c r="G34" i="2"/>
  <c r="G35" i="2"/>
  <c r="G36" i="2"/>
  <c r="G37" i="2"/>
  <c r="G38" i="2"/>
  <c r="G39" i="2"/>
  <c r="G40" i="2"/>
  <c r="G41" i="2"/>
  <c r="G32" i="2"/>
  <c r="G23" i="2"/>
  <c r="G24" i="2"/>
  <c r="G25" i="2"/>
  <c r="G26" i="2"/>
  <c r="G27" i="2"/>
  <c r="G28" i="2"/>
  <c r="G22" i="2"/>
  <c r="G13" i="2"/>
  <c r="G14" i="2"/>
  <c r="G15" i="2"/>
  <c r="G16" i="2"/>
  <c r="G17" i="2"/>
  <c r="G18" i="2"/>
  <c r="G12" i="2"/>
  <c r="G147" i="2" l="1"/>
  <c r="G146" i="2"/>
  <c r="B126" i="2"/>
  <c r="B127" i="2" s="1"/>
  <c r="B128" i="2" s="1"/>
  <c r="B129" i="2" s="1"/>
  <c r="B130" i="2" s="1"/>
  <c r="B131" i="2" s="1"/>
  <c r="B132" i="2" s="1"/>
  <c r="B133" i="2" s="1"/>
  <c r="B134" i="2" s="1"/>
  <c r="B135" i="2" s="1"/>
  <c r="B136" i="2" s="1"/>
  <c r="B137" i="2" s="1"/>
  <c r="B138" i="2" s="1"/>
  <c r="B139" i="2" s="1"/>
  <c r="B140" i="2" s="1"/>
  <c r="B141" i="2" s="1"/>
  <c r="B142" i="2" s="1"/>
  <c r="B143" i="2" s="1"/>
  <c r="B144" i="2" s="1"/>
  <c r="B84" i="2"/>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66" i="2"/>
  <c r="B67" i="2" s="1"/>
  <c r="B68" i="2" s="1"/>
  <c r="B69" i="2" s="1"/>
  <c r="B70" i="2" s="1"/>
  <c r="B71" i="2" s="1"/>
  <c r="B72" i="2" s="1"/>
  <c r="B73" i="2" s="1"/>
  <c r="B74" i="2" s="1"/>
  <c r="B75" i="2" s="1"/>
  <c r="B76" i="2" s="1"/>
  <c r="B77" i="2" s="1"/>
  <c r="B78" i="2" s="1"/>
  <c r="B79" i="2" s="1"/>
  <c r="B22" i="2"/>
  <c r="B23" i="2" s="1"/>
  <c r="B24" i="2" s="1"/>
  <c r="B25" i="2" s="1"/>
  <c r="B26" i="2" s="1"/>
  <c r="B27" i="2" s="1"/>
  <c r="B28" i="2" s="1"/>
  <c r="B32" i="2" s="1"/>
  <c r="B33" i="2" s="1"/>
  <c r="B34" i="2" s="1"/>
  <c r="B35" i="2" s="1"/>
  <c r="B36" i="2" s="1"/>
  <c r="B37" i="2" s="1"/>
  <c r="B38" i="2" s="1"/>
  <c r="B39" i="2" s="1"/>
  <c r="B40" i="2" s="1"/>
  <c r="B41" i="2" s="1"/>
  <c r="B47" i="2" s="1"/>
  <c r="B48" i="2" s="1"/>
  <c r="B49" i="2" s="1"/>
  <c r="B50" i="2" s="1"/>
  <c r="B51" i="2" s="1"/>
  <c r="B52" i="2" s="1"/>
  <c r="B53" i="2" s="1"/>
  <c r="B54" i="2" s="1"/>
  <c r="B55" i="2" s="1"/>
  <c r="B56" i="2" s="1"/>
  <c r="B57" i="2" s="1"/>
  <c r="B58" i="2" s="1"/>
  <c r="B59" i="2" s="1"/>
  <c r="B60" i="2" s="1"/>
  <c r="B61" i="2" s="1"/>
  <c r="G19" i="2" l="1"/>
  <c r="G80" i="2"/>
  <c r="G29" i="2"/>
  <c r="G42" i="2"/>
  <c r="G122" i="2"/>
  <c r="G62" i="2"/>
</calcChain>
</file>

<file path=xl/sharedStrings.xml><?xml version="1.0" encoding="utf-8"?>
<sst xmlns="http://schemas.openxmlformats.org/spreadsheetml/2006/main" count="251" uniqueCount="127">
  <si>
    <t>Eil. Nr.</t>
  </si>
  <si>
    <t>Paslaugų pavadinimai</t>
  </si>
  <si>
    <t>Mato vientas</t>
  </si>
  <si>
    <t>Preliminarus kiekis</t>
  </si>
  <si>
    <t>Bendra preliminaraus kiekio kaina Eur (be PVM)</t>
  </si>
  <si>
    <t>Esamų kabelių atjungimas nuo apšvietimo atramų</t>
  </si>
  <si>
    <t>vnt.</t>
  </si>
  <si>
    <t>Pamato demontavimas ir utilizavimas</t>
  </si>
  <si>
    <t>Šviestuvo atramos demontavimas</t>
  </si>
  <si>
    <t>Gembės demontavimas</t>
  </si>
  <si>
    <t>Šviestuvo demontavimas</t>
  </si>
  <si>
    <t>Kabelio išvėrimas iš atramos</t>
  </si>
  <si>
    <t>Papildomos įrangos esančios ant atramos demontavimas</t>
  </si>
  <si>
    <t>Bendri demontavimo darbai</t>
  </si>
  <si>
    <r>
      <t>m</t>
    </r>
    <r>
      <rPr>
        <vertAlign val="superscript"/>
        <sz val="11"/>
        <color theme="1"/>
        <rFont val="Times New Roman"/>
        <family val="1"/>
        <charset val="186"/>
      </rPr>
      <t>3</t>
    </r>
  </si>
  <si>
    <t>SV gnybtų komplekto demontavimas</t>
  </si>
  <si>
    <t>Paskirstymo dėžutės demontavimas</t>
  </si>
  <si>
    <t>Gelžbetoninių atramų demontavimas</t>
  </si>
  <si>
    <t>Asfalto dangos pjovimas ir ardymas, naudojant mažos mechanizacijos priemones, statybinių šiukšlių pakrovimas rankiniu būdu ir išvežimas</t>
  </si>
  <si>
    <t>Betono dangos pjovimas ir ardymas, naudojant mažos mechanizacijos priemones, statybinių šiukšlių pakrovimas rankiniu būdu ir išvežimas</t>
  </si>
  <si>
    <t>Trinkelių dangos ardymas</t>
  </si>
  <si>
    <r>
      <t>m</t>
    </r>
    <r>
      <rPr>
        <vertAlign val="superscript"/>
        <sz val="11"/>
        <color theme="1"/>
        <rFont val="Times New Roman"/>
        <family val="1"/>
        <charset val="186"/>
      </rPr>
      <t>2</t>
    </r>
  </si>
  <si>
    <t>Bendri montavimo darbai</t>
  </si>
  <si>
    <t>Šviestuvo atramos dangtelio remontas</t>
  </si>
  <si>
    <t>Elektros kabelio galų įvėrimas į šviestuvų atramas ir kitus elektros įrenginius, padarant lankstų įvadą naudojant apsauginį vamzdžio D 50 mm 1,5 m</t>
  </si>
  <si>
    <t>m</t>
  </si>
  <si>
    <t>Derlingo paviršinio 10 cm storio sluoksnio atkūrimas virš užkastos 0,5 m pločio tranšėjos visu ilgiu atvežant juodžemį, įterpiant žolės sėklas į juodžemį</t>
  </si>
  <si>
    <t>Asfalto dangos ir po asfalto danga esančių sluoksnių atkūrimas įrengiant asfalto sluoksnį, kurio storis ne mažesnis už išardytą</t>
  </si>
  <si>
    <t>Betono dangos ir po betono danga esančių sluoksnių atkūrimas įrengiant betono sluoksnį, kurio storis ne mažesnis už išardytą</t>
  </si>
  <si>
    <t>Šaligatvio ar pėsčiųjų tako plytelių dangos ir po jos esančių dangų sluoksnių atkūrimas</t>
  </si>
  <si>
    <t>Trinkelių dangos ir po jos esančių dangų sluoksnių atkūrimas naudojant išimtas trinkeles į tokias pačias trinkeles vietoj sugadintų</t>
  </si>
  <si>
    <t>val.</t>
  </si>
  <si>
    <t>Foto relės derinimas</t>
  </si>
  <si>
    <t>Astronominio laiko valdiklio derinimas</t>
  </si>
  <si>
    <t>Atvykimas į gedimo šalinimo/remonto vietą pagal užsakovo nurodymą (nepriklausomai nuo atstumo regione)</t>
  </si>
  <si>
    <t>Kabelių izoliacijos varžos matavimas megometru (su visomis su tuo susijusiomis išlaidomis)</t>
  </si>
  <si>
    <t>Sujungimo kontaktų varžos matavimas</t>
  </si>
  <si>
    <t>Įžeminimo varžos matavimas</t>
  </si>
  <si>
    <t>Grandinės fazė - nulis varžos matavimai</t>
  </si>
  <si>
    <t>Nenumatytų elektrotechnikos darbų valandinis įkainis</t>
  </si>
  <si>
    <t>Atramos geometrinių parametrų atstatymas</t>
  </si>
  <si>
    <t>Gembės geometrinių parametrų atstatymas</t>
  </si>
  <si>
    <t>Gnybtyno atjungimas ir pajungimas atramoje gedimo paieškai</t>
  </si>
  <si>
    <t>Mechanizuotas grunto kasimas</t>
  </si>
  <si>
    <t>Grunto kasimas rankiniu būdu</t>
  </si>
  <si>
    <r>
      <t>Vieneto įkainis, Eur (be PVM) (</t>
    </r>
    <r>
      <rPr>
        <b/>
        <sz val="11"/>
        <color rgb="FFFF0000"/>
        <rFont val="Times New Roman"/>
        <family val="1"/>
        <charset val="186"/>
      </rPr>
      <t>pildo tiekėjas</t>
    </r>
    <r>
      <rPr>
        <b/>
        <sz val="11"/>
        <color theme="1"/>
        <rFont val="Times New Roman"/>
        <family val="1"/>
        <charset val="186"/>
      </rPr>
      <t>)</t>
    </r>
  </si>
  <si>
    <t>Suma:</t>
  </si>
  <si>
    <t>Pastabos:</t>
  </si>
  <si>
    <t>Preliminarūs perkamų paslaugų kiekiai ir siūlomi įkainiai 36 mėnesių laikotarpiui</t>
  </si>
  <si>
    <t>I Skyrius. Demontavimo darbai</t>
  </si>
  <si>
    <t>Atramų iki 6 metrų ilgio demontavimas</t>
  </si>
  <si>
    <t>Atramų virš 6 metrų ilgio demontavimas</t>
  </si>
  <si>
    <t>Atramų nuo 6 metrų ilgio montavimas</t>
  </si>
  <si>
    <t>III Skyrius. Techninė priežiūra</t>
  </si>
  <si>
    <t xml:space="preserve">Atramų iki 6 metrų ilgio montavimas </t>
  </si>
  <si>
    <t>Mirksinčio pėsčiųjų perėjos indikatoriaus montavimas (įkainis su medžiagomis)</t>
  </si>
  <si>
    <t>Kryptinio šviestuvo montavimas (įkainis su medžiagomis)</t>
  </si>
  <si>
    <t>Šviestuvo montavimas (įkainis su medžiagomis)</t>
  </si>
  <si>
    <t>Gembės montavimas (įkainis su medžiagomis)</t>
  </si>
  <si>
    <t>II Skyrius. Montavimo darbai</t>
  </si>
  <si>
    <t>Jungiamosios movos montavimas 4 gyslų (įkainis su medžiagomis)</t>
  </si>
  <si>
    <t>Kabelių remontas, montuojant 2 jungiamąsias movas ir dedant kabelio intarpą. 4 gyslos. (įkainis su medžiagomis)</t>
  </si>
  <si>
    <t>Jungiamosios movos montavimas 5 gyslų (įkainis su medžiagomis)</t>
  </si>
  <si>
    <t>Kabelių remontas, montuojant 2 jungiamąsias movas ir dedant kabelio intarpą. 5 gyslos. (įkainis su medžiagomis)</t>
  </si>
  <si>
    <t>Galinės movos montavimas. 4 gyslos (įkainis su medžiagomis)</t>
  </si>
  <si>
    <t>Galinės movos montavimas. 5 gyslos (įkainis su medžiagomis)</t>
  </si>
  <si>
    <t>Pastatomos apskaitos/skirstymo spintos korpuso pakeitimas (įkainis su medžiagomis)</t>
  </si>
  <si>
    <t>Pakabinamos apskaitos/skirstymo spintos korpuso pakeitimas (įkainis su medžiagomis)</t>
  </si>
  <si>
    <t>Paskirstymo dėžutės montavimas (įkainis su medžiagomis)</t>
  </si>
  <si>
    <t>Iki 50 mm skersmens viniplastinių vamzdžių montavimas sienomis ir kolonomis su nejudamu tvirtinimu (įkainis su medžiagomis)</t>
  </si>
  <si>
    <t>Astronominio laiko valdiklio keitimas (įkainis su medžiagomis)</t>
  </si>
  <si>
    <t>Foto jutiklio ir relės keitimas (įkainis su medžiagomis)</t>
  </si>
  <si>
    <t>Vienfazio automatinio jungiklio keitimas (įkainis su medžiagomis)</t>
  </si>
  <si>
    <t>Trifazio automatinio jungiklio keitimas (įkainis su medžiagomis)</t>
  </si>
  <si>
    <t>Vienfazio kontaktoriaus keitimas (įkainis su medžiagomis)</t>
  </si>
  <si>
    <t>Trifazio kontaktoriaus keitimas (įkainis su medžiagomis)</t>
  </si>
  <si>
    <t>SV gnybtų komplekto montavimas (įkainis su medžiagomis)</t>
  </si>
  <si>
    <t>Darbo vietos apsitvėrimas kelyje ir eismo organizavimas</t>
  </si>
  <si>
    <r>
      <t xml:space="preserve">Įžeminimo įrengimas </t>
    </r>
    <r>
      <rPr>
        <sz val="11"/>
        <color theme="1"/>
        <rFont val="Calibri"/>
        <family val="2"/>
        <charset val="186"/>
      </rPr>
      <t>≤3</t>
    </r>
    <r>
      <rPr>
        <sz val="11"/>
        <color theme="1"/>
        <rFont val="Times New Roman"/>
        <family val="1"/>
        <charset val="186"/>
      </rPr>
      <t>0</t>
    </r>
    <r>
      <rPr>
        <sz val="11"/>
        <color theme="1"/>
        <rFont val="Calibri"/>
        <family val="2"/>
        <charset val="186"/>
      </rPr>
      <t>Ω</t>
    </r>
    <r>
      <rPr>
        <sz val="11"/>
        <color theme="1"/>
        <rFont val="Times New Roman"/>
        <family val="1"/>
        <charset val="186"/>
      </rPr>
      <t xml:space="preserve"> (grunto atkasimas, įžeminimo elementų montavimas, užkasimas, sutankinimas, vejos atsodinimas) (įkainis su medžiagomis)</t>
    </r>
  </si>
  <si>
    <r>
      <t xml:space="preserve">Įžeminimo įrengimas </t>
    </r>
    <r>
      <rPr>
        <sz val="11"/>
        <color theme="1"/>
        <rFont val="Calibri"/>
        <family val="2"/>
        <charset val="186"/>
      </rPr>
      <t>≤</t>
    </r>
    <r>
      <rPr>
        <sz val="11"/>
        <color theme="1"/>
        <rFont val="Times New Roman"/>
        <family val="1"/>
        <charset val="186"/>
      </rPr>
      <t>10</t>
    </r>
    <r>
      <rPr>
        <sz val="11"/>
        <color theme="1"/>
        <rFont val="Calibri"/>
        <family val="2"/>
        <charset val="186"/>
      </rPr>
      <t>Ω</t>
    </r>
    <r>
      <rPr>
        <sz val="11"/>
        <color theme="1"/>
        <rFont val="Times New Roman"/>
        <family val="1"/>
        <charset val="186"/>
      </rPr>
      <t xml:space="preserve"> (grunto atkasimas, įžeminimo elementų montavimas, užkasimas, sutankinimas, vejos atsodinimas) (įkainis su medžiagomis)</t>
    </r>
  </si>
  <si>
    <t>Gembės montavimas (įkainis be medžiagų)</t>
  </si>
  <si>
    <t>Šviestuvo montavimas (įkainis be medžiagų)</t>
  </si>
  <si>
    <t>Šviestuvo saugios atramos montavimas (įkainis su medžiagomis)</t>
  </si>
  <si>
    <t>Šviestuvo paprastos atramos montavimas (įkainis su medžiagomis)</t>
  </si>
  <si>
    <t>Matavimo, apsaugos, valdymo ir signalizacijos įrenginių montavimas ant atramų (be medžiagų)</t>
  </si>
  <si>
    <t>Šviestuvo valdiklio patikra/montavimas atramose iki 6 m</t>
  </si>
  <si>
    <t>Šviestuvo valdiklio patikra/montavimas atramose virš 6 m</t>
  </si>
  <si>
    <t>Kabelinės linijos gedimo vietos nustatymas (mobilia laboratorija)</t>
  </si>
  <si>
    <t>Autoįvykio metu pažeistos atramos kabelinės linijos atstatymas</t>
  </si>
  <si>
    <t>Apskaitos/skirstymo spintos (ant atramos) demontavimas</t>
  </si>
  <si>
    <t>Apskaitos/skirstymo spintos (ant žemės) demontavimas</t>
  </si>
  <si>
    <t>Šviestuvo saugios atramos pamato įrengimas (įkainis su medžiagomis)</t>
  </si>
  <si>
    <t>Šviestuvo paprastos atramos pamato įrengimas (įkainis su medžiagomis)</t>
  </si>
  <si>
    <t>Viršįtampių ribotuvų montavimas (įkainis su medžiagomis)</t>
  </si>
  <si>
    <t>Viršįtampių ribotuvų komponentų keitimas (įkainis su medžiagomis)</t>
  </si>
  <si>
    <t>Kabelio tiesimas vamzdžiuose, blokuose, laidadėžėse (įkainis su medžiagomis)</t>
  </si>
  <si>
    <t>Kontaktinio sujungimo montavimas atramoje ir kabelių gyslų prijungimas (įkainis su medžiagomis)</t>
  </si>
  <si>
    <t>Pėsčiųjų tiltų šviestuvo pakeitimas (≥IK10) (įkainis su medžiagomis)</t>
  </si>
  <si>
    <t>Tunelio šviestuvo keitimas (≥IK10) (įkainis su medžiagomis)</t>
  </si>
  <si>
    <t>Požeminės pėsčiųjų perėjos šviestuvo keitimas (≥IK10) (įkainis su medžiagomis)</t>
  </si>
  <si>
    <t>Geodeziniai nužymėjimai ir išpildomosios nuotraukos parengimas</t>
  </si>
  <si>
    <t>kompl.</t>
  </si>
  <si>
    <t xml:space="preserve">Fiderio parametrų matavimas </t>
  </si>
  <si>
    <t>Šviestuvo įjungimas/išjungimas atramoje, įjungiant išjungtą apsaugos prietaisą</t>
  </si>
  <si>
    <t>Kabelio Cu-3x1,5 mm2 tiesimas atramose (įkainis su medžiagomis)</t>
  </si>
  <si>
    <t>Kabelių linijos virš Al 32 mm2 tiesimas (tranšėjos 0,9 m gylio ir 0,5 m pločio iškasimas žaliuosiuose plotuose rankiniu būdu, tranšėjos dugno išlyginimas, akmenų ir statybinių šiukšlių šalinimas, smėlio 15 cm sluoksnio įrengimas tranšėjoje prieš kabelio klojimą visu ilgiu, iki 1 kV (skirtas tiesti žemėje) tiesimas tranšėjoje, kabelio užpylimas gruntu be akmenuku sutankinant gruntą visu ilgiu, signalinės juostos tranšėjoje virš pakloto kabelio 0,4 m gylyje nuo žemės paviršiaus klojimas, grunto užpylimas, statybinių šiukšlių pakrovimas rankiniu būdu ir išvežimas)</t>
  </si>
  <si>
    <t>Kabelių linijos iki Al 32 mm2 tiesimas (tranšėjos 0,9 m gylio ir 0,5 m pločio iškasimas žaliuosiuose plotuose rankiniu būdu, tranšėjos dugno išlyginimas, akmenų ir statybinių šiukšlių šalinimas, smėlio 15 cm sluoksnio įrengimas tranšėjoje prieš kabelio klojimą visu ilgiu, iki 1 kV (skirtas tiesti žemėje) tiesimas tranšėjoje, kabelio užpylimas gruntu be akmenuku sutankinant gruntą visu ilgiu, signalinės juostos tranšėjoje virš pakloto kabelio 0,4 m gylyje nuo žemės paviršiaus klojimas, grunto užpylimas, statybinių šiukšlių pakrovimas rankiniu būdu ir išvežimas)</t>
  </si>
  <si>
    <t>Kabelių linijos iki Al 32 mm2 tiesimas (tranšėjos 0,9 m gylio ir 0,5 m pločio iškasimas žaliuosiuose plotuose rankiniu būdu, tranšėjos dugno išlyginimas, akmenų ir statybinių šiukšlių šalinimas, PVC vamzdžio D 50 mm (lygiasienis, ≥2,5 mm sienelės storis) tiesimas tranšėjoje, iki 1 kV (skirtas tiesti žemėje) tiesimas paklotame vamzdyje D 50 mm, kabelio užpylimas gruntu sutankinant gruntą visu ilgiu, signalinės juostos tranšėjoje virš pakloto kabelio 0,4 m gylyje nuo žemės paviršiaus klojimas, grunto užpylimas, statybinių šiukšlių pakrovimas rankiniu būdu ir išvežimas)</t>
  </si>
  <si>
    <t>Kabelių linijos virš Al 32 mm2 tiesimas (tranšėjos 0,9 m gylio ir 0,5 m pločio iškasimas žaliuosiuose plotuose rankiniu būdu, tranšėjos dugno išlyginimas, akmenų ir statybinių šiukšlių šalinimas, PVC vamzdžio D 50 mm (lygiasienis, ≥2,5 mm sienelės storis) tiesimas tranšėjoje, iki 1 kV (skirtas tiesti žemėje) tiesimas paklotame vamzdyje D 50 mm, kabelio užpylimas gruntu sutankinant gruntą visu ilgiu, signalinės juostos tranšėjoje virš pakloto kabelio 0,4 m gylyje nuo žemės paviršiaus klojimas, grunto užpylimas, statybinių šiukšlių pakrovimas rankiniu būdu ir išvežimas)</t>
  </si>
  <si>
    <t>Betranšėjinių inžinerinių tinklų įrengimas įtraukiant PE
110 mm skersmens PE vamzdį, kai gatvės ar kelio plotis iki 30 m, naudojant horizontalaus gręžimo įrenginius ir atkasant gruntą iš abejų pusių, statybinių šiukšlių statybinių šiukšlių iki 0,5 m3 pakrovimas rankiniu būdu ir išvežimas</t>
  </si>
  <si>
    <r>
      <t>Betranšėjinių inžinerinių tinklų įrengimas įtraukiant PE
110 mm skersmens PE vamzdį, kai tako plotis iki 3 m, naudojant horizontalaus gręžimo įrenginius ir atkasant gruntą iš abejų pusių, statybinių šiukšlių iki 0,5 m</t>
    </r>
    <r>
      <rPr>
        <vertAlign val="superscript"/>
        <sz val="11"/>
        <color theme="1"/>
        <rFont val="Times New Roman"/>
        <family val="1"/>
        <charset val="186"/>
      </rPr>
      <t>3</t>
    </r>
    <r>
      <rPr>
        <sz val="11"/>
        <color theme="1"/>
        <rFont val="Times New Roman"/>
        <family val="1"/>
        <charset val="186"/>
      </rPr>
      <t xml:space="preserve"> pakrovimas rankiniu būdu ir išvežimas</t>
    </r>
  </si>
  <si>
    <t>Rangovo akto pateikimas ESO informacinėje sistemoje</t>
  </si>
  <si>
    <t>Viengubos gembės montavimas (įkainis su medžiagomis)</t>
  </si>
  <si>
    <t>Viengubos gembės montavimas (įkainis be medžiagų)</t>
  </si>
  <si>
    <t>Dvigubos gembės montavimas (įkainis su medžiagomis)</t>
  </si>
  <si>
    <t>Dvigubos gembės montavimas (įkainis be medžiagų)</t>
  </si>
  <si>
    <t>Šviestuvo atramos dangtelio įrengimas (įkainis su medžiagomis)</t>
  </si>
  <si>
    <t>Šviestuvo saugios atramos montavimas (įkainis be medžiagų)</t>
  </si>
  <si>
    <t>Šviestuvo paprastos atramos montavimas (įkainis be medžiagų)</t>
  </si>
  <si>
    <t>Valstybinės reikšmės kelių elektros tinklo ir įrangos remonto paslaugos Vakarų Lietuvos regione (I pirkimo objekto dalis)</t>
  </si>
  <si>
    <t>Sąmatos parengimas draudimo bendrovei (autoįvykio atveju)</t>
  </si>
  <si>
    <t xml:space="preserve">SPS priedas Nr.4.1 </t>
  </si>
  <si>
    <t>Pasiūlymo kaina*</t>
  </si>
  <si>
    <t>(*Gauta suma (Eur be PVM) įrašoma į Pasiūlymo formą)</t>
  </si>
  <si>
    <t xml:space="preserve">3. Pasiūlymo kaina turi neviršyti 259 051,00 Eur be PVM </t>
  </si>
  <si>
    <t>2. Negalima siūlyti įkainio su minuso ženklu. Taip pat negalima siūlyti įkainio lygaus 0,00 Eur be PVM.</t>
  </si>
  <si>
    <t>1. Įkainiai ir kainos įrašomi apvalinant dviem skaitmenimis po kablelio.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</si>
</sst>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charset val="186"/>
      <scheme val="minor"/>
    </font>
    <font>
      <sz val="11"/>
      <color theme="1"/>
      <name val="Times New Roman"/>
      <family val="1"/>
      <charset val="186"/>
    </font>
    <font>
      <b/>
      <sz val="11"/>
      <color theme="1"/>
      <name val="Times New Roman"/>
      <family val="1"/>
      <charset val="186"/>
    </font>
    <font>
      <vertAlign val="superscript"/>
      <sz val="11"/>
      <color theme="1"/>
      <name val="Times New Roman"/>
      <family val="1"/>
      <charset val="186"/>
    </font>
    <font>
      <sz val="10"/>
      <name val="TimesLT"/>
      <charset val="186"/>
    </font>
    <font>
      <sz val="11"/>
      <color theme="1"/>
      <name val="Calibri"/>
      <family val="2"/>
      <charset val="186"/>
    </font>
    <font>
      <b/>
      <sz val="11"/>
      <color rgb="FFFF0000"/>
      <name val="Times New Roman"/>
      <family val="1"/>
      <charset val="186"/>
    </font>
    <font>
      <b/>
      <sz val="11"/>
      <color theme="1"/>
      <name val="Calibri"/>
      <family val="2"/>
      <charset val="186"/>
      <scheme val="minor"/>
    </font>
    <font>
      <sz val="11"/>
      <name val="Times New Roman"/>
      <family val="1"/>
      <charset val="186"/>
    </font>
    <font>
      <b/>
      <sz val="11"/>
      <color rgb="FFC00000"/>
      <name val="Calibri"/>
      <family val="2"/>
      <charset val="186"/>
      <scheme val="minor"/>
    </font>
    <font>
      <b/>
      <sz val="1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4" fillId="0" borderId="0"/>
  </cellStyleXfs>
  <cellXfs count="51">
    <xf numFmtId="0" fontId="0" fillId="0" borderId="0" xfId="0"/>
    <xf numFmtId="2" fontId="1" fillId="0" borderId="3" xfId="0" applyNumberFormat="1" applyFont="1" applyBorder="1" applyProtection="1">
      <protection locked="0"/>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8" xfId="0" applyFont="1" applyBorder="1" applyAlignment="1">
      <alignment horizontal="center"/>
    </xf>
    <xf numFmtId="0" fontId="1" fillId="0" borderId="8" xfId="0" applyFont="1" applyBorder="1"/>
    <xf numFmtId="0" fontId="1" fillId="0" borderId="2" xfId="0" applyFont="1" applyBorder="1" applyAlignment="1">
      <alignment horizontal="center"/>
    </xf>
    <xf numFmtId="0" fontId="1" fillId="0" borderId="2" xfId="0" applyFont="1" applyBorder="1"/>
    <xf numFmtId="0" fontId="1" fillId="0" borderId="3" xfId="0" applyFont="1" applyBorder="1" applyAlignment="1">
      <alignment horizontal="center"/>
    </xf>
    <xf numFmtId="0" fontId="1" fillId="0" borderId="3" xfId="0" applyFont="1" applyBorder="1" applyAlignment="1">
      <alignment wrapText="1"/>
    </xf>
    <xf numFmtId="2" fontId="1" fillId="0" borderId="3" xfId="0" applyNumberFormat="1" applyFont="1" applyBorder="1"/>
    <xf numFmtId="0" fontId="1" fillId="0" borderId="4" xfId="0" applyFont="1" applyBorder="1" applyAlignment="1">
      <alignment horizontal="center"/>
    </xf>
    <xf numFmtId="0" fontId="1" fillId="0" borderId="4" xfId="0" applyFont="1" applyBorder="1"/>
    <xf numFmtId="2" fontId="1" fillId="0" borderId="4" xfId="0" applyNumberFormat="1" applyFont="1" applyBorder="1"/>
    <xf numFmtId="2" fontId="1" fillId="0" borderId="2" xfId="0" applyNumberFormat="1" applyFont="1" applyBorder="1"/>
    <xf numFmtId="0" fontId="0" fillId="0" borderId="0" xfId="0" applyAlignment="1">
      <alignment horizontal="center"/>
    </xf>
    <xf numFmtId="0" fontId="2" fillId="0" borderId="2" xfId="0" applyFont="1" applyBorder="1" applyAlignment="1">
      <alignment wrapText="1"/>
    </xf>
    <xf numFmtId="0" fontId="1" fillId="0" borderId="3" xfId="0" applyFont="1" applyBorder="1"/>
    <xf numFmtId="0" fontId="2" fillId="0" borderId="8" xfId="0" applyFont="1" applyBorder="1"/>
    <xf numFmtId="2" fontId="1" fillId="0" borderId="8" xfId="0" applyNumberFormat="1" applyFont="1" applyBorder="1"/>
    <xf numFmtId="0" fontId="2" fillId="0" borderId="2" xfId="0" applyFont="1" applyBorder="1"/>
    <xf numFmtId="0" fontId="8" fillId="0" borderId="3" xfId="0" applyFont="1" applyBorder="1" applyAlignment="1">
      <alignment horizontal="justify" vertical="center" wrapText="1"/>
    </xf>
    <xf numFmtId="0" fontId="8" fillId="0" borderId="3" xfId="0" applyFont="1" applyBorder="1" applyAlignment="1">
      <alignment wrapText="1"/>
    </xf>
    <xf numFmtId="0" fontId="2" fillId="0" borderId="3" xfId="0" applyFont="1" applyBorder="1"/>
    <xf numFmtId="0" fontId="0" fillId="0" borderId="3" xfId="0" applyBorder="1"/>
    <xf numFmtId="0" fontId="1" fillId="0" borderId="3" xfId="1" applyFont="1" applyBorder="1" applyAlignment="1">
      <alignment horizontal="left" vertical="top" wrapText="1"/>
    </xf>
    <xf numFmtId="0" fontId="8" fillId="0" borderId="3" xfId="1" applyFont="1" applyBorder="1" applyAlignment="1">
      <alignment horizontal="left" vertical="top" wrapText="1"/>
    </xf>
    <xf numFmtId="0" fontId="8" fillId="2" borderId="3" xfId="0" applyFont="1" applyFill="1" applyBorder="1" applyAlignment="1">
      <alignment horizontal="justify" vertical="center" wrapText="1"/>
    </xf>
    <xf numFmtId="0" fontId="8" fillId="0" borderId="3" xfId="0" applyFont="1" applyBorder="1"/>
    <xf numFmtId="0" fontId="1" fillId="0" borderId="3" xfId="0" applyFont="1" applyBorder="1" applyAlignment="1">
      <alignment wrapText="1" shrinkToFit="1"/>
    </xf>
    <xf numFmtId="0" fontId="10" fillId="0" borderId="0" xfId="0" applyFont="1"/>
    <xf numFmtId="0" fontId="9" fillId="0" borderId="0" xfId="0" applyFont="1"/>
    <xf numFmtId="0" fontId="0" fillId="0" borderId="3" xfId="0" applyBorder="1" applyProtection="1">
      <protection locked="0"/>
    </xf>
    <xf numFmtId="2" fontId="1" fillId="0" borderId="0" xfId="0" applyNumberFormat="1" applyFont="1" applyProtection="1">
      <protection locked="0"/>
    </xf>
    <xf numFmtId="0" fontId="2" fillId="3" borderId="5" xfId="0" applyFont="1" applyFill="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10" fillId="0" borderId="0" xfId="0" applyFont="1"/>
    <xf numFmtId="0" fontId="0" fillId="0" borderId="0" xfId="0"/>
    <xf numFmtId="0" fontId="7" fillId="0" borderId="6" xfId="0" applyFont="1" applyBorder="1"/>
    <xf numFmtId="0" fontId="7" fillId="0" borderId="7" xfId="0" applyFont="1" applyBorder="1"/>
    <xf numFmtId="0" fontId="2" fillId="3" borderId="5" xfId="0" applyFont="1" applyFill="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 fillId="2" borderId="1" xfId="0" applyFont="1" applyFill="1" applyBorder="1" applyAlignment="1">
      <alignment horizontal="center"/>
    </xf>
    <xf numFmtId="0" fontId="1" fillId="2" borderId="0" xfId="0" applyFont="1" applyFill="1" applyAlignment="1">
      <alignment horizontal="right"/>
    </xf>
    <xf numFmtId="0" fontId="1" fillId="2" borderId="0" xfId="0" applyFont="1" applyFill="1" applyAlignment="1">
      <alignment horizontal="center"/>
    </xf>
    <xf numFmtId="2" fontId="2" fillId="2" borderId="0" xfId="0" applyNumberFormat="1" applyFont="1" applyFill="1" applyAlignment="1">
      <alignment horizontal="center" wrapText="1"/>
    </xf>
    <xf numFmtId="0" fontId="0" fillId="0" borderId="0" xfId="0" applyAlignment="1">
      <alignment horizontal="center" wrapText="1"/>
    </xf>
    <xf numFmtId="0" fontId="2" fillId="2" borderId="0" xfId="0" applyFont="1" applyFill="1" applyAlignment="1">
      <alignment horizontal="center"/>
    </xf>
  </cellXfs>
  <cellStyles count="2">
    <cellStyle name="Įprastas" xfId="0" builtinId="0"/>
    <cellStyle name="Įprastas 2" xfId="1" xr:uid="{7A132FC2-129E-4902-8209-89D78C3B8D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50B0E-4E06-4491-8F54-C6CCB16EC37F}">
  <dimension ref="B1:G154"/>
  <sheetViews>
    <sheetView tabSelected="1" topLeftCell="A118" workbookViewId="0">
      <selection activeCell="F126" sqref="F126"/>
    </sheetView>
  </sheetViews>
  <sheetFormatPr defaultRowHeight="15"/>
  <cols>
    <col min="2" max="2" width="7.7109375" style="16" bestFit="1" customWidth="1"/>
    <col min="3" max="3" width="63.28515625" customWidth="1"/>
    <col min="4" max="4" width="7.7109375" bestFit="1" customWidth="1"/>
    <col min="5" max="5" width="12.5703125" customWidth="1"/>
    <col min="6" max="6" width="11.140625" customWidth="1"/>
    <col min="7" max="7" width="20.140625" customWidth="1"/>
  </cols>
  <sheetData>
    <row r="1" spans="2:7">
      <c r="B1" s="46" t="s">
        <v>121</v>
      </c>
      <c r="C1" s="46"/>
      <c r="D1" s="46"/>
      <c r="E1" s="46"/>
      <c r="F1" s="46"/>
      <c r="G1" s="46"/>
    </row>
    <row r="2" spans="2:7">
      <c r="B2" s="47"/>
      <c r="C2" s="47"/>
      <c r="D2" s="47"/>
      <c r="E2" s="47"/>
      <c r="F2" s="47"/>
      <c r="G2" s="47"/>
    </row>
    <row r="3" spans="2:7">
      <c r="B3" s="48" t="s">
        <v>119</v>
      </c>
      <c r="C3" s="49"/>
      <c r="D3" s="49"/>
      <c r="E3" s="49"/>
      <c r="F3" s="49"/>
      <c r="G3" s="49"/>
    </row>
    <row r="4" spans="2:7">
      <c r="B4" s="50"/>
      <c r="C4" s="50"/>
      <c r="D4" s="50"/>
      <c r="E4" s="50"/>
      <c r="F4" s="50"/>
      <c r="G4" s="50"/>
    </row>
    <row r="5" spans="2:7">
      <c r="B5" s="50" t="s">
        <v>48</v>
      </c>
      <c r="C5" s="50"/>
      <c r="D5" s="50"/>
      <c r="E5" s="50"/>
      <c r="F5" s="50"/>
      <c r="G5" s="50"/>
    </row>
    <row r="6" spans="2:7" ht="15.75" thickBot="1">
      <c r="B6" s="45"/>
      <c r="C6" s="45"/>
      <c r="D6" s="45"/>
      <c r="E6" s="45"/>
      <c r="F6" s="45"/>
      <c r="G6" s="45"/>
    </row>
    <row r="7" spans="2:7" ht="85.5">
      <c r="B7" s="2" t="s">
        <v>0</v>
      </c>
      <c r="C7" s="3" t="s">
        <v>1</v>
      </c>
      <c r="D7" s="3" t="s">
        <v>2</v>
      </c>
      <c r="E7" s="3" t="s">
        <v>3</v>
      </c>
      <c r="F7" s="3" t="s">
        <v>45</v>
      </c>
      <c r="G7" s="4" t="s">
        <v>4</v>
      </c>
    </row>
    <row r="8" spans="2:7">
      <c r="B8" s="42" t="s">
        <v>49</v>
      </c>
      <c r="C8" s="43"/>
      <c r="D8" s="43"/>
      <c r="E8" s="43"/>
      <c r="F8" s="43"/>
      <c r="G8" s="44"/>
    </row>
    <row r="9" spans="2:7">
      <c r="B9" s="5"/>
      <c r="C9" s="6"/>
      <c r="D9" s="5"/>
      <c r="E9" s="5"/>
      <c r="F9" s="6"/>
      <c r="G9" s="6"/>
    </row>
    <row r="10" spans="2:7">
      <c r="B10" s="35" t="s">
        <v>50</v>
      </c>
      <c r="C10" s="36"/>
      <c r="D10" s="36"/>
      <c r="E10" s="36"/>
      <c r="F10" s="36"/>
      <c r="G10" s="37"/>
    </row>
    <row r="11" spans="2:7">
      <c r="B11" s="7"/>
      <c r="C11" s="8"/>
      <c r="D11" s="7"/>
      <c r="E11" s="7"/>
      <c r="F11" s="8"/>
      <c r="G11" s="8"/>
    </row>
    <row r="12" spans="2:7">
      <c r="B12" s="9">
        <v>1</v>
      </c>
      <c r="C12" s="10" t="s">
        <v>5</v>
      </c>
      <c r="D12" s="9" t="s">
        <v>6</v>
      </c>
      <c r="E12" s="9">
        <v>13</v>
      </c>
      <c r="F12" s="1"/>
      <c r="G12" s="11">
        <f>E12*F12</f>
        <v>0</v>
      </c>
    </row>
    <row r="13" spans="2:7">
      <c r="B13" s="9">
        <v>2</v>
      </c>
      <c r="C13" s="10" t="s">
        <v>7</v>
      </c>
      <c r="D13" s="9" t="s">
        <v>6</v>
      </c>
      <c r="E13" s="9">
        <v>13</v>
      </c>
      <c r="F13" s="1"/>
      <c r="G13" s="11">
        <f t="shared" ref="G13:G18" si="0">E13*F13</f>
        <v>0</v>
      </c>
    </row>
    <row r="14" spans="2:7">
      <c r="B14" s="9">
        <v>3</v>
      </c>
      <c r="C14" s="10" t="s">
        <v>8</v>
      </c>
      <c r="D14" s="9" t="s">
        <v>6</v>
      </c>
      <c r="E14" s="9">
        <v>13</v>
      </c>
      <c r="F14" s="1"/>
      <c r="G14" s="11">
        <f t="shared" si="0"/>
        <v>0</v>
      </c>
    </row>
    <row r="15" spans="2:7">
      <c r="B15" s="9">
        <v>4</v>
      </c>
      <c r="C15" s="10" t="s">
        <v>9</v>
      </c>
      <c r="D15" s="9" t="s">
        <v>6</v>
      </c>
      <c r="E15" s="9">
        <v>13</v>
      </c>
      <c r="F15" s="1"/>
      <c r="G15" s="11">
        <f t="shared" si="0"/>
        <v>0</v>
      </c>
    </row>
    <row r="16" spans="2:7">
      <c r="B16" s="9">
        <v>5</v>
      </c>
      <c r="C16" s="10" t="s">
        <v>10</v>
      </c>
      <c r="D16" s="9" t="s">
        <v>6</v>
      </c>
      <c r="E16" s="9">
        <v>13</v>
      </c>
      <c r="F16" s="1"/>
      <c r="G16" s="11">
        <f t="shared" si="0"/>
        <v>0</v>
      </c>
    </row>
    <row r="17" spans="2:7">
      <c r="B17" s="9">
        <v>6</v>
      </c>
      <c r="C17" s="10" t="s">
        <v>11</v>
      </c>
      <c r="D17" s="9" t="s">
        <v>6</v>
      </c>
      <c r="E17" s="9">
        <v>13</v>
      </c>
      <c r="F17" s="1"/>
      <c r="G17" s="11">
        <f t="shared" si="0"/>
        <v>0</v>
      </c>
    </row>
    <row r="18" spans="2:7">
      <c r="B18" s="9">
        <v>7</v>
      </c>
      <c r="C18" s="10" t="s">
        <v>12</v>
      </c>
      <c r="D18" s="9" t="s">
        <v>6</v>
      </c>
      <c r="E18" s="9">
        <v>8</v>
      </c>
      <c r="F18" s="1"/>
      <c r="G18" s="11">
        <f t="shared" si="0"/>
        <v>0</v>
      </c>
    </row>
    <row r="19" spans="2:7">
      <c r="B19" s="12"/>
      <c r="C19" s="13"/>
      <c r="D19" s="12"/>
      <c r="E19" s="12"/>
      <c r="F19" s="14"/>
      <c r="G19" s="14">
        <f>SUM(G12:G18)</f>
        <v>0</v>
      </c>
    </row>
    <row r="20" spans="2:7">
      <c r="B20" s="35" t="s">
        <v>51</v>
      </c>
      <c r="C20" s="36"/>
      <c r="D20" s="36"/>
      <c r="E20" s="36"/>
      <c r="F20" s="36"/>
      <c r="G20" s="37"/>
    </row>
    <row r="21" spans="2:7">
      <c r="B21" s="7"/>
      <c r="C21" s="8"/>
      <c r="D21" s="7"/>
      <c r="E21" s="7"/>
      <c r="F21" s="15"/>
      <c r="G21" s="15"/>
    </row>
    <row r="22" spans="2:7">
      <c r="B22" s="9">
        <f>B18+1</f>
        <v>8</v>
      </c>
      <c r="C22" s="10" t="s">
        <v>5</v>
      </c>
      <c r="D22" s="9" t="s">
        <v>6</v>
      </c>
      <c r="E22" s="9">
        <v>18</v>
      </c>
      <c r="F22" s="1"/>
      <c r="G22" s="11">
        <f>E22*F22</f>
        <v>0</v>
      </c>
    </row>
    <row r="23" spans="2:7">
      <c r="B23" s="9">
        <f>B22+1</f>
        <v>9</v>
      </c>
      <c r="C23" s="10" t="s">
        <v>7</v>
      </c>
      <c r="D23" s="9" t="s">
        <v>6</v>
      </c>
      <c r="E23" s="9">
        <v>18</v>
      </c>
      <c r="F23" s="1"/>
      <c r="G23" s="11">
        <f t="shared" ref="G23:G28" si="1">E23*F23</f>
        <v>0</v>
      </c>
    </row>
    <row r="24" spans="2:7">
      <c r="B24" s="9">
        <f t="shared" ref="B24:B28" si="2">B23+1</f>
        <v>10</v>
      </c>
      <c r="C24" s="10" t="s">
        <v>8</v>
      </c>
      <c r="D24" s="9" t="s">
        <v>6</v>
      </c>
      <c r="E24" s="9">
        <v>18</v>
      </c>
      <c r="F24" s="1"/>
      <c r="G24" s="11">
        <f t="shared" si="1"/>
        <v>0</v>
      </c>
    </row>
    <row r="25" spans="2:7">
      <c r="B25" s="9">
        <f t="shared" si="2"/>
        <v>11</v>
      </c>
      <c r="C25" s="10" t="s">
        <v>9</v>
      </c>
      <c r="D25" s="9" t="s">
        <v>6</v>
      </c>
      <c r="E25" s="9">
        <v>18</v>
      </c>
      <c r="F25" s="1"/>
      <c r="G25" s="11">
        <f t="shared" si="1"/>
        <v>0</v>
      </c>
    </row>
    <row r="26" spans="2:7">
      <c r="B26" s="9">
        <f t="shared" si="2"/>
        <v>12</v>
      </c>
      <c r="C26" s="10" t="s">
        <v>10</v>
      </c>
      <c r="D26" s="9" t="s">
        <v>6</v>
      </c>
      <c r="E26" s="9">
        <v>18</v>
      </c>
      <c r="F26" s="1"/>
      <c r="G26" s="11">
        <f t="shared" si="1"/>
        <v>0</v>
      </c>
    </row>
    <row r="27" spans="2:7">
      <c r="B27" s="9">
        <f t="shared" si="2"/>
        <v>13</v>
      </c>
      <c r="C27" s="10" t="s">
        <v>11</v>
      </c>
      <c r="D27" s="9" t="s">
        <v>6</v>
      </c>
      <c r="E27" s="9">
        <v>18</v>
      </c>
      <c r="F27" s="1"/>
      <c r="G27" s="11">
        <f t="shared" si="1"/>
        <v>0</v>
      </c>
    </row>
    <row r="28" spans="2:7">
      <c r="B28" s="9">
        <f t="shared" si="2"/>
        <v>14</v>
      </c>
      <c r="C28" s="10" t="s">
        <v>12</v>
      </c>
      <c r="D28" s="9" t="s">
        <v>6</v>
      </c>
      <c r="E28" s="9">
        <v>8</v>
      </c>
      <c r="F28" s="1"/>
      <c r="G28" s="11">
        <f t="shared" si="1"/>
        <v>0</v>
      </c>
    </row>
    <row r="29" spans="2:7">
      <c r="B29" s="12"/>
      <c r="C29" s="13"/>
      <c r="D29" s="12"/>
      <c r="E29" s="12"/>
      <c r="F29" s="14"/>
      <c r="G29" s="14">
        <f>SUM(G22:G28)</f>
        <v>0</v>
      </c>
    </row>
    <row r="30" spans="2:7">
      <c r="B30" s="35" t="s">
        <v>13</v>
      </c>
      <c r="C30" s="36"/>
      <c r="D30" s="36"/>
      <c r="E30" s="36"/>
      <c r="F30" s="36"/>
      <c r="G30" s="37"/>
    </row>
    <row r="31" spans="2:7">
      <c r="C31" s="17"/>
      <c r="D31" s="7"/>
      <c r="E31" s="7"/>
      <c r="F31" s="15"/>
      <c r="G31" s="15"/>
    </row>
    <row r="32" spans="2:7" ht="18">
      <c r="B32" s="9">
        <f>B28+1</f>
        <v>15</v>
      </c>
      <c r="C32" s="10" t="s">
        <v>43</v>
      </c>
      <c r="D32" s="9" t="s">
        <v>14</v>
      </c>
      <c r="E32" s="9">
        <v>40</v>
      </c>
      <c r="F32" s="1"/>
      <c r="G32" s="11">
        <f>E32*F32</f>
        <v>0</v>
      </c>
    </row>
    <row r="33" spans="2:7" ht="18">
      <c r="B33" s="9">
        <f>B32+1</f>
        <v>16</v>
      </c>
      <c r="C33" s="10" t="s">
        <v>44</v>
      </c>
      <c r="D33" s="9" t="s">
        <v>14</v>
      </c>
      <c r="E33" s="9">
        <v>20</v>
      </c>
      <c r="F33" s="1"/>
      <c r="G33" s="11">
        <f t="shared" ref="G33:G41" si="3">E33*F33</f>
        <v>0</v>
      </c>
    </row>
    <row r="34" spans="2:7">
      <c r="B34" s="9">
        <f t="shared" ref="B34:B41" si="4">B33+1</f>
        <v>17</v>
      </c>
      <c r="C34" s="10" t="s">
        <v>15</v>
      </c>
      <c r="D34" s="9" t="s">
        <v>6</v>
      </c>
      <c r="E34" s="9">
        <v>30</v>
      </c>
      <c r="F34" s="1"/>
      <c r="G34" s="11">
        <f t="shared" si="3"/>
        <v>0</v>
      </c>
    </row>
    <row r="35" spans="2:7">
      <c r="B35" s="9">
        <f t="shared" si="4"/>
        <v>18</v>
      </c>
      <c r="C35" s="18" t="s">
        <v>89</v>
      </c>
      <c r="D35" s="9" t="s">
        <v>6</v>
      </c>
      <c r="E35" s="9">
        <v>5</v>
      </c>
      <c r="F35" s="1"/>
      <c r="G35" s="11">
        <f t="shared" si="3"/>
        <v>0</v>
      </c>
    </row>
    <row r="36" spans="2:7">
      <c r="B36" s="9">
        <f t="shared" si="4"/>
        <v>19</v>
      </c>
      <c r="C36" s="18" t="s">
        <v>90</v>
      </c>
      <c r="D36" s="9" t="s">
        <v>6</v>
      </c>
      <c r="E36" s="9">
        <v>5</v>
      </c>
      <c r="F36" s="1"/>
      <c r="G36" s="11">
        <f t="shared" si="3"/>
        <v>0</v>
      </c>
    </row>
    <row r="37" spans="2:7">
      <c r="B37" s="9">
        <f t="shared" si="4"/>
        <v>20</v>
      </c>
      <c r="C37" s="18" t="s">
        <v>16</v>
      </c>
      <c r="D37" s="9" t="s">
        <v>6</v>
      </c>
      <c r="E37" s="9">
        <v>8</v>
      </c>
      <c r="F37" s="1"/>
      <c r="G37" s="11">
        <f t="shared" si="3"/>
        <v>0</v>
      </c>
    </row>
    <row r="38" spans="2:7">
      <c r="B38" s="9">
        <f t="shared" si="4"/>
        <v>21</v>
      </c>
      <c r="C38" s="18" t="s">
        <v>17</v>
      </c>
      <c r="D38" s="9" t="s">
        <v>6</v>
      </c>
      <c r="E38" s="9">
        <v>8</v>
      </c>
      <c r="F38" s="1"/>
      <c r="G38" s="11">
        <f t="shared" si="3"/>
        <v>0</v>
      </c>
    </row>
    <row r="39" spans="2:7" ht="30">
      <c r="B39" s="9">
        <f t="shared" si="4"/>
        <v>22</v>
      </c>
      <c r="C39" s="10" t="s">
        <v>18</v>
      </c>
      <c r="D39" s="9" t="s">
        <v>14</v>
      </c>
      <c r="E39" s="9">
        <v>14</v>
      </c>
      <c r="F39" s="1"/>
      <c r="G39" s="11">
        <f t="shared" si="3"/>
        <v>0</v>
      </c>
    </row>
    <row r="40" spans="2:7" ht="30">
      <c r="B40" s="9">
        <f t="shared" si="4"/>
        <v>23</v>
      </c>
      <c r="C40" s="10" t="s">
        <v>19</v>
      </c>
      <c r="D40" s="9" t="s">
        <v>14</v>
      </c>
      <c r="E40" s="9">
        <v>10</v>
      </c>
      <c r="F40" s="1"/>
      <c r="G40" s="11">
        <f t="shared" si="3"/>
        <v>0</v>
      </c>
    </row>
    <row r="41" spans="2:7" ht="18">
      <c r="B41" s="9">
        <f t="shared" si="4"/>
        <v>24</v>
      </c>
      <c r="C41" s="18" t="s">
        <v>20</v>
      </c>
      <c r="D41" s="9" t="s">
        <v>21</v>
      </c>
      <c r="E41" s="9">
        <v>30</v>
      </c>
      <c r="F41" s="1"/>
      <c r="G41" s="11">
        <f t="shared" si="3"/>
        <v>0</v>
      </c>
    </row>
    <row r="42" spans="2:7">
      <c r="B42" s="12"/>
      <c r="C42" s="13"/>
      <c r="D42" s="12"/>
      <c r="E42" s="12"/>
      <c r="F42" s="14"/>
      <c r="G42" s="14">
        <f>SUM(G32:G41)</f>
        <v>0</v>
      </c>
    </row>
    <row r="43" spans="2:7">
      <c r="B43" s="35" t="s">
        <v>59</v>
      </c>
      <c r="C43" s="36"/>
      <c r="D43" s="36"/>
      <c r="E43" s="36"/>
      <c r="F43" s="36"/>
      <c r="G43" s="37"/>
    </row>
    <row r="44" spans="2:7">
      <c r="B44" s="5"/>
      <c r="C44" s="19"/>
      <c r="D44" s="5"/>
      <c r="E44" s="5"/>
      <c r="F44" s="20"/>
      <c r="G44" s="20"/>
    </row>
    <row r="45" spans="2:7">
      <c r="B45" s="35" t="s">
        <v>54</v>
      </c>
      <c r="C45" s="36"/>
      <c r="D45" s="36"/>
      <c r="E45" s="36"/>
      <c r="F45" s="36"/>
      <c r="G45" s="37"/>
    </row>
    <row r="46" spans="2:7">
      <c r="B46" s="7"/>
      <c r="C46" s="21"/>
      <c r="D46" s="7"/>
      <c r="E46" s="7"/>
      <c r="F46" s="15"/>
      <c r="G46" s="15"/>
    </row>
    <row r="47" spans="2:7">
      <c r="B47" s="9">
        <f>B41+1</f>
        <v>25</v>
      </c>
      <c r="C47" s="10" t="s">
        <v>92</v>
      </c>
      <c r="D47" s="9" t="s">
        <v>6</v>
      </c>
      <c r="E47" s="9">
        <v>15</v>
      </c>
      <c r="F47" s="1"/>
      <c r="G47" s="11">
        <f>E47*F47</f>
        <v>0</v>
      </c>
    </row>
    <row r="48" spans="2:7">
      <c r="B48" s="9">
        <f>B47+1</f>
        <v>26</v>
      </c>
      <c r="C48" s="10" t="s">
        <v>91</v>
      </c>
      <c r="D48" s="9" t="s">
        <v>6</v>
      </c>
      <c r="E48" s="9">
        <v>6</v>
      </c>
      <c r="F48" s="1"/>
      <c r="G48" s="11">
        <f t="shared" ref="G48:G61" si="5">E48*F48</f>
        <v>0</v>
      </c>
    </row>
    <row r="49" spans="2:7">
      <c r="B49" s="9">
        <f t="shared" ref="B49:B61" si="6">B48+1</f>
        <v>27</v>
      </c>
      <c r="C49" s="10" t="s">
        <v>83</v>
      </c>
      <c r="D49" s="9" t="s">
        <v>6</v>
      </c>
      <c r="E49" s="9">
        <v>15</v>
      </c>
      <c r="F49" s="1"/>
      <c r="G49" s="11">
        <f t="shared" si="5"/>
        <v>0</v>
      </c>
    </row>
    <row r="50" spans="2:7">
      <c r="B50" s="9">
        <f t="shared" si="6"/>
        <v>28</v>
      </c>
      <c r="C50" s="10" t="s">
        <v>118</v>
      </c>
      <c r="D50" s="9" t="s">
        <v>6</v>
      </c>
      <c r="E50" s="9">
        <v>10</v>
      </c>
      <c r="F50" s="1"/>
      <c r="G50" s="11">
        <f t="shared" si="5"/>
        <v>0</v>
      </c>
    </row>
    <row r="51" spans="2:7">
      <c r="B51" s="9">
        <f t="shared" si="6"/>
        <v>29</v>
      </c>
      <c r="C51" s="10" t="s">
        <v>82</v>
      </c>
      <c r="D51" s="9" t="s">
        <v>6</v>
      </c>
      <c r="E51" s="9">
        <v>6</v>
      </c>
      <c r="F51" s="1"/>
      <c r="G51" s="11">
        <f t="shared" si="5"/>
        <v>0</v>
      </c>
    </row>
    <row r="52" spans="2:7">
      <c r="B52" s="9">
        <f t="shared" si="6"/>
        <v>30</v>
      </c>
      <c r="C52" s="10" t="s">
        <v>117</v>
      </c>
      <c r="D52" s="9" t="s">
        <v>6</v>
      </c>
      <c r="E52" s="9">
        <v>4</v>
      </c>
      <c r="F52" s="1"/>
      <c r="G52" s="11">
        <f t="shared" si="5"/>
        <v>0</v>
      </c>
    </row>
    <row r="53" spans="2:7">
      <c r="B53" s="9">
        <f t="shared" si="6"/>
        <v>31</v>
      </c>
      <c r="C53" s="10" t="s">
        <v>58</v>
      </c>
      <c r="D53" s="9" t="s">
        <v>6</v>
      </c>
      <c r="E53" s="9">
        <v>8</v>
      </c>
      <c r="F53" s="1"/>
      <c r="G53" s="11">
        <f t="shared" si="5"/>
        <v>0</v>
      </c>
    </row>
    <row r="54" spans="2:7">
      <c r="B54" s="9">
        <f t="shared" si="6"/>
        <v>32</v>
      </c>
      <c r="C54" s="10" t="s">
        <v>80</v>
      </c>
      <c r="D54" s="9" t="s">
        <v>6</v>
      </c>
      <c r="E54" s="9">
        <v>6</v>
      </c>
      <c r="F54" s="1"/>
      <c r="G54" s="11">
        <f t="shared" si="5"/>
        <v>0</v>
      </c>
    </row>
    <row r="55" spans="2:7">
      <c r="B55" s="9">
        <f t="shared" si="6"/>
        <v>33</v>
      </c>
      <c r="C55" s="10" t="s">
        <v>57</v>
      </c>
      <c r="D55" s="9" t="s">
        <v>6</v>
      </c>
      <c r="E55" s="9">
        <v>15</v>
      </c>
      <c r="F55" s="1"/>
      <c r="G55" s="11">
        <f t="shared" si="5"/>
        <v>0</v>
      </c>
    </row>
    <row r="56" spans="2:7">
      <c r="B56" s="9">
        <f t="shared" si="6"/>
        <v>34</v>
      </c>
      <c r="C56" s="10" t="s">
        <v>81</v>
      </c>
      <c r="D56" s="9" t="s">
        <v>6</v>
      </c>
      <c r="E56" s="9">
        <v>10</v>
      </c>
      <c r="F56" s="1"/>
      <c r="G56" s="11">
        <f t="shared" si="5"/>
        <v>0</v>
      </c>
    </row>
    <row r="57" spans="2:7">
      <c r="B57" s="9">
        <f t="shared" si="6"/>
        <v>35</v>
      </c>
      <c r="C57" s="10" t="s">
        <v>56</v>
      </c>
      <c r="D57" s="9" t="s">
        <v>6</v>
      </c>
      <c r="E57" s="9">
        <v>15</v>
      </c>
      <c r="F57" s="1"/>
      <c r="G57" s="11">
        <f t="shared" si="5"/>
        <v>0</v>
      </c>
    </row>
    <row r="58" spans="2:7" ht="30">
      <c r="B58" s="9">
        <f t="shared" si="6"/>
        <v>36</v>
      </c>
      <c r="C58" s="10" t="s">
        <v>55</v>
      </c>
      <c r="D58" s="9" t="s">
        <v>6</v>
      </c>
      <c r="E58" s="9">
        <v>10</v>
      </c>
      <c r="F58" s="1"/>
      <c r="G58" s="11">
        <f t="shared" si="5"/>
        <v>0</v>
      </c>
    </row>
    <row r="59" spans="2:7">
      <c r="B59" s="9">
        <f t="shared" si="6"/>
        <v>37</v>
      </c>
      <c r="C59" s="10" t="s">
        <v>104</v>
      </c>
      <c r="D59" s="9" t="s">
        <v>25</v>
      </c>
      <c r="E59" s="9">
        <v>150</v>
      </c>
      <c r="F59" s="1"/>
      <c r="G59" s="11">
        <f t="shared" si="5"/>
        <v>0</v>
      </c>
    </row>
    <row r="60" spans="2:7" ht="45">
      <c r="B60" s="9">
        <f t="shared" si="6"/>
        <v>38</v>
      </c>
      <c r="C60" s="22" t="s">
        <v>24</v>
      </c>
      <c r="D60" s="9" t="s">
        <v>6</v>
      </c>
      <c r="E60" s="9">
        <v>30</v>
      </c>
      <c r="F60" s="1"/>
      <c r="G60" s="11">
        <f t="shared" si="5"/>
        <v>0</v>
      </c>
    </row>
    <row r="61" spans="2:7" ht="30">
      <c r="B61" s="9">
        <f t="shared" si="6"/>
        <v>39</v>
      </c>
      <c r="C61" s="23" t="s">
        <v>84</v>
      </c>
      <c r="D61" s="9" t="s">
        <v>6</v>
      </c>
      <c r="E61" s="9">
        <v>15</v>
      </c>
      <c r="F61" s="1"/>
      <c r="G61" s="11">
        <f t="shared" si="5"/>
        <v>0</v>
      </c>
    </row>
    <row r="62" spans="2:7">
      <c r="B62" s="9"/>
      <c r="C62" s="10"/>
      <c r="D62" s="9"/>
      <c r="E62" s="9"/>
      <c r="F62" s="11"/>
      <c r="G62" s="11">
        <f>SUM(G47:G61)</f>
        <v>0</v>
      </c>
    </row>
    <row r="63" spans="2:7">
      <c r="B63" s="35" t="s">
        <v>52</v>
      </c>
      <c r="C63" s="36"/>
      <c r="D63" s="36"/>
      <c r="E63" s="36"/>
      <c r="F63" s="36"/>
      <c r="G63" s="37"/>
    </row>
    <row r="64" spans="2:7">
      <c r="B64" s="9"/>
      <c r="C64" s="24"/>
      <c r="D64" s="9"/>
      <c r="E64" s="9"/>
      <c r="F64" s="11"/>
      <c r="G64" s="11"/>
    </row>
    <row r="65" spans="2:7">
      <c r="B65" s="9">
        <v>40</v>
      </c>
      <c r="C65" s="10" t="s">
        <v>92</v>
      </c>
      <c r="D65" s="9" t="s">
        <v>6</v>
      </c>
      <c r="E65" s="9">
        <v>5</v>
      </c>
      <c r="F65" s="1"/>
      <c r="G65" s="11">
        <f>E65*F65</f>
        <v>0</v>
      </c>
    </row>
    <row r="66" spans="2:7">
      <c r="B66" s="9">
        <f>B65+1</f>
        <v>41</v>
      </c>
      <c r="C66" s="10" t="s">
        <v>91</v>
      </c>
      <c r="D66" s="9" t="s">
        <v>6</v>
      </c>
      <c r="E66" s="9">
        <v>20</v>
      </c>
      <c r="F66" s="1"/>
      <c r="G66" s="11">
        <f t="shared" ref="G66:G79" si="7">E66*F66</f>
        <v>0</v>
      </c>
    </row>
    <row r="67" spans="2:7">
      <c r="B67" s="9">
        <f t="shared" ref="B67:B79" si="8">B66+1</f>
        <v>42</v>
      </c>
      <c r="C67" s="10" t="s">
        <v>83</v>
      </c>
      <c r="D67" s="9" t="s">
        <v>6</v>
      </c>
      <c r="E67" s="9">
        <v>6</v>
      </c>
      <c r="F67" s="1"/>
      <c r="G67" s="11">
        <f t="shared" si="7"/>
        <v>0</v>
      </c>
    </row>
    <row r="68" spans="2:7">
      <c r="B68" s="9">
        <f t="shared" si="8"/>
        <v>43</v>
      </c>
      <c r="C68" s="10" t="s">
        <v>118</v>
      </c>
      <c r="D68" s="9" t="s">
        <v>6</v>
      </c>
      <c r="E68" s="9">
        <v>6</v>
      </c>
      <c r="F68" s="1"/>
      <c r="G68" s="11">
        <f t="shared" si="7"/>
        <v>0</v>
      </c>
    </row>
    <row r="69" spans="2:7">
      <c r="B69" s="9">
        <f t="shared" si="8"/>
        <v>44</v>
      </c>
      <c r="C69" s="10" t="s">
        <v>82</v>
      </c>
      <c r="D69" s="9" t="s">
        <v>6</v>
      </c>
      <c r="E69" s="9">
        <v>15</v>
      </c>
      <c r="F69" s="1"/>
      <c r="G69" s="11">
        <f t="shared" si="7"/>
        <v>0</v>
      </c>
    </row>
    <row r="70" spans="2:7">
      <c r="B70" s="9">
        <f t="shared" si="8"/>
        <v>45</v>
      </c>
      <c r="C70" s="10" t="s">
        <v>117</v>
      </c>
      <c r="D70" s="9" t="s">
        <v>6</v>
      </c>
      <c r="E70" s="9">
        <v>5</v>
      </c>
      <c r="F70" s="1"/>
      <c r="G70" s="11">
        <f t="shared" si="7"/>
        <v>0</v>
      </c>
    </row>
    <row r="71" spans="2:7">
      <c r="B71" s="9">
        <f t="shared" si="8"/>
        <v>46</v>
      </c>
      <c r="C71" s="10" t="s">
        <v>112</v>
      </c>
      <c r="D71" s="9" t="s">
        <v>6</v>
      </c>
      <c r="E71" s="9">
        <v>15</v>
      </c>
      <c r="F71" s="1"/>
      <c r="G71" s="11">
        <f t="shared" si="7"/>
        <v>0</v>
      </c>
    </row>
    <row r="72" spans="2:7">
      <c r="B72" s="9">
        <f t="shared" si="8"/>
        <v>47</v>
      </c>
      <c r="C72" s="10" t="s">
        <v>113</v>
      </c>
      <c r="D72" s="9" t="s">
        <v>6</v>
      </c>
      <c r="E72" s="9">
        <v>5</v>
      </c>
      <c r="F72" s="1"/>
      <c r="G72" s="11">
        <f t="shared" si="7"/>
        <v>0</v>
      </c>
    </row>
    <row r="73" spans="2:7">
      <c r="B73" s="9">
        <f t="shared" si="8"/>
        <v>48</v>
      </c>
      <c r="C73" s="10" t="s">
        <v>114</v>
      </c>
      <c r="D73" s="25"/>
      <c r="E73" s="9">
        <v>10</v>
      </c>
      <c r="F73" s="33"/>
      <c r="G73" s="11">
        <f t="shared" si="7"/>
        <v>0</v>
      </c>
    </row>
    <row r="74" spans="2:7">
      <c r="B74" s="9">
        <f t="shared" si="8"/>
        <v>49</v>
      </c>
      <c r="C74" s="10" t="s">
        <v>115</v>
      </c>
      <c r="D74" s="25"/>
      <c r="E74" s="9">
        <v>5</v>
      </c>
      <c r="F74" s="33"/>
      <c r="G74" s="11">
        <f t="shared" si="7"/>
        <v>0</v>
      </c>
    </row>
    <row r="75" spans="2:7">
      <c r="B75" s="9">
        <f t="shared" si="8"/>
        <v>50</v>
      </c>
      <c r="C75" s="10" t="s">
        <v>57</v>
      </c>
      <c r="D75" s="9" t="s">
        <v>6</v>
      </c>
      <c r="E75" s="9">
        <v>15</v>
      </c>
      <c r="F75" s="1"/>
      <c r="G75" s="11">
        <f t="shared" si="7"/>
        <v>0</v>
      </c>
    </row>
    <row r="76" spans="2:7">
      <c r="B76" s="9">
        <f t="shared" si="8"/>
        <v>51</v>
      </c>
      <c r="C76" s="10" t="s">
        <v>81</v>
      </c>
      <c r="D76" s="9" t="s">
        <v>6</v>
      </c>
      <c r="E76" s="9">
        <v>10</v>
      </c>
      <c r="F76" s="1"/>
      <c r="G76" s="11">
        <f t="shared" si="7"/>
        <v>0</v>
      </c>
    </row>
    <row r="77" spans="2:7">
      <c r="B77" s="9">
        <f t="shared" si="8"/>
        <v>52</v>
      </c>
      <c r="C77" s="10" t="s">
        <v>104</v>
      </c>
      <c r="D77" s="9" t="s">
        <v>25</v>
      </c>
      <c r="E77" s="9">
        <v>100</v>
      </c>
      <c r="F77" s="1"/>
      <c r="G77" s="11">
        <f t="shared" si="7"/>
        <v>0</v>
      </c>
    </row>
    <row r="78" spans="2:7" ht="45">
      <c r="B78" s="9">
        <f t="shared" si="8"/>
        <v>53</v>
      </c>
      <c r="C78" s="22" t="s">
        <v>24</v>
      </c>
      <c r="D78" s="9" t="s">
        <v>6</v>
      </c>
      <c r="E78" s="9">
        <v>20</v>
      </c>
      <c r="F78" s="1"/>
      <c r="G78" s="11">
        <f t="shared" si="7"/>
        <v>0</v>
      </c>
    </row>
    <row r="79" spans="2:7" ht="30">
      <c r="B79" s="9">
        <f t="shared" si="8"/>
        <v>54</v>
      </c>
      <c r="C79" s="23" t="s">
        <v>84</v>
      </c>
      <c r="D79" s="9" t="s">
        <v>6</v>
      </c>
      <c r="E79" s="9">
        <v>5</v>
      </c>
      <c r="F79" s="1"/>
      <c r="G79" s="11">
        <f t="shared" si="7"/>
        <v>0</v>
      </c>
    </row>
    <row r="80" spans="2:7">
      <c r="B80" s="9"/>
      <c r="C80" s="10"/>
      <c r="D80" s="9"/>
      <c r="E80" s="9"/>
      <c r="F80" s="11"/>
      <c r="G80" s="11">
        <f>SUM(G65:G79)</f>
        <v>0</v>
      </c>
    </row>
    <row r="81" spans="2:7">
      <c r="B81" s="35" t="s">
        <v>22</v>
      </c>
      <c r="C81" s="36"/>
      <c r="D81" s="36"/>
      <c r="E81" s="36"/>
      <c r="F81" s="36"/>
      <c r="G81" s="37"/>
    </row>
    <row r="82" spans="2:7">
      <c r="B82" s="9"/>
      <c r="C82" s="24"/>
      <c r="D82" s="9"/>
      <c r="E82" s="9"/>
      <c r="F82" s="11"/>
      <c r="G82" s="11"/>
    </row>
    <row r="83" spans="2:7">
      <c r="B83" s="9">
        <v>55</v>
      </c>
      <c r="C83" s="18" t="s">
        <v>60</v>
      </c>
      <c r="D83" s="9" t="s">
        <v>6</v>
      </c>
      <c r="E83" s="9">
        <v>35</v>
      </c>
      <c r="F83" s="1"/>
      <c r="G83" s="11">
        <f>E83*F83</f>
        <v>0</v>
      </c>
    </row>
    <row r="84" spans="2:7">
      <c r="B84" s="9">
        <f>B83+1</f>
        <v>56</v>
      </c>
      <c r="C84" s="18" t="s">
        <v>62</v>
      </c>
      <c r="D84" s="9" t="s">
        <v>6</v>
      </c>
      <c r="E84" s="9">
        <v>30</v>
      </c>
      <c r="F84" s="1"/>
      <c r="G84" s="11">
        <f t="shared" ref="G84:G121" si="9">E84*F84</f>
        <v>0</v>
      </c>
    </row>
    <row r="85" spans="2:7" ht="30">
      <c r="B85" s="9">
        <f t="shared" ref="B85:B121" si="10">B84+1</f>
        <v>57</v>
      </c>
      <c r="C85" s="10" t="s">
        <v>61</v>
      </c>
      <c r="D85" s="9" t="s">
        <v>6</v>
      </c>
      <c r="E85" s="9">
        <v>15</v>
      </c>
      <c r="F85" s="1"/>
      <c r="G85" s="11">
        <f t="shared" si="9"/>
        <v>0</v>
      </c>
    </row>
    <row r="86" spans="2:7" ht="30">
      <c r="B86" s="9">
        <f t="shared" si="10"/>
        <v>58</v>
      </c>
      <c r="C86" s="10" t="s">
        <v>63</v>
      </c>
      <c r="D86" s="9" t="s">
        <v>6</v>
      </c>
      <c r="E86" s="9">
        <v>15</v>
      </c>
      <c r="F86" s="1"/>
      <c r="G86" s="11">
        <f t="shared" si="9"/>
        <v>0</v>
      </c>
    </row>
    <row r="87" spans="2:7">
      <c r="B87" s="9">
        <f t="shared" si="10"/>
        <v>59</v>
      </c>
      <c r="C87" s="10" t="s">
        <v>64</v>
      </c>
      <c r="D87" s="9" t="s">
        <v>6</v>
      </c>
      <c r="E87" s="9">
        <v>25</v>
      </c>
      <c r="F87" s="1"/>
      <c r="G87" s="11">
        <f t="shared" si="9"/>
        <v>0</v>
      </c>
    </row>
    <row r="88" spans="2:7">
      <c r="B88" s="9">
        <f t="shared" si="10"/>
        <v>60</v>
      </c>
      <c r="C88" s="10" t="s">
        <v>65</v>
      </c>
      <c r="D88" s="9" t="s">
        <v>6</v>
      </c>
      <c r="E88" s="9">
        <v>25</v>
      </c>
      <c r="F88" s="1"/>
      <c r="G88" s="11">
        <f t="shared" si="9"/>
        <v>0</v>
      </c>
    </row>
    <row r="89" spans="2:7">
      <c r="B89" s="9">
        <f t="shared" si="10"/>
        <v>61</v>
      </c>
      <c r="C89" s="10" t="s">
        <v>23</v>
      </c>
      <c r="D89" s="9" t="s">
        <v>6</v>
      </c>
      <c r="E89" s="9">
        <v>10</v>
      </c>
      <c r="F89" s="1"/>
      <c r="G89" s="11">
        <f t="shared" si="9"/>
        <v>0</v>
      </c>
    </row>
    <row r="90" spans="2:7">
      <c r="B90" s="9">
        <f t="shared" si="10"/>
        <v>62</v>
      </c>
      <c r="C90" s="10" t="s">
        <v>116</v>
      </c>
      <c r="D90" s="9" t="s">
        <v>6</v>
      </c>
      <c r="E90" s="9">
        <v>10</v>
      </c>
      <c r="F90" s="1"/>
      <c r="G90" s="11">
        <f t="shared" si="9"/>
        <v>0</v>
      </c>
    </row>
    <row r="91" spans="2:7" ht="30">
      <c r="B91" s="9">
        <f t="shared" si="10"/>
        <v>63</v>
      </c>
      <c r="C91" s="10" t="s">
        <v>66</v>
      </c>
      <c r="D91" s="9" t="s">
        <v>6</v>
      </c>
      <c r="E91" s="9">
        <v>3</v>
      </c>
      <c r="F91" s="1"/>
      <c r="G91" s="11">
        <f t="shared" si="9"/>
        <v>0</v>
      </c>
    </row>
    <row r="92" spans="2:7" ht="30">
      <c r="B92" s="9">
        <f t="shared" si="10"/>
        <v>64</v>
      </c>
      <c r="C92" s="10" t="s">
        <v>67</v>
      </c>
      <c r="D92" s="9" t="s">
        <v>6</v>
      </c>
      <c r="E92" s="9">
        <v>3</v>
      </c>
      <c r="F92" s="1"/>
      <c r="G92" s="11">
        <f t="shared" si="9"/>
        <v>0</v>
      </c>
    </row>
    <row r="93" spans="2:7">
      <c r="B93" s="9">
        <f t="shared" si="10"/>
        <v>65</v>
      </c>
      <c r="C93" s="10" t="s">
        <v>68</v>
      </c>
      <c r="D93" s="9" t="s">
        <v>6</v>
      </c>
      <c r="E93" s="9">
        <v>7</v>
      </c>
      <c r="F93" s="1"/>
      <c r="G93" s="11">
        <f t="shared" si="9"/>
        <v>0</v>
      </c>
    </row>
    <row r="94" spans="2:7">
      <c r="B94" s="9">
        <f t="shared" si="10"/>
        <v>66</v>
      </c>
      <c r="C94" s="23" t="s">
        <v>70</v>
      </c>
      <c r="D94" s="9" t="s">
        <v>6</v>
      </c>
      <c r="E94" s="9">
        <v>20</v>
      </c>
      <c r="F94" s="1"/>
      <c r="G94" s="11">
        <f t="shared" si="9"/>
        <v>0</v>
      </c>
    </row>
    <row r="95" spans="2:7">
      <c r="B95" s="9">
        <f t="shared" si="10"/>
        <v>67</v>
      </c>
      <c r="C95" s="23" t="s">
        <v>71</v>
      </c>
      <c r="D95" s="9" t="s">
        <v>6</v>
      </c>
      <c r="E95" s="9">
        <v>20</v>
      </c>
      <c r="F95" s="1"/>
      <c r="G95" s="11">
        <f t="shared" si="9"/>
        <v>0</v>
      </c>
    </row>
    <row r="96" spans="2:7">
      <c r="B96" s="9">
        <f t="shared" si="10"/>
        <v>68</v>
      </c>
      <c r="C96" s="23" t="s">
        <v>72</v>
      </c>
      <c r="D96" s="9" t="s">
        <v>6</v>
      </c>
      <c r="E96" s="9">
        <v>75</v>
      </c>
      <c r="F96" s="1"/>
      <c r="G96" s="11">
        <f t="shared" si="9"/>
        <v>0</v>
      </c>
    </row>
    <row r="97" spans="2:7">
      <c r="B97" s="9">
        <f t="shared" si="10"/>
        <v>69</v>
      </c>
      <c r="C97" s="23" t="s">
        <v>73</v>
      </c>
      <c r="D97" s="9" t="s">
        <v>6</v>
      </c>
      <c r="E97" s="9">
        <v>30</v>
      </c>
      <c r="F97" s="1"/>
      <c r="G97" s="11">
        <f t="shared" si="9"/>
        <v>0</v>
      </c>
    </row>
    <row r="98" spans="2:7">
      <c r="B98" s="9">
        <f t="shared" si="10"/>
        <v>70</v>
      </c>
      <c r="C98" s="23" t="s">
        <v>74</v>
      </c>
      <c r="D98" s="9" t="s">
        <v>6</v>
      </c>
      <c r="E98" s="9">
        <v>10</v>
      </c>
      <c r="F98" s="1"/>
      <c r="G98" s="11">
        <f t="shared" si="9"/>
        <v>0</v>
      </c>
    </row>
    <row r="99" spans="2:7">
      <c r="B99" s="9">
        <f t="shared" si="10"/>
        <v>71</v>
      </c>
      <c r="C99" s="23" t="s">
        <v>75</v>
      </c>
      <c r="D99" s="9" t="s">
        <v>6</v>
      </c>
      <c r="E99" s="9">
        <v>20</v>
      </c>
      <c r="F99" s="1"/>
      <c r="G99" s="11">
        <f t="shared" si="9"/>
        <v>0</v>
      </c>
    </row>
    <row r="100" spans="2:7">
      <c r="B100" s="9">
        <f t="shared" si="10"/>
        <v>72</v>
      </c>
      <c r="C100" s="10" t="s">
        <v>93</v>
      </c>
      <c r="D100" s="9" t="s">
        <v>6</v>
      </c>
      <c r="E100" s="9">
        <v>40</v>
      </c>
      <c r="F100" s="1"/>
      <c r="G100" s="11">
        <f t="shared" si="9"/>
        <v>0</v>
      </c>
    </row>
    <row r="101" spans="2:7">
      <c r="B101" s="9">
        <f t="shared" si="10"/>
        <v>73</v>
      </c>
      <c r="C101" s="23" t="s">
        <v>94</v>
      </c>
      <c r="D101" s="9" t="s">
        <v>6</v>
      </c>
      <c r="E101" s="9">
        <v>20</v>
      </c>
      <c r="F101" s="1"/>
      <c r="G101" s="11">
        <f t="shared" si="9"/>
        <v>0</v>
      </c>
    </row>
    <row r="102" spans="2:7" ht="30">
      <c r="B102" s="9">
        <f t="shared" si="10"/>
        <v>74</v>
      </c>
      <c r="C102" s="26" t="s">
        <v>69</v>
      </c>
      <c r="D102" s="9" t="s">
        <v>25</v>
      </c>
      <c r="E102" s="9">
        <v>20</v>
      </c>
      <c r="F102" s="1"/>
      <c r="G102" s="11">
        <f t="shared" si="9"/>
        <v>0</v>
      </c>
    </row>
    <row r="103" spans="2:7" ht="30">
      <c r="B103" s="9">
        <f t="shared" si="10"/>
        <v>75</v>
      </c>
      <c r="C103" s="27" t="s">
        <v>95</v>
      </c>
      <c r="D103" s="9" t="s">
        <v>25</v>
      </c>
      <c r="E103" s="9">
        <v>100</v>
      </c>
      <c r="F103" s="1"/>
      <c r="G103" s="11">
        <f t="shared" si="9"/>
        <v>0</v>
      </c>
    </row>
    <row r="104" spans="2:7" ht="30">
      <c r="B104" s="9">
        <f t="shared" si="10"/>
        <v>76</v>
      </c>
      <c r="C104" s="23" t="s">
        <v>96</v>
      </c>
      <c r="D104" s="9" t="s">
        <v>6</v>
      </c>
      <c r="E104" s="9">
        <v>75</v>
      </c>
      <c r="F104" s="1"/>
      <c r="G104" s="11">
        <f t="shared" si="9"/>
        <v>0</v>
      </c>
    </row>
    <row r="105" spans="2:7">
      <c r="B105" s="9">
        <f t="shared" si="10"/>
        <v>77</v>
      </c>
      <c r="C105" s="10" t="s">
        <v>76</v>
      </c>
      <c r="D105" s="9" t="s">
        <v>6</v>
      </c>
      <c r="E105" s="9">
        <v>90</v>
      </c>
      <c r="F105" s="1"/>
      <c r="G105" s="11">
        <f t="shared" si="9"/>
        <v>0</v>
      </c>
    </row>
    <row r="106" spans="2:7" ht="45">
      <c r="B106" s="9">
        <f t="shared" si="10"/>
        <v>78</v>
      </c>
      <c r="C106" s="10" t="s">
        <v>79</v>
      </c>
      <c r="D106" s="9" t="s">
        <v>6</v>
      </c>
      <c r="E106" s="9">
        <v>5</v>
      </c>
      <c r="F106" s="1"/>
      <c r="G106" s="11">
        <f t="shared" si="9"/>
        <v>0</v>
      </c>
    </row>
    <row r="107" spans="2:7" ht="45">
      <c r="B107" s="9">
        <f t="shared" si="10"/>
        <v>79</v>
      </c>
      <c r="C107" s="10" t="s">
        <v>78</v>
      </c>
      <c r="D107" s="9" t="s">
        <v>6</v>
      </c>
      <c r="E107" s="9">
        <v>15</v>
      </c>
      <c r="F107" s="1"/>
      <c r="G107" s="11">
        <f t="shared" si="9"/>
        <v>0</v>
      </c>
    </row>
    <row r="108" spans="2:7" ht="30">
      <c r="B108" s="9">
        <f t="shared" si="10"/>
        <v>80</v>
      </c>
      <c r="C108" s="10" t="s">
        <v>99</v>
      </c>
      <c r="D108" s="9" t="s">
        <v>6</v>
      </c>
      <c r="E108" s="9">
        <v>10</v>
      </c>
      <c r="F108" s="1"/>
      <c r="G108" s="11">
        <f t="shared" si="9"/>
        <v>0</v>
      </c>
    </row>
    <row r="109" spans="2:7">
      <c r="B109" s="9">
        <f t="shared" si="10"/>
        <v>81</v>
      </c>
      <c r="C109" s="10" t="s">
        <v>98</v>
      </c>
      <c r="D109" s="9" t="s">
        <v>6</v>
      </c>
      <c r="E109" s="9">
        <v>10</v>
      </c>
      <c r="F109" s="1"/>
      <c r="G109" s="11">
        <f t="shared" si="9"/>
        <v>0</v>
      </c>
    </row>
    <row r="110" spans="2:7">
      <c r="B110" s="9">
        <f t="shared" si="10"/>
        <v>82</v>
      </c>
      <c r="C110" s="23" t="s">
        <v>97</v>
      </c>
      <c r="D110" s="9" t="s">
        <v>6</v>
      </c>
      <c r="E110" s="9">
        <v>10</v>
      </c>
      <c r="F110" s="1"/>
      <c r="G110" s="11">
        <f t="shared" si="9"/>
        <v>0</v>
      </c>
    </row>
    <row r="111" spans="2:7" ht="120">
      <c r="B111" s="9">
        <f t="shared" si="10"/>
        <v>83</v>
      </c>
      <c r="C111" s="28" t="s">
        <v>106</v>
      </c>
      <c r="D111" s="9" t="s">
        <v>25</v>
      </c>
      <c r="E111" s="9">
        <v>100</v>
      </c>
      <c r="F111" s="1"/>
      <c r="G111" s="11">
        <f t="shared" si="9"/>
        <v>0</v>
      </c>
    </row>
    <row r="112" spans="2:7" ht="120">
      <c r="B112" s="9">
        <f t="shared" si="10"/>
        <v>84</v>
      </c>
      <c r="C112" s="28" t="s">
        <v>105</v>
      </c>
      <c r="D112" s="9" t="s">
        <v>25</v>
      </c>
      <c r="E112" s="9">
        <v>100</v>
      </c>
      <c r="F112" s="1"/>
      <c r="G112" s="11">
        <f t="shared" si="9"/>
        <v>0</v>
      </c>
    </row>
    <row r="113" spans="2:7" ht="135">
      <c r="B113" s="9">
        <f t="shared" si="10"/>
        <v>85</v>
      </c>
      <c r="C113" s="23" t="s">
        <v>107</v>
      </c>
      <c r="D113" s="9" t="s">
        <v>25</v>
      </c>
      <c r="E113" s="9">
        <v>100</v>
      </c>
      <c r="F113" s="1"/>
      <c r="G113" s="11">
        <f t="shared" si="9"/>
        <v>0</v>
      </c>
    </row>
    <row r="114" spans="2:7" ht="135">
      <c r="B114" s="9">
        <f t="shared" si="10"/>
        <v>86</v>
      </c>
      <c r="C114" s="23" t="s">
        <v>108</v>
      </c>
      <c r="D114" s="9" t="s">
        <v>25</v>
      </c>
      <c r="E114" s="9">
        <v>100</v>
      </c>
      <c r="F114" s="1"/>
      <c r="G114" s="11">
        <f t="shared" si="9"/>
        <v>0</v>
      </c>
    </row>
    <row r="115" spans="2:7" ht="45">
      <c r="B115" s="9">
        <f t="shared" si="10"/>
        <v>87</v>
      </c>
      <c r="C115" s="10" t="s">
        <v>26</v>
      </c>
      <c r="D115" s="9" t="s">
        <v>21</v>
      </c>
      <c r="E115" s="9">
        <v>150</v>
      </c>
      <c r="F115" s="1"/>
      <c r="G115" s="11">
        <f t="shared" si="9"/>
        <v>0</v>
      </c>
    </row>
    <row r="116" spans="2:7" ht="84" customHeight="1">
      <c r="B116" s="9">
        <f t="shared" si="10"/>
        <v>88</v>
      </c>
      <c r="C116" s="10" t="s">
        <v>109</v>
      </c>
      <c r="D116" s="9" t="s">
        <v>25</v>
      </c>
      <c r="E116" s="9">
        <v>100</v>
      </c>
      <c r="F116" s="1"/>
      <c r="G116" s="11">
        <f t="shared" si="9"/>
        <v>0</v>
      </c>
    </row>
    <row r="117" spans="2:7" ht="63">
      <c r="B117" s="9">
        <f t="shared" si="10"/>
        <v>89</v>
      </c>
      <c r="C117" s="10" t="s">
        <v>110</v>
      </c>
      <c r="D117" s="9" t="s">
        <v>25</v>
      </c>
      <c r="E117" s="9">
        <v>40</v>
      </c>
      <c r="F117" s="1"/>
      <c r="G117" s="11">
        <f t="shared" si="9"/>
        <v>0</v>
      </c>
    </row>
    <row r="118" spans="2:7" ht="30">
      <c r="B118" s="9">
        <f t="shared" si="10"/>
        <v>90</v>
      </c>
      <c r="C118" s="10" t="s">
        <v>27</v>
      </c>
      <c r="D118" s="9" t="s">
        <v>14</v>
      </c>
      <c r="E118" s="9">
        <v>10</v>
      </c>
      <c r="F118" s="1"/>
      <c r="G118" s="11">
        <f t="shared" si="9"/>
        <v>0</v>
      </c>
    </row>
    <row r="119" spans="2:7" ht="30">
      <c r="B119" s="9">
        <f t="shared" si="10"/>
        <v>91</v>
      </c>
      <c r="C119" s="10" t="s">
        <v>28</v>
      </c>
      <c r="D119" s="9" t="s">
        <v>14</v>
      </c>
      <c r="E119" s="9">
        <v>5</v>
      </c>
      <c r="F119" s="1"/>
      <c r="G119" s="11">
        <f t="shared" si="9"/>
        <v>0</v>
      </c>
    </row>
    <row r="120" spans="2:7" ht="30">
      <c r="B120" s="9">
        <f t="shared" si="10"/>
        <v>92</v>
      </c>
      <c r="C120" s="10" t="s">
        <v>29</v>
      </c>
      <c r="D120" s="9" t="s">
        <v>21</v>
      </c>
      <c r="E120" s="9">
        <v>40</v>
      </c>
      <c r="F120" s="1"/>
      <c r="G120" s="11">
        <f t="shared" si="9"/>
        <v>0</v>
      </c>
    </row>
    <row r="121" spans="2:7" ht="30">
      <c r="B121" s="9">
        <f t="shared" si="10"/>
        <v>93</v>
      </c>
      <c r="C121" s="10" t="s">
        <v>30</v>
      </c>
      <c r="D121" s="9" t="s">
        <v>21</v>
      </c>
      <c r="E121" s="9">
        <v>15</v>
      </c>
      <c r="F121" s="1"/>
      <c r="G121" s="11">
        <f t="shared" si="9"/>
        <v>0</v>
      </c>
    </row>
    <row r="122" spans="2:7">
      <c r="B122" s="9"/>
      <c r="C122" s="18"/>
      <c r="D122" s="9"/>
      <c r="E122" s="9"/>
      <c r="F122" s="11"/>
      <c r="G122" s="11">
        <f>SUM(G83:G121)</f>
        <v>0</v>
      </c>
    </row>
    <row r="123" spans="2:7">
      <c r="B123" s="35" t="s">
        <v>53</v>
      </c>
      <c r="C123" s="40"/>
      <c r="D123" s="40"/>
      <c r="E123" s="40"/>
      <c r="F123" s="40"/>
      <c r="G123" s="41"/>
    </row>
    <row r="124" spans="2:7">
      <c r="B124" s="9"/>
      <c r="C124" s="24"/>
      <c r="D124" s="9"/>
      <c r="E124" s="9"/>
      <c r="F124" s="11"/>
      <c r="G124" s="11"/>
    </row>
    <row r="125" spans="2:7">
      <c r="B125" s="9">
        <v>94</v>
      </c>
      <c r="C125" s="18" t="s">
        <v>77</v>
      </c>
      <c r="D125" s="9" t="s">
        <v>6</v>
      </c>
      <c r="E125" s="9">
        <v>150</v>
      </c>
      <c r="F125" s="1"/>
      <c r="G125" s="11">
        <f>E125*F125</f>
        <v>0</v>
      </c>
    </row>
    <row r="126" spans="2:7" ht="30">
      <c r="B126" s="9">
        <f>B125+1</f>
        <v>95</v>
      </c>
      <c r="C126" s="10" t="s">
        <v>34</v>
      </c>
      <c r="D126" s="9" t="s">
        <v>6</v>
      </c>
      <c r="E126" s="9">
        <v>300</v>
      </c>
      <c r="F126" s="34"/>
      <c r="G126" s="11">
        <f>E126*F126</f>
        <v>0</v>
      </c>
    </row>
    <row r="127" spans="2:7">
      <c r="B127" s="9">
        <f t="shared" ref="B127:B144" si="11">B126+1</f>
        <v>96</v>
      </c>
      <c r="C127" s="18" t="s">
        <v>85</v>
      </c>
      <c r="D127" s="9" t="s">
        <v>6</v>
      </c>
      <c r="E127" s="9">
        <v>30</v>
      </c>
      <c r="F127" s="1"/>
      <c r="G127" s="11">
        <f>E127*F127</f>
        <v>0</v>
      </c>
    </row>
    <row r="128" spans="2:7">
      <c r="B128" s="9">
        <f t="shared" si="11"/>
        <v>97</v>
      </c>
      <c r="C128" s="18" t="s">
        <v>86</v>
      </c>
      <c r="D128" s="9" t="s">
        <v>6</v>
      </c>
      <c r="E128" s="9">
        <v>90</v>
      </c>
      <c r="F128" s="1"/>
      <c r="G128" s="11">
        <f t="shared" ref="G128:G145" si="12">E128*F128</f>
        <v>0</v>
      </c>
    </row>
    <row r="129" spans="2:7">
      <c r="B129" s="9">
        <f t="shared" si="11"/>
        <v>98</v>
      </c>
      <c r="C129" s="18" t="s">
        <v>32</v>
      </c>
      <c r="D129" s="9" t="s">
        <v>6</v>
      </c>
      <c r="E129" s="9">
        <v>40</v>
      </c>
      <c r="F129" s="1"/>
      <c r="G129" s="11">
        <f t="shared" si="12"/>
        <v>0</v>
      </c>
    </row>
    <row r="130" spans="2:7">
      <c r="B130" s="9">
        <f t="shared" si="11"/>
        <v>99</v>
      </c>
      <c r="C130" s="18" t="s">
        <v>33</v>
      </c>
      <c r="D130" s="9" t="s">
        <v>6</v>
      </c>
      <c r="E130" s="9">
        <v>40</v>
      </c>
      <c r="F130" s="1"/>
      <c r="G130" s="11">
        <f t="shared" si="12"/>
        <v>0</v>
      </c>
    </row>
    <row r="131" spans="2:7">
      <c r="B131" s="9">
        <f t="shared" si="11"/>
        <v>100</v>
      </c>
      <c r="C131" s="18" t="s">
        <v>102</v>
      </c>
      <c r="D131" s="9" t="s">
        <v>6</v>
      </c>
      <c r="E131" s="9">
        <v>100</v>
      </c>
      <c r="F131" s="1"/>
      <c r="G131" s="11">
        <f t="shared" si="12"/>
        <v>0</v>
      </c>
    </row>
    <row r="132" spans="2:7" ht="30">
      <c r="B132" s="9">
        <f t="shared" si="11"/>
        <v>101</v>
      </c>
      <c r="C132" s="10" t="s">
        <v>103</v>
      </c>
      <c r="D132" s="9" t="s">
        <v>6</v>
      </c>
      <c r="E132" s="9">
        <v>150</v>
      </c>
      <c r="F132" s="1"/>
      <c r="G132" s="11">
        <f t="shared" si="12"/>
        <v>0</v>
      </c>
    </row>
    <row r="133" spans="2:7">
      <c r="B133" s="9">
        <f t="shared" si="11"/>
        <v>102</v>
      </c>
      <c r="C133" s="10" t="s">
        <v>40</v>
      </c>
      <c r="D133" s="9" t="s">
        <v>6</v>
      </c>
      <c r="E133" s="9">
        <v>30</v>
      </c>
      <c r="F133" s="1"/>
      <c r="G133" s="11">
        <f t="shared" si="12"/>
        <v>0</v>
      </c>
    </row>
    <row r="134" spans="2:7">
      <c r="B134" s="9">
        <f t="shared" si="11"/>
        <v>103</v>
      </c>
      <c r="C134" s="10" t="s">
        <v>41</v>
      </c>
      <c r="D134" s="9" t="s">
        <v>6</v>
      </c>
      <c r="E134" s="9">
        <v>15</v>
      </c>
      <c r="F134" s="1"/>
      <c r="G134" s="11">
        <f t="shared" si="12"/>
        <v>0</v>
      </c>
    </row>
    <row r="135" spans="2:7">
      <c r="B135" s="9">
        <f t="shared" si="11"/>
        <v>104</v>
      </c>
      <c r="C135" s="10" t="s">
        <v>88</v>
      </c>
      <c r="D135" s="9" t="s">
        <v>6</v>
      </c>
      <c r="E135" s="9">
        <v>20</v>
      </c>
      <c r="F135" s="1"/>
      <c r="G135" s="11">
        <f t="shared" si="12"/>
        <v>0</v>
      </c>
    </row>
    <row r="136" spans="2:7">
      <c r="B136" s="9">
        <f t="shared" si="11"/>
        <v>105</v>
      </c>
      <c r="C136" s="10" t="s">
        <v>42</v>
      </c>
      <c r="D136" s="9" t="s">
        <v>6</v>
      </c>
      <c r="E136" s="9">
        <v>180</v>
      </c>
      <c r="F136" s="1"/>
      <c r="G136" s="11">
        <f t="shared" si="12"/>
        <v>0</v>
      </c>
    </row>
    <row r="137" spans="2:7" ht="30">
      <c r="B137" s="9">
        <f t="shared" si="11"/>
        <v>106</v>
      </c>
      <c r="C137" s="10" t="s">
        <v>35</v>
      </c>
      <c r="D137" s="9" t="s">
        <v>6</v>
      </c>
      <c r="E137" s="9">
        <v>100</v>
      </c>
      <c r="F137" s="1"/>
      <c r="G137" s="11">
        <f t="shared" si="12"/>
        <v>0</v>
      </c>
    </row>
    <row r="138" spans="2:7">
      <c r="B138" s="9">
        <f t="shared" si="11"/>
        <v>107</v>
      </c>
      <c r="C138" s="18" t="s">
        <v>36</v>
      </c>
      <c r="D138" s="9" t="s">
        <v>6</v>
      </c>
      <c r="E138" s="9">
        <v>50</v>
      </c>
      <c r="F138" s="1"/>
      <c r="G138" s="11">
        <f t="shared" si="12"/>
        <v>0</v>
      </c>
    </row>
    <row r="139" spans="2:7">
      <c r="B139" s="9">
        <f t="shared" si="11"/>
        <v>108</v>
      </c>
      <c r="C139" s="10" t="s">
        <v>37</v>
      </c>
      <c r="D139" s="9" t="s">
        <v>6</v>
      </c>
      <c r="E139" s="9">
        <v>50</v>
      </c>
      <c r="F139" s="1"/>
      <c r="G139" s="11">
        <f t="shared" si="12"/>
        <v>0</v>
      </c>
    </row>
    <row r="140" spans="2:7">
      <c r="B140" s="9">
        <f t="shared" si="11"/>
        <v>109</v>
      </c>
      <c r="C140" s="10" t="s">
        <v>38</v>
      </c>
      <c r="D140" s="9" t="s">
        <v>6</v>
      </c>
      <c r="E140" s="9">
        <v>50</v>
      </c>
      <c r="F140" s="1"/>
      <c r="G140" s="11">
        <f t="shared" si="12"/>
        <v>0</v>
      </c>
    </row>
    <row r="141" spans="2:7">
      <c r="B141" s="9">
        <f t="shared" si="11"/>
        <v>110</v>
      </c>
      <c r="C141" s="29" t="s">
        <v>39</v>
      </c>
      <c r="D141" s="9" t="s">
        <v>31</v>
      </c>
      <c r="E141" s="9">
        <v>15</v>
      </c>
      <c r="F141" s="1"/>
      <c r="G141" s="11">
        <f t="shared" si="12"/>
        <v>0</v>
      </c>
    </row>
    <row r="142" spans="2:7">
      <c r="B142" s="9">
        <f t="shared" si="11"/>
        <v>111</v>
      </c>
      <c r="C142" s="10" t="s">
        <v>87</v>
      </c>
      <c r="D142" s="9" t="s">
        <v>6</v>
      </c>
      <c r="E142" s="9">
        <v>20</v>
      </c>
      <c r="F142" s="1"/>
      <c r="G142" s="11">
        <f t="shared" si="12"/>
        <v>0</v>
      </c>
    </row>
    <row r="143" spans="2:7" ht="16.5" customHeight="1">
      <c r="B143" s="9">
        <f t="shared" si="11"/>
        <v>112</v>
      </c>
      <c r="C143" s="30" t="s">
        <v>100</v>
      </c>
      <c r="D143" s="9" t="s">
        <v>101</v>
      </c>
      <c r="E143" s="9">
        <v>2</v>
      </c>
      <c r="F143" s="1"/>
      <c r="G143" s="11">
        <f t="shared" si="12"/>
        <v>0</v>
      </c>
    </row>
    <row r="144" spans="2:7">
      <c r="B144" s="9">
        <f t="shared" si="11"/>
        <v>113</v>
      </c>
      <c r="C144" s="10" t="s">
        <v>111</v>
      </c>
      <c r="D144" s="9" t="s">
        <v>6</v>
      </c>
      <c r="E144" s="9">
        <v>20</v>
      </c>
      <c r="F144" s="1"/>
      <c r="G144" s="11">
        <f t="shared" si="12"/>
        <v>0</v>
      </c>
    </row>
    <row r="145" spans="2:7">
      <c r="B145" s="9">
        <v>114</v>
      </c>
      <c r="C145" s="10" t="s">
        <v>120</v>
      </c>
      <c r="D145" s="9" t="s">
        <v>6</v>
      </c>
      <c r="E145" s="9">
        <v>5</v>
      </c>
      <c r="F145" s="1"/>
      <c r="G145" s="11">
        <f t="shared" si="12"/>
        <v>0</v>
      </c>
    </row>
    <row r="146" spans="2:7">
      <c r="B146" s="9"/>
      <c r="C146" s="10"/>
      <c r="D146" s="9"/>
      <c r="E146" s="9"/>
      <c r="F146" s="11"/>
      <c r="G146" s="11">
        <f>SUM(G125:G145)</f>
        <v>0</v>
      </c>
    </row>
    <row r="147" spans="2:7">
      <c r="B147" s="9"/>
      <c r="C147" s="24" t="s">
        <v>122</v>
      </c>
      <c r="D147" s="9"/>
      <c r="E147" s="9"/>
      <c r="F147" s="18" t="s">
        <v>46</v>
      </c>
      <c r="G147" s="11">
        <f>(SUM(G12:G18)+SUM(G22:G28)+SUM(G32:G41)+SUM(G47:G61)+SUM(G65:G79)+SUM(G83:G121)+SUM(G125:G145))</f>
        <v>0</v>
      </c>
    </row>
    <row r="148" spans="2:7">
      <c r="D148" s="38" t="s">
        <v>123</v>
      </c>
      <c r="E148" s="39"/>
      <c r="F148" s="39"/>
      <c r="G148" s="39"/>
    </row>
    <row r="151" spans="2:7">
      <c r="C151" s="31" t="s">
        <v>47</v>
      </c>
      <c r="D151" s="32"/>
      <c r="E151" s="32"/>
      <c r="F151" s="32"/>
    </row>
    <row r="152" spans="2:7">
      <c r="C152" s="31" t="s">
        <v>126</v>
      </c>
      <c r="D152" s="32"/>
      <c r="E152" s="32"/>
      <c r="F152" s="32"/>
    </row>
    <row r="153" spans="2:7">
      <c r="C153" s="31" t="s">
        <v>125</v>
      </c>
      <c r="D153" s="31"/>
      <c r="E153" s="31"/>
      <c r="F153" s="31"/>
    </row>
    <row r="154" spans="2:7">
      <c r="C154" s="31" t="s">
        <v>124</v>
      </c>
    </row>
  </sheetData>
  <sheetProtection algorithmName="SHA-512" hashValue="sXTzrOyIQY/VSjBLfg392qhQ6SHIVJ116xCEpRGnA/hEFN781zcLHvOFpKqm7wmduOKNdF8yXgAmeBEDABeKeA==" saltValue="6NEtMLJ0NX8ZUJuvh3CYWw==" spinCount="100000" sheet="1" objects="1" scenarios="1"/>
  <mergeCells count="16">
    <mergeCell ref="B6:G6"/>
    <mergeCell ref="B1:G1"/>
    <mergeCell ref="B2:G2"/>
    <mergeCell ref="B3:G3"/>
    <mergeCell ref="B4:G4"/>
    <mergeCell ref="B5:G5"/>
    <mergeCell ref="B63:G63"/>
    <mergeCell ref="B81:G81"/>
    <mergeCell ref="D148:G148"/>
    <mergeCell ref="B123:G123"/>
    <mergeCell ref="B8:G8"/>
    <mergeCell ref="B10:G10"/>
    <mergeCell ref="B20:G20"/>
    <mergeCell ref="B30:G30"/>
    <mergeCell ref="B43:G43"/>
    <mergeCell ref="B45:G4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Priedas 4.1 I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 Jančauskas</dc:creator>
  <cp:lastModifiedBy>Irena Kudzinskienė</cp:lastModifiedBy>
  <dcterms:created xsi:type="dcterms:W3CDTF">2025-01-31T12:13:24Z</dcterms:created>
  <dcterms:modified xsi:type="dcterms:W3CDTF">2026-04-09T05:45:31Z</dcterms:modified>
</cp:coreProperties>
</file>