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2026\2. SUPAPRASTINTI konkursai\5219 Mėgintuvėlis (su kamšteliu) smegenų skysčio mėginiams\CVP IS\"/>
    </mc:Choice>
  </mc:AlternateContent>
  <xr:revisionPtr revIDLastSave="0" documentId="13_ncr:1_{7667B851-534C-4213-B68F-EE4FA3ADA9CA}"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81029"/>
</workbook>
</file>

<file path=xl/calcChain.xml><?xml version="1.0" encoding="utf-8"?>
<calcChain xmlns="http://schemas.openxmlformats.org/spreadsheetml/2006/main">
  <c r="G39" i="1" l="1"/>
  <c r="G38" i="1"/>
  <c r="F38" i="1"/>
  <c r="F39" i="1" s="1"/>
  <c r="F40" i="1" s="1"/>
  <c r="F34" i="1"/>
</calcChain>
</file>

<file path=xl/sharedStrings.xml><?xml version="1.0" encoding="utf-8"?>
<sst xmlns="http://schemas.openxmlformats.org/spreadsheetml/2006/main" count="73" uniqueCount="69">
  <si>
    <t>PIRKIMO SĄLYGŲ PRIEDAS "PASIŪLYMO FORMA"</t>
  </si>
  <si>
    <t>MĖGINTUVĖLIS (SU KAMŠTELIU) SMEGENŲ SKYSČIO MĖGINIAMS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</si>
  <si>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</si>
  <si>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</si>
  <si>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</si>
  <si>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</si>
  <si>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</si>
  <si>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</si>
  <si>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</si>
  <si>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</si>
  <si>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</si>
  <si>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</si>
  <si>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</si>
  <si>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</si>
  <si>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</si>
  <si>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</si>
  <si>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</si>
  <si>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</si>
  <si>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</si>
  <si>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</si>
  <si>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</si>
  <si>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</si>
  <si>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</si>
  <si>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</si>
  <si>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</si>
  <si>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</si>
  <si>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</si>
  <si>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</si>
  <si>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</si>
  <si>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</si>
  <si>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</si>
  <si>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</si>
  <si>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modelis,prekės kodas kataloge (jeigu turi)</t>
  </si>
  <si>
    <t>Konkreti siūlomo parametro reikšmė</t>
  </si>
  <si>
    <t>Dokumentas, kuriame yra nurodyta parametro reikšmė (pavadinimas ir puslapio Nr.)</t>
  </si>
  <si>
    <t>1.1.</t>
  </si>
  <si>
    <t>Mėgintuvėlis (su kamšteliu) smegenų skysčio mėginiams</t>
  </si>
  <si>
    <t>vnt</t>
  </si>
  <si>
    <t>1.1.1.</t>
  </si>
  <si>
    <t>Mėgintuvėlio tūris - ne mažiau kaip 5 ml</t>
  </si>
  <si>
    <t>1.1.2.</t>
  </si>
  <si>
    <t>Su kamšteliu</t>
  </si>
  <si>
    <t>1.1.3.</t>
  </si>
  <si>
    <t>Su EDTA ir priedu, užtikrinančiu smegenų skystyje esančių leukocitų ir jų antigenų stabilumui ne mažiau kaip 3 dienas arba 72 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</si>
  <si>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</si>
  <si>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</si>
  <si>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</si>
  <si>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</si>
  <si>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</si>
  <si>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</si>
  <si>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</si>
  <si>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</si>
  <si>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</si>
  <si>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</si>
  <si>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</si>
  <si>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</si>
  <si>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</si>
  <si>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</si>
  <si>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</si>
  <si>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</si>
  <si>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</si>
  <si>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</si>
  <si>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</si>
  <si>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</si>
  <si>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</si>
  <si>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</si>
  <si>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</si>
  <si>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</si>
  <si>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5219 2026-04-09 13:08:23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</si>
</sst>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6" borderId="23" xfId="0" applyFont="1" applyFill="1" applyBorder="1" applyAlignment="1" applyProtection="1">
      <alignment wrapText="1"/>
      <protection locked="0"/>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1" fillId="4" borderId="0" xfId="0" applyFont="1" applyFill="1" applyAlignment="1">
      <alignment horizontal="left" vertical="center" wrapText="1"/>
    </xf>
    <xf numFmtId="0" fontId="1" fillId="5" borderId="0" xfId="0" applyFont="1" applyFill="1" applyAlignment="1" applyProtection="1">
      <alignment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40"/>
  <sheetViews>
    <sheetView tabSelected="1" workbookViewId="0">
      <selection activeCell="F9" sqref="F9"/>
    </sheetView>
  </sheetViews>
  <sheetFormatPr defaultColWidth="10.875" defaultRowHeight="15" x14ac:dyDescent="0.25"/>
  <cols>
    <col min="1" max="1" width="9.125" style="1" customWidth="1"/>
    <col min="2" max="2" width="58.25" style="1" customWidth="1"/>
    <col min="3" max="4" width="12.25" style="1" customWidth="1"/>
    <col min="5" max="5" width="15.875" style="1" customWidth="1"/>
    <col min="6" max="6" width="15" style="1" customWidth="1"/>
    <col min="7" max="7" width="30.125" style="1" customWidth="1"/>
    <col min="8" max="8" width="38.125" style="1" customWidth="1"/>
    <col min="9" max="9" width="39" style="1"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x14ac:dyDescent="0.25">
      <c r="A8" s="4" t="s">
        <v>4</v>
      </c>
      <c r="B8" s="14"/>
    </row>
    <row r="9" spans="1:6" x14ac:dyDescent="0.25">
      <c r="A9" s="4" t="s">
        <v>5</v>
      </c>
      <c r="B9" s="14"/>
    </row>
    <row r="10" spans="1:6" x14ac:dyDescent="0.25">
      <c r="A10" s="4" t="s">
        <v>6</v>
      </c>
      <c r="B10" s="14"/>
    </row>
    <row r="12" spans="1:6" ht="15.75" x14ac:dyDescent="0.25">
      <c r="A12" s="24" t="s">
        <v>7</v>
      </c>
      <c r="B12" s="25"/>
      <c r="C12" s="21"/>
      <c r="D12" s="22"/>
      <c r="E12" s="22"/>
      <c r="F12" s="23"/>
    </row>
    <row r="13" spans="1:6" ht="15.95" customHeight="1" x14ac:dyDescent="0.25">
      <c r="A13" s="33" t="s">
        <v>8</v>
      </c>
      <c r="B13" s="28"/>
      <c r="C13" s="21"/>
      <c r="D13" s="22"/>
      <c r="E13" s="22"/>
      <c r="F13" s="23"/>
    </row>
    <row r="14" spans="1:6" ht="15.95" customHeight="1" x14ac:dyDescent="0.25">
      <c r="A14" s="33" t="s">
        <v>9</v>
      </c>
      <c r="B14" s="28"/>
      <c r="C14" s="21"/>
      <c r="D14" s="22"/>
      <c r="E14" s="22"/>
      <c r="F14" s="23"/>
    </row>
    <row r="15" spans="1:6" ht="15.95" customHeight="1" x14ac:dyDescent="0.25">
      <c r="A15" s="24" t="s">
        <v>10</v>
      </c>
      <c r="B15" s="25"/>
      <c r="C15" s="21"/>
      <c r="D15" s="22"/>
      <c r="E15" s="22"/>
      <c r="F15" s="23"/>
    </row>
    <row r="16" spans="1:6" ht="63" customHeight="1" x14ac:dyDescent="0.25">
      <c r="A16" s="27" t="s">
        <v>11</v>
      </c>
      <c r="B16" s="28"/>
      <c r="C16" s="21"/>
      <c r="D16" s="22"/>
      <c r="E16" s="22"/>
      <c r="F16" s="23"/>
    </row>
    <row r="17" spans="1:7" ht="15.95" customHeight="1" x14ac:dyDescent="0.25">
      <c r="A17" s="24" t="s">
        <v>12</v>
      </c>
      <c r="B17" s="25"/>
      <c r="C17" s="21"/>
      <c r="D17" s="22"/>
      <c r="E17" s="22"/>
      <c r="F17" s="23"/>
    </row>
    <row r="18" spans="1:7" ht="15.95" customHeight="1" x14ac:dyDescent="0.25">
      <c r="A18" s="24" t="s">
        <v>13</v>
      </c>
      <c r="B18" s="25"/>
      <c r="C18" s="21"/>
      <c r="D18" s="22"/>
      <c r="E18" s="22"/>
      <c r="F18" s="23"/>
    </row>
    <row r="19" spans="1:7" ht="48" customHeight="1" x14ac:dyDescent="0.25">
      <c r="A19" s="24" t="s">
        <v>14</v>
      </c>
      <c r="B19" s="25"/>
      <c r="C19" s="21"/>
      <c r="D19" s="22"/>
      <c r="E19" s="22"/>
      <c r="F19" s="23"/>
    </row>
    <row r="20" spans="1:7" ht="54.95" customHeight="1" x14ac:dyDescent="0.25">
      <c r="A20" s="24" t="s">
        <v>15</v>
      </c>
      <c r="B20" s="25"/>
      <c r="C20" s="21"/>
      <c r="D20" s="22"/>
      <c r="E20" s="22"/>
      <c r="F20" s="23"/>
    </row>
    <row r="21" spans="1:7" ht="6.75" customHeight="1" x14ac:dyDescent="0.25">
      <c r="A21" s="30"/>
      <c r="B21" s="31"/>
      <c r="C21" s="34"/>
      <c r="D21" s="35"/>
      <c r="E21" s="35"/>
      <c r="F21" s="35"/>
      <c r="G21" s="1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ht="33.75" customHeight="1" x14ac:dyDescent="0.25">
      <c r="A30" s="71" t="s">
        <v>23</v>
      </c>
      <c r="B30" s="71"/>
      <c r="D30" s="72"/>
    </row>
    <row r="31" spans="1:7" x14ac:dyDescent="0.25">
      <c r="A31" s="15" t="s">
        <v>24</v>
      </c>
    </row>
    <row r="32" spans="1:7" x14ac:dyDescent="0.25">
      <c r="A32" s="13" t="s">
        <v>25</v>
      </c>
    </row>
    <row r="33" spans="1:9" s="12" customFormat="1" ht="45" x14ac:dyDescent="0.25">
      <c r="A33" s="66" t="s">
        <v>26</v>
      </c>
      <c r="B33" s="66" t="s">
        <v>27</v>
      </c>
      <c r="C33" s="66" t="s">
        <v>28</v>
      </c>
      <c r="D33" s="66" t="s">
        <v>29</v>
      </c>
      <c r="E33" s="66" t="s">
        <v>30</v>
      </c>
      <c r="F33" s="66" t="s">
        <v>31</v>
      </c>
      <c r="G33" s="66" t="s">
        <v>32</v>
      </c>
      <c r="H33" s="66" t="s">
        <v>33</v>
      </c>
      <c r="I33" s="66" t="s">
        <v>34</v>
      </c>
    </row>
    <row r="34" spans="1:9" s="12" customFormat="1" x14ac:dyDescent="0.25">
      <c r="A34" s="67" t="s">
        <v>35</v>
      </c>
      <c r="B34" s="67" t="s">
        <v>36</v>
      </c>
      <c r="C34" s="67">
        <v>100</v>
      </c>
      <c r="D34" s="67" t="s">
        <v>37</v>
      </c>
      <c r="E34" s="68"/>
      <c r="F34" s="67" t="str">
        <f>IF(ISBLANK(E34),"", PRODUCT(C34,E34))</f>
        <v/>
      </c>
      <c r="G34" s="69"/>
      <c r="H34" s="67"/>
      <c r="I34" s="67"/>
    </row>
    <row r="35" spans="1:9" s="12" customFormat="1" x14ac:dyDescent="0.25">
      <c r="A35" s="67" t="s">
        <v>38</v>
      </c>
      <c r="B35" s="67" t="s">
        <v>39</v>
      </c>
      <c r="C35" s="67"/>
      <c r="D35" s="67"/>
      <c r="E35" s="67"/>
      <c r="F35" s="67"/>
      <c r="G35" s="67"/>
      <c r="H35" s="69"/>
      <c r="I35" s="69"/>
    </row>
    <row r="36" spans="1:9" s="12" customFormat="1" x14ac:dyDescent="0.25">
      <c r="A36" s="67" t="s">
        <v>40</v>
      </c>
      <c r="B36" s="67" t="s">
        <v>41</v>
      </c>
      <c r="C36" s="67"/>
      <c r="D36" s="67"/>
      <c r="E36" s="67"/>
      <c r="F36" s="67"/>
      <c r="G36" s="67"/>
      <c r="H36" s="69"/>
      <c r="I36" s="69"/>
    </row>
    <row r="37" spans="1:9" s="12" customFormat="1" ht="30" x14ac:dyDescent="0.25">
      <c r="A37" s="67" t="s">
        <v>42</v>
      </c>
      <c r="B37" s="67" t="s">
        <v>43</v>
      </c>
      <c r="C37" s="67"/>
      <c r="D37" s="67"/>
      <c r="E37" s="67"/>
      <c r="F37" s="67"/>
      <c r="G37" s="67"/>
      <c r="H37" s="69"/>
      <c r="I37" s="69"/>
    </row>
    <row r="38" spans="1:9" s="12" customFormat="1" ht="30" x14ac:dyDescent="0.25">
      <c r="E38" s="66" t="s">
        <v>44</v>
      </c>
      <c r="F38" s="66" t="str">
        <f>IF((COUNT(C34:C37)&lt;&gt;COUNT(F34:F37)),"", ROUND(SUM(F34:F37),2))</f>
        <v/>
      </c>
      <c r="G38" s="70" t="str">
        <f>IF((COUNT(C34:C37)&lt;&gt;COUNT(F34:F37)),"Neužpildytos visų objektų kainos", "")</f>
        <v>Neužpildytos visų objektų kainos</v>
      </c>
    </row>
    <row r="39" spans="1:9" s="12" customFormat="1" ht="30" x14ac:dyDescent="0.25">
      <c r="C39" s="66" t="s">
        <v>45</v>
      </c>
      <c r="D39" s="69"/>
      <c r="E39" s="66" t="s">
        <v>46</v>
      </c>
      <c r="F39" s="66" t="str">
        <f>IF(OR(F38="",D39=""),"", ROUND(PRODUCT(D39,F38)/100,2))</f>
        <v/>
      </c>
      <c r="G39" s="70" t="str">
        <f>IF(D39="", "Nurodykite taikomą PVM dydį", "")</f>
        <v>Nurodykite taikomą PVM dydį</v>
      </c>
    </row>
    <row r="40" spans="1:9" s="12" customFormat="1" x14ac:dyDescent="0.25">
      <c r="E40" s="66" t="s">
        <v>47</v>
      </c>
      <c r="F40" s="66">
        <f>IF(ISBLANK(F39), "", ROUND(SUM(F38:F39),2))</f>
        <v>0</v>
      </c>
    </row>
  </sheetData>
  <sheetProtection algorithmName="SHA-512" hashValue="svNLmPQzPV79X4IMFTsfJ/3yJUkosBXKNxwOuFZFoW/pZsm0zd1DtKHVRQQ6Vw5UYBQ+Hcg0PzaMB488AjRZJg==" saltValue="8OkE045fqjRj5Gi2HEyIjg==" spinCount="100000" sheet="1"/>
  <mergeCells count="28">
    <mergeCell ref="A30:B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25" right="0.25" top="0.75" bottom="0.75" header="0.3" footer="0.3"/>
  <pageSetup paperSize="9"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48</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49</v>
      </c>
      <c r="B5" s="40"/>
      <c r="C5" s="38" t="s">
        <v>50</v>
      </c>
      <c r="D5" s="39"/>
      <c r="E5" s="40"/>
      <c r="F5" s="38" t="s">
        <v>51</v>
      </c>
      <c r="G5" s="39"/>
      <c r="H5" s="40"/>
      <c r="I5" s="38" t="s">
        <v>52</v>
      </c>
      <c r="J5" s="40"/>
      <c r="K5" s="9" t="s">
        <v>53</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54</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27</v>
      </c>
      <c r="B19" s="40"/>
      <c r="C19" s="38" t="s">
        <v>50</v>
      </c>
      <c r="D19" s="39"/>
      <c r="E19" s="40"/>
      <c r="F19" s="38" t="s">
        <v>55</v>
      </c>
      <c r="G19" s="39"/>
      <c r="H19" s="40"/>
      <c r="I19" s="59" t="s">
        <v>52</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56</v>
      </c>
      <c r="B33" s="26"/>
      <c r="C33" s="26"/>
      <c r="D33" s="26"/>
      <c r="E33" s="26"/>
      <c r="F33" s="26"/>
      <c r="G33" s="26"/>
      <c r="H33" s="26"/>
      <c r="I33" s="26"/>
      <c r="J33" s="26"/>
    </row>
    <row r="34" spans="1:10" ht="15.95" customHeight="1" thickBot="1" x14ac:dyDescent="0.3"/>
    <row r="35" spans="1:10" ht="15.95" customHeight="1" x14ac:dyDescent="0.25">
      <c r="A35" s="8" t="s">
        <v>26</v>
      </c>
      <c r="B35" s="55" t="s">
        <v>57</v>
      </c>
      <c r="C35" s="39"/>
      <c r="D35" s="39"/>
      <c r="E35" s="39"/>
      <c r="F35" s="39"/>
      <c r="G35" s="40"/>
      <c r="H35" s="56" t="s">
        <v>58</v>
      </c>
      <c r="I35" s="39"/>
      <c r="J35" s="57"/>
    </row>
    <row r="36" spans="1:10" ht="48" customHeight="1" x14ac:dyDescent="0.25">
      <c r="A36" s="18" t="s">
        <v>59</v>
      </c>
      <c r="B36" s="47" t="s">
        <v>60</v>
      </c>
      <c r="C36" s="42"/>
      <c r="D36" s="42"/>
      <c r="E36" s="42"/>
      <c r="F36" s="42"/>
      <c r="G36" s="25"/>
      <c r="H36" s="50"/>
      <c r="I36" s="42"/>
      <c r="J36" s="44"/>
    </row>
    <row r="37" spans="1:10" ht="48" customHeight="1" x14ac:dyDescent="0.25">
      <c r="A37" s="18" t="s">
        <v>61</v>
      </c>
      <c r="B37" s="47" t="s">
        <v>62</v>
      </c>
      <c r="C37" s="42"/>
      <c r="D37" s="42"/>
      <c r="E37" s="42"/>
      <c r="F37" s="42"/>
      <c r="G37" s="25"/>
      <c r="H37" s="50"/>
      <c r="I37" s="42"/>
      <c r="J37" s="44"/>
    </row>
    <row r="38" spans="1:10" ht="48" customHeight="1" x14ac:dyDescent="0.25">
      <c r="A38" s="18" t="s">
        <v>63</v>
      </c>
      <c r="B38" s="47" t="s">
        <v>64</v>
      </c>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65</v>
      </c>
      <c r="B48" s="26"/>
      <c r="C48" s="26"/>
      <c r="D48" s="26"/>
      <c r="E48" s="26"/>
      <c r="F48" s="26"/>
      <c r="G48" s="26"/>
      <c r="H48" s="26"/>
      <c r="I48" s="26"/>
      <c r="J48" s="26"/>
    </row>
    <row r="51" spans="1:10" x14ac:dyDescent="0.25">
      <c r="A51" s="46" t="s">
        <v>66</v>
      </c>
      <c r="B51" s="26"/>
      <c r="C51" s="26"/>
      <c r="D51" s="26"/>
      <c r="E51" s="52"/>
      <c r="F51" s="26"/>
      <c r="G51" s="26"/>
      <c r="H51" s="26"/>
      <c r="I51" s="26"/>
      <c r="J51" s="26"/>
    </row>
    <row r="53" spans="1:10" x14ac:dyDescent="0.25">
      <c r="A53" s="46" t="s">
        <v>67</v>
      </c>
      <c r="B53" s="26"/>
      <c r="C53" s="26"/>
      <c r="D53" s="26"/>
      <c r="E53" s="52"/>
      <c r="F53" s="26"/>
      <c r="G53" s="26"/>
      <c r="H53" s="26"/>
      <c r="I53" s="26"/>
      <c r="J53" s="26"/>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Karina Ruzgaitė</cp:lastModifiedBy>
  <cp:lastPrinted>2026-04-09T10:12:07Z</cp:lastPrinted>
  <dcterms:created xsi:type="dcterms:W3CDTF">2023-04-04T12:16:45Z</dcterms:created>
  <dcterms:modified xsi:type="dcterms:W3CDTF">2026-04-09T10:12:22Z</dcterms:modified>
</cp:coreProperties>
</file>