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e.antanaviciut\Desktop\"/>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F50" i="1" l="1"/>
  <c r="F51" i="1" s="1"/>
  <c r="F52" i="1" s="1"/>
  <c r="F38" i="1"/>
  <c r="F39" i="1" s="1"/>
  <c r="F40" i="1" s="1"/>
</calcChain>
</file>

<file path=xl/sharedStrings.xml><?xml version="1.0" encoding="utf-8"?>
<sst xmlns="http://schemas.openxmlformats.org/spreadsheetml/2006/main" count="90" uniqueCount="73">
  <si>
    <t>PIRKIMO SĄLYGŲ PRIEDAS "PASIŪLYMO FORMA"</t>
  </si>
  <si>
    <t>KOMPLEKTAI JŪREIVIO IR APYKAKLĖS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</si>
  <si>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</si>
  <si>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</si>
  <si>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</si>
  <si>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</si>
  <si>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</si>
  <si>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</si>
  <si>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</si>
  <si>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</si>
  <si>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</si>
  <si>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</si>
  <si>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</si>
  <si>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</si>
  <si>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</si>
  <si>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</si>
  <si>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</si>
  <si>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</si>
  <si>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</si>
  <si>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</si>
  <si>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</si>
  <si>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</si>
  <si>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</si>
  <si>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</si>
  <si>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</si>
  <si>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</si>
  <si>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</si>
  <si>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APYKAKLĖ BALTA</t>
  </si>
  <si>
    <t>Tiekėjo pasiūlymas:</t>
  </si>
  <si>
    <t>Nr.</t>
  </si>
  <si>
    <t>Pavadinimas</t>
  </si>
  <si>
    <t>Kiekis</t>
  </si>
  <si>
    <t>Mato vienetas</t>
  </si>
  <si>
    <t>Įkainis be PVM, Eur</t>
  </si>
  <si>
    <t>Suma be PVM, Eur</t>
  </si>
  <si>
    <t xml:space="preserve">Gamintojas </t>
  </si>
  <si>
    <t>1.</t>
  </si>
  <si>
    <t>Apykaklė balta</t>
  </si>
  <si>
    <t>1.1.</t>
  </si>
  <si>
    <t>vnt.</t>
  </si>
  <si>
    <t>Suma be PVM</t>
  </si>
  <si>
    <t>Taikomas PVM dydis (%)</t>
  </si>
  <si>
    <t>PVM suma</t>
  </si>
  <si>
    <t>Suma su PVM</t>
  </si>
  <si>
    <t>2. DALIS</t>
  </si>
  <si>
    <t>JŪREIVIO KOMPLEKTAS</t>
  </si>
  <si>
    <t>2.</t>
  </si>
  <si>
    <t>Jūreivio komplektas</t>
  </si>
  <si>
    <t>2.1.</t>
  </si>
  <si>
    <t>Jūreivio komplektas (apykaklė ir rankogaliai)</t>
  </si>
  <si>
    <t>kompl.</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</si>
  <si>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</si>
  <si>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</si>
  <si>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</si>
  <si>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</si>
  <si>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</si>
  <si>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</si>
  <si>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</si>
  <si>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</si>
  <si>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</si>
  <si>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</si>
  <si>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</si>
  <si>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</si>
  <si>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</si>
  <si>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</si>
  <si>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</si>
  <si>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</si>
  <si>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</si>
  <si>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</si>
  <si>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</si>
  <si>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</si>
  <si>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5288 2026-04-09 13:44:37</t>
  </si>
  <si>
    <t>AKTUALI REDAKCIJA NUO 2026 M. BALANDŽIO 9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</si>
</sst>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5"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topLeftCell="B19" workbookViewId="0">
      <selection activeCell="A29" sqref="A29:F29"/>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1" spans="1:6" x14ac:dyDescent="0.25">
      <c r="A1" s="70" t="s">
        <v>72</v>
      </c>
    </row>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6" ht="15.95" customHeight="1" x14ac:dyDescent="0.25">
      <c r="A17" s="28" t="s">
        <v>12</v>
      </c>
      <c r="B17" s="29"/>
      <c r="C17" s="25"/>
      <c r="D17" s="26"/>
      <c r="E17" s="26"/>
      <c r="F17" s="27"/>
    </row>
    <row r="18" spans="1:6" ht="15.95" customHeight="1" x14ac:dyDescent="0.25">
      <c r="A18" s="28" t="s">
        <v>13</v>
      </c>
      <c r="B18" s="29"/>
      <c r="C18" s="25"/>
      <c r="D18" s="26"/>
      <c r="E18" s="26"/>
      <c r="F18" s="27"/>
    </row>
    <row r="19" spans="1:6" ht="48" customHeight="1" x14ac:dyDescent="0.25">
      <c r="A19" s="28" t="s">
        <v>14</v>
      </c>
      <c r="B19" s="29"/>
      <c r="C19" s="25"/>
      <c r="D19" s="26"/>
      <c r="E19" s="26"/>
      <c r="F19" s="27"/>
    </row>
    <row r="20" spans="1:6" ht="54.95" customHeight="1" x14ac:dyDescent="0.25">
      <c r="A20" s="28" t="s">
        <v>15</v>
      </c>
      <c r="B20" s="29"/>
      <c r="C20" s="25"/>
      <c r="D20" s="26"/>
      <c r="E20" s="26"/>
      <c r="F20" s="27"/>
    </row>
    <row r="21" spans="1:6" ht="71.099999999999994" customHeight="1" x14ac:dyDescent="0.25">
      <c r="A21" s="34" t="s">
        <v>16</v>
      </c>
      <c r="B21" s="35"/>
      <c r="C21" s="38"/>
      <c r="D21" s="39"/>
      <c r="E21" s="39"/>
      <c r="F21" s="39"/>
    </row>
    <row r="22" spans="1:6" ht="18" customHeight="1" x14ac:dyDescent="0.25">
      <c r="A22" s="8"/>
      <c r="B22" s="8"/>
      <c r="C22" s="9"/>
      <c r="D22" s="9"/>
      <c r="E22" s="9"/>
      <c r="F22" s="9"/>
    </row>
    <row r="23" spans="1:6" x14ac:dyDescent="0.25">
      <c r="A23" s="33" t="s">
        <v>17</v>
      </c>
      <c r="B23" s="30"/>
      <c r="C23" s="30"/>
      <c r="D23" s="30"/>
      <c r="E23" s="30"/>
      <c r="F23" s="30"/>
    </row>
    <row r="24" spans="1:6" x14ac:dyDescent="0.25">
      <c r="A24" s="30" t="s">
        <v>18</v>
      </c>
      <c r="B24" s="30"/>
      <c r="C24" s="30"/>
      <c r="D24" s="30"/>
      <c r="E24" s="30"/>
      <c r="F24" s="30"/>
    </row>
    <row r="25" spans="1:6" x14ac:dyDescent="0.25">
      <c r="A25" s="30" t="s">
        <v>19</v>
      </c>
      <c r="B25" s="30"/>
      <c r="C25" s="30"/>
      <c r="D25" s="30"/>
      <c r="E25" s="30"/>
      <c r="F25" s="30"/>
    </row>
    <row r="26" spans="1:6" x14ac:dyDescent="0.25">
      <c r="A26" s="30" t="s">
        <v>20</v>
      </c>
      <c r="B26" s="30"/>
      <c r="C26" s="30"/>
      <c r="D26" s="30"/>
      <c r="E26" s="30"/>
      <c r="F26" s="30"/>
    </row>
    <row r="27" spans="1:6" x14ac:dyDescent="0.25">
      <c r="A27" s="30" t="s">
        <v>21</v>
      </c>
      <c r="B27" s="30"/>
      <c r="C27" s="30"/>
      <c r="D27" s="30"/>
      <c r="E27" s="30"/>
      <c r="F27" s="30"/>
    </row>
    <row r="28" spans="1:6" ht="32.1" customHeight="1" x14ac:dyDescent="0.25">
      <c r="A28" s="36" t="s">
        <v>22</v>
      </c>
      <c r="B28" s="30"/>
      <c r="C28" s="30"/>
      <c r="D28" s="30"/>
      <c r="E28" s="30"/>
      <c r="F28" s="30"/>
    </row>
    <row r="29" spans="1:6" x14ac:dyDescent="0.25">
      <c r="A29" s="30" t="s">
        <v>23</v>
      </c>
      <c r="B29" s="30"/>
      <c r="C29" s="30"/>
      <c r="D29" s="30"/>
      <c r="E29" s="30"/>
      <c r="F29" s="30"/>
    </row>
    <row r="30" spans="1:6" x14ac:dyDescent="0.25">
      <c r="A30" s="14" t="s">
        <v>24</v>
      </c>
      <c r="D30" s="15"/>
    </row>
    <row r="31" spans="1:6" x14ac:dyDescent="0.25">
      <c r="A31" s="14" t="s">
        <v>25</v>
      </c>
    </row>
    <row r="32" spans="1:6"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15600</v>
      </c>
      <c r="D37" s="17" t="s">
        <v>39</v>
      </c>
      <c r="E37" s="18"/>
      <c r="F37" s="17" t="str">
        <f>IF(ISBLANK(E37),"", PRODUCT(C37,E37))</f>
        <v/>
      </c>
      <c r="G37" s="19"/>
    </row>
    <row r="38" spans="1:7" x14ac:dyDescent="0.25">
      <c r="E38" s="16" t="s">
        <v>40</v>
      </c>
      <c r="F38" s="16" t="str">
        <f>IF(F37="","",ROUND(SUM(F37:F37),2))</f>
        <v/>
      </c>
      <c r="G38" s="14" t="str">
        <f>IF(F37="","Neužpildytos visos objektų kainos","")</f>
        <v>Neužpildytos visos objektų kainos</v>
      </c>
    </row>
    <row r="39" spans="1:7" x14ac:dyDescent="0.25">
      <c r="C39" s="16" t="s">
        <v>41</v>
      </c>
      <c r="D39" s="19"/>
      <c r="E39" s="16" t="s">
        <v>42</v>
      </c>
      <c r="F39" s="16" t="str">
        <f>IF(OR(F38="",D39=""),"", ROUND(PRODUCT(D39,F38)/100,2))</f>
        <v/>
      </c>
      <c r="G39" s="14" t="str">
        <f>IF(D39="", "Nurodykite taikomą PVM dydį", "")</f>
        <v>Nurodykite taikomą PVM dydį</v>
      </c>
    </row>
    <row r="40" spans="1:7" x14ac:dyDescent="0.25">
      <c r="E40" s="16" t="s">
        <v>43</v>
      </c>
      <c r="F40" s="16">
        <f>IF(ISBLANK(F39), "", ROUND(SUM(F38:F39),2))</f>
        <v>0</v>
      </c>
    </row>
    <row r="44" spans="1:7" x14ac:dyDescent="0.25">
      <c r="A44" s="12" t="s">
        <v>44</v>
      </c>
      <c r="B44" s="12" t="s">
        <v>45</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46</v>
      </c>
      <c r="B48" s="16" t="s">
        <v>47</v>
      </c>
      <c r="C48" s="17"/>
      <c r="D48" s="17"/>
      <c r="E48" s="17"/>
      <c r="F48" s="17"/>
      <c r="G48" s="17"/>
    </row>
    <row r="49" spans="1:7" x14ac:dyDescent="0.25">
      <c r="A49" s="17" t="s">
        <v>48</v>
      </c>
      <c r="B49" s="17" t="s">
        <v>49</v>
      </c>
      <c r="C49" s="17">
        <v>780</v>
      </c>
      <c r="D49" s="17" t="s">
        <v>50</v>
      </c>
      <c r="E49" s="18"/>
      <c r="F49" s="17" t="str">
        <f>IF(ISBLANK(E49),"", PRODUCT(C49,E49))</f>
        <v/>
      </c>
      <c r="G49" s="19"/>
    </row>
    <row r="50" spans="1:7" x14ac:dyDescent="0.25">
      <c r="E50" s="16" t="s">
        <v>40</v>
      </c>
      <c r="F50" s="16" t="str">
        <f>IF(F49="","",ROUND(SUM(F49:F49),2))</f>
        <v/>
      </c>
      <c r="G50" s="14" t="str">
        <f>IF(F49="","Neužpildytos visos objektų kainos","")</f>
        <v>Neužpildytos visos objektų kainos</v>
      </c>
    </row>
    <row r="51" spans="1:7" x14ac:dyDescent="0.25">
      <c r="C51" s="16" t="s">
        <v>41</v>
      </c>
      <c r="D51" s="19"/>
      <c r="E51" s="16" t="s">
        <v>42</v>
      </c>
      <c r="F51" s="16" t="str">
        <f>IF(OR(F50="",D51=""),"", ROUND(PRODUCT(D51,F50)/100,2))</f>
        <v/>
      </c>
      <c r="G51" s="14" t="str">
        <f>IF(D51="", "Nurodykite taikomą PVM dydį", "")</f>
        <v>Nurodykite taikomą PVM dydį</v>
      </c>
    </row>
    <row r="52" spans="1:7" x14ac:dyDescent="0.25">
      <c r="E52" s="16" t="s">
        <v>43</v>
      </c>
      <c r="F52" s="16">
        <f>IF(ISBLANK(F51), "", ROUND(SUM(F50:F51),2))</f>
        <v>0</v>
      </c>
    </row>
  </sheetData>
  <sheetProtection algorithmName="SHA-512" hashValue="DZM27R3AyHYINQvx6tQR4p8AP4vSRsofWLee+iJ4XnSSxgmqwQBTsWJ+mlGzhg9VNPXQeTeR61qXvx/55LlZ1Q==" saltValue="fnDZc1b4mN7HfGNw2telF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51</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52</v>
      </c>
      <c r="B5" s="44"/>
      <c r="C5" s="42" t="s">
        <v>53</v>
      </c>
      <c r="D5" s="43"/>
      <c r="E5" s="44"/>
      <c r="F5" s="42" t="s">
        <v>54</v>
      </c>
      <c r="G5" s="43"/>
      <c r="H5" s="44"/>
      <c r="I5" s="42" t="s">
        <v>55</v>
      </c>
      <c r="J5" s="44"/>
      <c r="K5" s="4" t="s">
        <v>56</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57</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53</v>
      </c>
      <c r="D19" s="43"/>
      <c r="E19" s="44"/>
      <c r="F19" s="42" t="s">
        <v>58</v>
      </c>
      <c r="G19" s="43"/>
      <c r="H19" s="44"/>
      <c r="I19" s="63" t="s">
        <v>55</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59</v>
      </c>
      <c r="B33" s="30"/>
      <c r="C33" s="30"/>
      <c r="D33" s="30"/>
      <c r="E33" s="30"/>
      <c r="F33" s="30"/>
      <c r="G33" s="30"/>
      <c r="H33" s="30"/>
      <c r="I33" s="30"/>
      <c r="J33" s="30"/>
    </row>
    <row r="34" spans="1:10" ht="15.95" customHeight="1" thickBot="1" x14ac:dyDescent="0.3"/>
    <row r="35" spans="1:10" ht="15.95" customHeight="1" x14ac:dyDescent="0.25">
      <c r="A35" s="11" t="s">
        <v>29</v>
      </c>
      <c r="B35" s="59" t="s">
        <v>60</v>
      </c>
      <c r="C35" s="43"/>
      <c r="D35" s="43"/>
      <c r="E35" s="43"/>
      <c r="F35" s="43"/>
      <c r="G35" s="44"/>
      <c r="H35" s="60" t="s">
        <v>61</v>
      </c>
      <c r="I35" s="43"/>
      <c r="J35" s="61"/>
    </row>
    <row r="36" spans="1:10" ht="48" customHeight="1" x14ac:dyDescent="0.25">
      <c r="A36" s="22" t="s">
        <v>62</v>
      </c>
      <c r="B36" s="51" t="s">
        <v>63</v>
      </c>
      <c r="C36" s="46"/>
      <c r="D36" s="46"/>
      <c r="E36" s="46"/>
      <c r="F36" s="46"/>
      <c r="G36" s="29"/>
      <c r="H36" s="54"/>
      <c r="I36" s="46"/>
      <c r="J36" s="48"/>
    </row>
    <row r="37" spans="1:10" ht="48" customHeight="1" x14ac:dyDescent="0.25">
      <c r="A37" s="22" t="s">
        <v>64</v>
      </c>
      <c r="B37" s="51" t="s">
        <v>65</v>
      </c>
      <c r="C37" s="46"/>
      <c r="D37" s="46"/>
      <c r="E37" s="46"/>
      <c r="F37" s="46"/>
      <c r="G37" s="29"/>
      <c r="H37" s="54"/>
      <c r="I37" s="46"/>
      <c r="J37" s="48"/>
    </row>
    <row r="38" spans="1:10" ht="48" customHeight="1" x14ac:dyDescent="0.25">
      <c r="A38" s="22" t="s">
        <v>66</v>
      </c>
      <c r="B38" s="51" t="s">
        <v>67</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68</v>
      </c>
      <c r="B48" s="30"/>
      <c r="C48" s="30"/>
      <c r="D48" s="30"/>
      <c r="E48" s="30"/>
      <c r="F48" s="30"/>
      <c r="G48" s="30"/>
      <c r="H48" s="30"/>
      <c r="I48" s="30"/>
      <c r="J48" s="30"/>
    </row>
    <row r="51" spans="1:10" x14ac:dyDescent="0.25">
      <c r="A51" s="50" t="s">
        <v>69</v>
      </c>
      <c r="B51" s="30"/>
      <c r="C51" s="30"/>
      <c r="D51" s="30"/>
      <c r="E51" s="56"/>
      <c r="F51" s="30"/>
      <c r="G51" s="30"/>
      <c r="H51" s="30"/>
      <c r="I51" s="30"/>
      <c r="J51" s="30"/>
    </row>
    <row r="53" spans="1:10" x14ac:dyDescent="0.25">
      <c r="A53" s="50" t="s">
        <v>70</v>
      </c>
      <c r="B53" s="30"/>
      <c r="C53" s="30"/>
      <c r="D53" s="30"/>
      <c r="E53" s="56"/>
      <c r="F53" s="30"/>
      <c r="G53" s="30"/>
      <c r="H53" s="30"/>
      <c r="I53" s="30"/>
      <c r="J53" s="30"/>
    </row>
    <row r="100" spans="1:1" ht="15.75" x14ac:dyDescent="0.25">
      <c r="A100" t="s">
        <v>71</v>
      </c>
    </row>
  </sheetData>
  <sheetProtection algorithmName="SHA-512" hashValue="8v5ke9t22fVuvEPp8dZrKaiOORZ256DrZGqhb4sgkV1R/pAErdT1UAoM82EvHZb5zLEicJvUrSHp6p6OkAOzaw==" saltValue="r/gOU3beXBxyU/TW3jdulw==" spinCount="100000"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2026-04-09T11:26:26Z</dcterms:modified>
</cp:coreProperties>
</file>