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vmsa-my.sharepoint.com/personal/ausra_markeviciene_vilnius_lt/Documents/Darbalaukis/CP-404440 Reagentai molekuliniams infekcijų tyrimams/2. PD/"/>
    </mc:Choice>
  </mc:AlternateContent>
  <xr:revisionPtr revIDLastSave="0" documentId="8_{AD158AA7-5D6D-4A80-A18E-C99EA80CDBB0}" xr6:coauthVersionLast="47" xr6:coauthVersionMax="47" xr10:uidLastSave="{00000000-0000-0000-0000-000000000000}"/>
  <bookViews>
    <workbookView xWindow="8670" yWindow="1940" windowWidth="28800" windowHeight="15450" xr2:uid="{00000000-000D-0000-FFFF-FFFF00000000}"/>
  </bookViews>
  <sheets>
    <sheet name="Tyrimai ir poreikis" sheetId="5" r:id="rId1"/>
    <sheet name="Tyrimų įkainiai, prekių sąrašas" sheetId="1" r:id="rId2"/>
    <sheet name="Bendrieji reikalavimai" sheetId="2" r:id="rId3"/>
    <sheet name="Reikalavimai įrangai" sheetId="8" r:id="rId4"/>
    <sheet name="Ekonominis naudingumas (T)"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3" i="1" l="1"/>
  <c r="D12" i="1"/>
  <c r="D16" i="1"/>
  <c r="D11" i="1"/>
  <c r="D10" i="1"/>
  <c r="D15" i="1"/>
  <c r="D9" i="1"/>
  <c r="D8" i="1"/>
  <c r="I77" i="5"/>
  <c r="C16" i="3" l="1"/>
</calcChain>
</file>

<file path=xl/sharedStrings.xml><?xml version="1.0" encoding="utf-8"?>
<sst xmlns="http://schemas.openxmlformats.org/spreadsheetml/2006/main" count="898" uniqueCount="354">
  <si>
    <t xml:space="preserve">Lentelė Nr. 1 </t>
  </si>
  <si>
    <t>Eil. Nr.</t>
  </si>
  <si>
    <t>Tyrimo trumpas pavadinimas</t>
  </si>
  <si>
    <t>Tyrimo pavadinimas</t>
  </si>
  <si>
    <t>Privalomi reikalavimai tyrimo metodui</t>
  </si>
  <si>
    <t>Specialūs reikalavimai tyrimo metodui</t>
  </si>
  <si>
    <t>Tyrimų atlikimo dažnis</t>
  </si>
  <si>
    <t>Pagal poreikį</t>
  </si>
  <si>
    <r>
      <t>Lentelė Nr. 2 (</t>
    </r>
    <r>
      <rPr>
        <b/>
        <i/>
        <sz val="11"/>
        <color rgb="FFFF0000"/>
        <rFont val="Calibri"/>
        <family val="2"/>
        <charset val="186"/>
        <scheme val="minor"/>
      </rPr>
      <t>pateikiama užpildyta su pasiūlymu</t>
    </r>
    <r>
      <rPr>
        <i/>
        <sz val="11"/>
        <color theme="1"/>
        <rFont val="Calibri"/>
        <family val="2"/>
        <charset val="186"/>
        <scheme val="minor"/>
      </rPr>
      <t>)</t>
    </r>
  </si>
  <si>
    <t>Reagentų ir papildomų priemonių gamintojas, šalis</t>
  </si>
  <si>
    <t>Reagentų ir papildomų priemonių pakuočių sk. (nurodytam tyrimų skaičiui)</t>
  </si>
  <si>
    <t>Reagentų ir papildomų priemonių pakuočių dydis (nurodytam tyrimų skaičiui)</t>
  </si>
  <si>
    <t>Preliminarus tyrimų sk. maksimaliam 60 mėn. laikui</t>
  </si>
  <si>
    <t>Vieno (1) tyrimo įkainis (kaina), Eur be PVM</t>
  </si>
  <si>
    <t>Bendra suma, EUR be PVM</t>
  </si>
  <si>
    <t>----</t>
  </si>
  <si>
    <t>įrašo tiekėjas</t>
  </si>
  <si>
    <t>1.1</t>
  </si>
  <si>
    <t>1.2</t>
  </si>
  <si>
    <t>2.1</t>
  </si>
  <si>
    <t>2.2</t>
  </si>
  <si>
    <t>3.1</t>
  </si>
  <si>
    <t>3.2</t>
  </si>
  <si>
    <t>4.1</t>
  </si>
  <si>
    <t>4.2</t>
  </si>
  <si>
    <t>5.1</t>
  </si>
  <si>
    <t>5.2</t>
  </si>
  <si>
    <t>6.1</t>
  </si>
  <si>
    <t>6.2</t>
  </si>
  <si>
    <t>Bendra pasiūlymo kaina, Eur be PVM:</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</si>
  <si>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</si>
  <si>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Bendra pasiūlymo kaina, Eur su PVM:</t>
  </si>
  <si>
    <t>Lentelė Nr. 3</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</si>
  <si>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</si>
  <si>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(IVDR) (2017/746/ES) nustatytus reikalavimus arba</t>
    </r>
    <r>
      <rPr>
        <i/>
        <sz val="11"/>
        <rFont val="Calibri"/>
        <family val="2"/>
        <charset val="186"/>
        <scheme val="minor"/>
      </rPr>
      <t xml:space="preserve"> in vitro </t>
    </r>
    <r>
      <rPr>
        <sz val="11"/>
        <rFont val="Calibri"/>
        <family val="2"/>
        <scheme val="minor"/>
      </rPr>
      <t>diagnostikos direktyvos (IVDD) (98/79/EC) reikalavimus, jeigu siūlomiems produktams pagal IVDR 110 straipsnį vis dar galioja IVDD išduoti sertifikatai. *</t>
    </r>
  </si>
  <si>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</si>
  <si>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</si>
  <si>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</si>
  <si>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Atitikimas reikalavimui 
(privaloma užpildyti)*</t>
  </si>
  <si>
    <t>Nuoroda į  gamintojo dokumento (katalogo /  bukleto / brošiūros / instrukcijos) puslapį, kuriame yra atžyma apie siūlomos įrangos atitikimą reikalavimui 
(privaloma užpildyti)**</t>
  </si>
  <si>
    <t>Pateikiamas tiekėjo įsipareigojimas užpildant atitikimo reikalavimui stulpelį</t>
  </si>
  <si>
    <t>2.3</t>
  </si>
  <si>
    <t>2.4</t>
  </si>
  <si>
    <t>2.5</t>
  </si>
  <si>
    <t>4.3</t>
  </si>
  <si>
    <t xml:space="preserve">Tiekėjas, keisdamas sugedusią įrangą, pasibaigus Sutarčiai arba Sutartį nutraukus, privalo Perkančiajai organizacijai perduoti Perkančiosios organizacijos duomenis, o po perdavimo saugiai ištrinti, be galimybės juos atstatyti. Tiekėjas, ištrynęs duomenis privalo pateikti raštą, patvirtinantį, kad Perkančiosios organizacijos duomenys yra saugiai ištrinti. Tiekėjas atlygina visą žalą (įskaitant ir žalą, kilusią tretiesiems asmenims), susijusią su netinkamu šio reikalavimo vykdymu.  </t>
  </si>
  <si>
    <t>A2</t>
  </si>
  <si>
    <t>A3</t>
  </si>
  <si>
    <t>A4</t>
  </si>
  <si>
    <t>A(max)</t>
  </si>
  <si>
    <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r>
      <rPr>
        <i/>
        <sz val="11"/>
        <rFont val="Calibri"/>
        <family val="2"/>
        <charset val="186"/>
        <scheme val="minor"/>
      </rPr>
      <t xml:space="preserve"> (</t>
    </r>
    <r>
      <rPr>
        <b/>
        <i/>
        <sz val="11"/>
        <color rgb="FFFF0000"/>
        <rFont val="Calibri"/>
        <family val="2"/>
        <charset val="186"/>
        <scheme val="minor"/>
      </rPr>
      <t>žr. reikalavimų tyrimams 4 p.</t>
    </r>
    <r>
      <rPr>
        <i/>
        <sz val="11"/>
        <rFont val="Calibri"/>
        <family val="2"/>
        <charset val="186"/>
        <scheme val="minor"/>
      </rPr>
      <t>)</t>
    </r>
    <r>
      <rPr>
        <sz val="11"/>
        <rFont val="Calibri"/>
        <family val="2"/>
        <charset val="186"/>
        <scheme val="minor"/>
      </rPr>
      <t xml:space="preserve">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t>
    </r>
  </si>
  <si>
    <t>pateikiamas tiekėjo įsipareigojimas užpildant atitikimo reikalavimui stulpelį</t>
  </si>
  <si>
    <t>įrašo tiekėjas                                                                    nurodomas siūlomos įrangos programinės įrangos pavadinimas, gamintojas, kilmės šalis</t>
  </si>
  <si>
    <t>Panelis</t>
  </si>
  <si>
    <t>Analitė</t>
  </si>
  <si>
    <t>Panelis / Analitė</t>
  </si>
  <si>
    <t>3.3</t>
  </si>
  <si>
    <t>Netaikoma</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</si>
  <si>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</si>
  <si>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t>Įrangos charakteristikų reikalavimai</t>
  </si>
  <si>
    <t>Suteikiamų balų skaičius</t>
  </si>
  <si>
    <t>T šifras</t>
  </si>
  <si>
    <t>Atitikimas reikalavimui*</t>
  </si>
  <si>
    <t>A5</t>
  </si>
  <si>
    <t>A6</t>
  </si>
  <si>
    <r>
      <t xml:space="preserve">* - Pildant atitikimo techniniams reikalavimamas langelius, juos privaloma užpildyti. Būtina įrašyti konkrečias reikšmes. Pateikiant siūlomo prietaiso techninio parametro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</si>
  <si>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Į siūlomą tyrimo įkainį turi būti įskaičiuoti visi kokybiškam tyrimų atlikimui ir pagal panaudą suteikiamos įrangos priežiūrai būtini reagentai (įskaitant, jei taikoma, kalibrantai, tyrimų VKK medžiagos) ir kitos papildomos priemonės (įskaitant, jei taikoma, prietaiso kontrolinės medžiagos, sisteminiai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</si>
  <si>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r>
      <t xml:space="preserve">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
    </r>
    <r>
      <rPr>
        <b/>
        <sz val="11"/>
        <rFont val="Calibri"/>
        <family val="2"/>
        <charset val="186"/>
        <scheme val="minor"/>
      </rPr>
      <t>Tokiu atveju tiekėjas privalo pateikti išsamų dokumentuotą pagrindimą *:</t>
    </r>
    <r>
      <rPr>
        <sz val="11"/>
        <rFont val="Calibri"/>
        <family val="2"/>
        <scheme val="minor"/>
      </rPr>
      <t xml:space="preserve">
1.  reagentų gamintojo parengtos tyrimams skirtų reagentų naudojimo instrukcijos, kuriose turi būti nurodyta, su kokia įranga galima naudoti šiuos reagentus (t. y., reagento ir panaudai siūlomos įrangos sistema turi būti validuota tyrimui atlikti);
2. jei reagentų naudojimo instrukcijoje nėra informacijos, įrodančios, su kokia įranga galima naudoti šį reagentą, tuomet kartu su pasiūlymu turi būti pateiktas gamintojo parengtas tyrimo validacijos protokolas, kuriame turi būti nurodyta įranga ir reagentas naudoti šiai validacijai atlikti. Kartu su pasiūlymu tiekėjas turi pateikti prietaiso gamintojo pasirašytą patvirtinimą ir reagento gamintojo pasirašytą patvirtinimą, kad panaudai siūlomą prietaisą ir siūlomą reagentą galima naudoti kartu ir toks derinys yra validuotas atlikti kokybišką tyrimą.</t>
    </r>
  </si>
  <si>
    <r>
      <rPr>
        <b/>
        <i/>
        <sz val="11"/>
        <rFont val="Calibri"/>
        <family val="2"/>
        <charset val="186"/>
        <scheme val="minor"/>
      </rPr>
      <t xml:space="preserve">Kartu su pasiūlymu turi būti pateikiami šie dokumentai, pagrindžiantys atitiktį techniniams reikalavimams </t>
    </r>
    <r>
      <rPr>
        <sz val="11"/>
        <rFont val="Calibri"/>
        <family val="2"/>
        <scheme val="minor"/>
      </rPr>
      <t>*:
1. siūlomos įrangos (įskaitant, tačiau neapsiribojant, analizatoriaus) naudojimo instrukcijos, kiti gamintojo parengti techniniai aprašai;
2. tyrimams atlikti naudojamų reagentų ir papildomų priemonių naudojimo instrukcijos.</t>
    </r>
    <r>
      <rPr>
        <sz val="11"/>
        <rFont val="Calibri"/>
        <family val="2"/>
        <charset val="186"/>
        <scheme val="minor"/>
      </rPr>
      <t xml:space="preserve">
</t>
    </r>
    <r>
      <rPr>
        <b/>
        <sz val="11"/>
        <rFont val="Calibri"/>
        <family val="2"/>
        <charset val="186"/>
        <scheme val="minor"/>
      </rPr>
      <t xml:space="preserve">Pateikiami dokumentai turi būti pilnos apimties, o ne jų fragmentai ar atskiri puslapiai. </t>
    </r>
  </si>
  <si>
    <t>Reagentų ir papildomų priemonių katalogo Nr. (REF kodas)</t>
  </si>
  <si>
    <t>1.3</t>
  </si>
  <si>
    <t>1.4</t>
  </si>
  <si>
    <t>1.5</t>
  </si>
  <si>
    <t>1.6</t>
  </si>
  <si>
    <t>1.7</t>
  </si>
  <si>
    <t>1.8</t>
  </si>
  <si>
    <t>2.6</t>
  </si>
  <si>
    <t>2.7</t>
  </si>
  <si>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</si>
  <si>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A1</t>
  </si>
  <si>
    <r>
      <t>Lentelė Nr. 5 (</t>
    </r>
    <r>
      <rPr>
        <b/>
        <i/>
        <sz val="11"/>
        <color rgb="FFFF0000"/>
        <rFont val="Calibri"/>
        <family val="2"/>
        <charset val="186"/>
        <scheme val="minor"/>
      </rPr>
      <t>pateikiama užpildyta su pasiūlymu</t>
    </r>
    <r>
      <rPr>
        <i/>
        <sz val="11"/>
        <color theme="1"/>
        <rFont val="Calibri"/>
        <family val="2"/>
        <charset val="186"/>
        <scheme val="minor"/>
      </rPr>
      <t>)</t>
    </r>
  </si>
  <si>
    <t>Lytiškai plintančių sukėlėjų DNR (kokybinis) tyrimas</t>
  </si>
  <si>
    <t>1 k. / sav.</t>
  </si>
  <si>
    <t>Chlamydia trachomatis DNR kokybinis</t>
  </si>
  <si>
    <t>Neisseria gonorrhoeae DNR kokybinis</t>
  </si>
  <si>
    <t>Trichomonas vaginalis DNR kokybinis</t>
  </si>
  <si>
    <t>Mycoplasma genitalium DNR kokybinis</t>
  </si>
  <si>
    <t>Mycoplasma hominis DNR kokybinis</t>
  </si>
  <si>
    <t>Ureaplasma urealyticum DNR kokybinis</t>
  </si>
  <si>
    <t>Ureaplasma parvum DNR kokybinis</t>
  </si>
  <si>
    <t>Analitė, esanti panelio XLT01469-9 sudėtyje.</t>
  </si>
  <si>
    <t>Kandidozės sukėlėjų DNR (kokybinis) tyrimas</t>
  </si>
  <si>
    <t>Candida albicans DNR kokybinis</t>
  </si>
  <si>
    <t>Candida krusei DNR kokybinis</t>
  </si>
  <si>
    <t>Candida dublinensis DNR kokybinis</t>
  </si>
  <si>
    <t>Candida lusitaniae DNR kokybinis</t>
  </si>
  <si>
    <t>Candida tropicalis DNR kokybinis</t>
  </si>
  <si>
    <t>Candida parapsilosis DNR kokybinis</t>
  </si>
  <si>
    <t>Candida glabrata DNR kokybinis</t>
  </si>
  <si>
    <t>Analitė, esanti panelio sudėtyje.</t>
  </si>
  <si>
    <t>Lytinių organų opų sukėlėjų DNR (kokybinis) tyrimas</t>
  </si>
  <si>
    <t>Candida DNR</t>
  </si>
  <si>
    <t>3.4</t>
  </si>
  <si>
    <t>3.5</t>
  </si>
  <si>
    <t>3.6</t>
  </si>
  <si>
    <t>3.7</t>
  </si>
  <si>
    <t>Herpes simplex viruso 1 DNR kokybinis</t>
  </si>
  <si>
    <t>Herpes simplex viruso 2 DNR kokybinis</t>
  </si>
  <si>
    <t>Citomegalo viruso DNR kokybinis</t>
  </si>
  <si>
    <t>Varicella zoster viruso DNR kokybinis</t>
  </si>
  <si>
    <t>Treponema pallidum DNR kokybinis</t>
  </si>
  <si>
    <t>Privalomas / papildomas</t>
  </si>
  <si>
    <t>Privalomas</t>
  </si>
  <si>
    <t>Papildomas</t>
  </si>
  <si>
    <t>Privaloma  panelio dalis</t>
  </si>
  <si>
    <t>4.4</t>
  </si>
  <si>
    <t>4.5</t>
  </si>
  <si>
    <t>4.6</t>
  </si>
  <si>
    <t>4.7</t>
  </si>
  <si>
    <t>Bakterinės vaginozės sukėlėjų DNR (kokybinis) tyrimas</t>
  </si>
  <si>
    <t>Mobiluncus spp. DNR kokybinis</t>
  </si>
  <si>
    <t>Megasphaera tipas 1 DNR kokybinis</t>
  </si>
  <si>
    <t>Virškinamojo trakto bakterinių infekcijų sukėlėjų DNR (kokybinis) tyrimas</t>
  </si>
  <si>
    <t>Campylobacter spp. DNR kokybinis</t>
  </si>
  <si>
    <t>5.3</t>
  </si>
  <si>
    <t>5.4</t>
  </si>
  <si>
    <t>5.5</t>
  </si>
  <si>
    <t>5.6</t>
  </si>
  <si>
    <t>5.7</t>
  </si>
  <si>
    <t>5.8</t>
  </si>
  <si>
    <t>5.9</t>
  </si>
  <si>
    <t>Vibrio spp. DNR kokybinis</t>
  </si>
  <si>
    <t>Clostridium difficile toksinas B DNR kokybinis</t>
  </si>
  <si>
    <t>Salmonella spp. DNR kokybinis</t>
  </si>
  <si>
    <t>Aeromonas spp. DNR kokybinis</t>
  </si>
  <si>
    <t>Didelio virulentiškumo Clostridium difficile DNR kokybinis</t>
  </si>
  <si>
    <t>H. pylori DNR (kokybinis) tyrimas (su atsparumo antibiotikams įvertinimu)</t>
  </si>
  <si>
    <t>H. pylori DNR</t>
  </si>
  <si>
    <t>Helicobacter pylori DNR kokybinis</t>
  </si>
  <si>
    <t>Adenoviruso DNR kokybinis</t>
  </si>
  <si>
    <t>Kvėpavimo takų virusinių infekcijų sukėlėjų DNR (kokybinis) tyrimas</t>
  </si>
  <si>
    <t>Kvėpavimo takų bakterinių infekcijų sukėlėjų DNR (kokybinis) tyrimas</t>
  </si>
  <si>
    <t>8.1</t>
  </si>
  <si>
    <t>8.2</t>
  </si>
  <si>
    <t>VISO:</t>
  </si>
  <si>
    <t>Vaginozės DNR</t>
  </si>
  <si>
    <t>GI DNR</t>
  </si>
  <si>
    <t>RESP B DNR</t>
  </si>
  <si>
    <t>Lyt. opų DNR</t>
  </si>
  <si>
    <t>LPL DNR</t>
  </si>
  <si>
    <t>n</t>
  </si>
  <si>
    <t>…</t>
  </si>
  <si>
    <t>Komercinis reagentų ir papildomų priemonių pavadinimas</t>
  </si>
  <si>
    <r>
      <t xml:space="preserve">Siekiant užtikrinti visas kliniškai reikšmingas tyrimų sritis, tiekėjas </t>
    </r>
    <r>
      <rPr>
        <b/>
        <sz val="11"/>
        <color theme="1"/>
        <rFont val="Calibri"/>
        <family val="2"/>
        <charset val="186"/>
        <scheme val="minor"/>
      </rPr>
      <t xml:space="preserve">privalo pasiūlyti vidaus kokybės kontrolės (VKK) medžiagas DNR išskyrimo ir pagausinimo etapų validavimui, įskaitant teigiamas infekcijų sukėlėjų kontroles. </t>
    </r>
    <r>
      <rPr>
        <sz val="11"/>
        <color theme="1"/>
        <rFont val="Calibri"/>
        <family val="2"/>
        <scheme val="minor"/>
      </rPr>
      <t>Perkančioji organizacija atliks VKK prieš atliekant tyrimus tiek kartų, kiek reikia, kad būtų užtikrinta tyrimų kokybė, tačiau ne rečiau kaip vieną kartą per parą, jeigu tą parą atliekamas tyrimas (</t>
    </r>
    <r>
      <rPr>
        <i/>
        <sz val="11"/>
        <color rgb="FFFF0000"/>
        <rFont val="Calibri"/>
        <family val="2"/>
        <charset val="186"/>
        <scheme val="minor"/>
      </rPr>
      <t>žr. TS lentelę Nr. 1 "Tyrimai ir poreikis" stulpelį "Tyrimų atlikimo dažnis"</t>
    </r>
    <r>
      <rPr>
        <sz val="11"/>
        <color theme="1"/>
        <rFont val="Calibri"/>
        <family val="2"/>
        <scheme val="minor"/>
      </rPr>
      <t>). VKK taip pat bus atliekamos esant poreikiui (kai VKK neatitinka keliamų reikalavimų, kai kyla abejonių dėl rezultatų kokybės (&lt;10 proc. VKK atvejų)). Gali būti atliekami pakartotiniai tyrimai, kai kyla abejonių dėl rezultatų kokybės (&lt;10 proc. numatytų tyrimų).</t>
    </r>
  </si>
  <si>
    <t>Reagentai ir/ar visos papildomos tyrimo priemonės, reikalingos tyrimui atlikti su siūloma įranga, įskaitant transportinę terpę mėginių paėmimui, saugojimui bei transportavimui (tiekėjas tur įrašyti tikslius siūlomų reagentų/priemonių/terpių pavadinimus)</t>
  </si>
  <si>
    <t>BENDRIEJI REIKALAVIMAI ĮRANGAI</t>
  </si>
  <si>
    <t>---</t>
  </si>
  <si>
    <t>REIKALAVIMAI LAMINARUI</t>
  </si>
  <si>
    <r>
      <t xml:space="preserve">Siūloma įranga gali būti naudota, atnaujinta (angl. </t>
    </r>
    <r>
      <rPr>
        <i/>
        <sz val="11"/>
        <color theme="1"/>
        <rFont val="Calibri"/>
        <family val="2"/>
        <charset val="186"/>
        <scheme val="minor"/>
      </rPr>
      <t>refurbished</t>
    </r>
    <r>
      <rPr>
        <sz val="11"/>
        <color theme="1"/>
        <rFont val="Calibri"/>
        <family val="2"/>
        <scheme val="minor"/>
      </rPr>
      <t>), tačiau turi būti pagaminta ne anksčiau kaip 2022 metais.</t>
    </r>
  </si>
  <si>
    <t>REIKALAVIMAI CENTRIFUGAI-PURTYKLEI</t>
  </si>
  <si>
    <t>Centrifugos-purtyklės maksimali išcentrinė jėga g (angl. RCF) 500-700.</t>
  </si>
  <si>
    <t>Centrifuga-purtyklė turi du veikimo režimus: nuolatinio veikimo ir impulsinio (trūkčiojančio) veikimo režimai.</t>
  </si>
  <si>
    <t>Centrifuga-purtyklė privalo turėti saugos funkciją, kuri automatiškai sustabdo centrifugos veikimą atidarius dangtį.</t>
  </si>
  <si>
    <t>Centrifuga-purtyklė komplektuojama su 2 rotoriais:
1. 1,5 ml mikromėgintuvėliams centrifuguoti;
2. 0,2/0,5 ml mikromėgintuvėliams centrifuguoti.</t>
  </si>
  <si>
    <t>REIKALAVIMAI DEZINFEKCINEI LEMPAI</t>
  </si>
  <si>
    <t>Įranga komplektuojama su spausdintuvu originaliems rezultatams spausdinti. Sutarties galiojimo laikotarpiu tiekėjas savo lėšomis turi užtikrinti spausdintuvo kasečių tiekimą.</t>
  </si>
  <si>
    <t>Tiekėjas turi pateikti tiek brūkšninių kodų skaitytuvų, kiek reikia užtikrinti sklandų molekulinių tyrimų atlikimą. Brūkšninių kodų skaitytuvai gali būti išoriniai ir/arba integruoti į analizatorių identifikuojančiu reagentų informaciją (pvz., pavadinimą, kodą, partijos Nr., stabilumą analizatoriuje, galiojimo laiką, tūrį, kontrolinių medžiagų duomenis), mėginių informaciją, siunčiamą iš LIS.</t>
  </si>
  <si>
    <r>
      <t xml:space="preserve">Tiekėjas turi pateikti tiek ir tokios kompiuterinės įrangos, kiek reikia užtikrinti sklandų molekulinių tyrimų atlikimą. Kompiuterinė įranga gali būti </t>
    </r>
    <r>
      <rPr>
        <sz val="11"/>
        <rFont val="Calibri"/>
        <family val="2"/>
        <charset val="186"/>
        <scheme val="minor"/>
      </rPr>
      <t>išorinė</t>
    </r>
    <r>
      <rPr>
        <sz val="11"/>
        <color theme="1"/>
        <rFont val="Calibri"/>
        <family val="2"/>
        <scheme val="minor"/>
      </rPr>
      <t xml:space="preserve"> ir/arba integruota į siūlomus analizatorius. </t>
    </r>
    <r>
      <rPr>
        <i/>
        <sz val="11"/>
        <color rgb="FFFF0000"/>
        <rFont val="Calibri"/>
        <family val="2"/>
        <charset val="186"/>
        <scheme val="minor"/>
      </rPr>
      <t>(papildomas BVPŽ kodas 30211200-3 Pagrindinė techninė kompiuterio įranga)</t>
    </r>
  </si>
  <si>
    <r>
      <t xml:space="preserve">Įranga turi būti komplektuojama su tinkamo pajėgumo nepertraukiamo maitinimo šaltiniu (toliau - UPS), kuris eliminuotų didelius elektros tinklo įtampos svyravimus/viršįtampius ir taip apsaugotų įrangą nuo sugadinimo. UPS turi turėti bent 20-30 % didesnę galią nei bendra prijungtos įrangos (analizatoriai, spausdintuvas, išorinis kompiuteris (jei siūlomas) ir pan.) apkrova. </t>
    </r>
    <r>
      <rPr>
        <i/>
        <sz val="11"/>
        <color rgb="FFFF0000"/>
        <rFont val="Calibri"/>
        <family val="2"/>
        <charset val="186"/>
        <scheme val="minor"/>
      </rPr>
      <t>(papildomas BVPŽ kodas  31154000-0 Nenutrūkstamojo maitinimo šaltiniai)</t>
    </r>
  </si>
  <si>
    <t>Laminaro paskirtis - reagentų ir mėginių išpilstymas švarioje aplinkoje.</t>
  </si>
  <si>
    <t>3.8</t>
  </si>
  <si>
    <t>3.9</t>
  </si>
  <si>
    <t>3.10</t>
  </si>
  <si>
    <t>3.11</t>
  </si>
  <si>
    <t>Multipleksinis tikralaikės polimerazės grandininės reakcijos (PGR)</t>
  </si>
  <si>
    <t>Panelis, sudarytas iš mažiausiai 7 sukėlėjų (eil. Nr. 1.1-1.7). Validuotas sukėlėjams nustatyti iš šlapimo, šlaplės, makšties, gimdos kaklelio mėginių ir skystosios terpės citologinių mėginių.</t>
  </si>
  <si>
    <t>Panelis, sudarytas iš mažiausiai 7 sukėlėjų (eil. Nr. 2.1-2.7). Validuotas sukėlėjams nustatyti iš šlapimo, genitalijų mėginių ir skystosios terpės citologinių mėginių.</t>
  </si>
  <si>
    <t>Bacteroides fragilis DNR kokybinis</t>
  </si>
  <si>
    <t>Gardnerella vaginalis DNR kokybinis</t>
  </si>
  <si>
    <t>Atopobium vaginae DNR kokybinis</t>
  </si>
  <si>
    <t>Lactobacillus spp. DNR kokybinis</t>
  </si>
  <si>
    <t>Tikralaikės polimerazės grandininės reakcijos (PGR)</t>
  </si>
  <si>
    <t>Shigella spp. / enteroinvazinė Escherichia coli (EIEC) DNR kokybinis</t>
  </si>
  <si>
    <t>Yersinia enterocolitica DNR kokybinis</t>
  </si>
  <si>
    <t>Enterotoksigeninė Escherichia coli (ETEC) (genai lt, st) DNR kokybinis</t>
  </si>
  <si>
    <t>Enteropatogeninė Escherichia coli (EPEC) (genas eaeA) DNR kokybinis</t>
  </si>
  <si>
    <t>Escherichia coli O157 DNR kokybinis</t>
  </si>
  <si>
    <t>Enteroagregacinė Escherichia coli (EAEC) (genas aggR) DNR kokybinis</t>
  </si>
  <si>
    <t>Mycoplasma pneumoniae DNR kokybinis</t>
  </si>
  <si>
    <t>Chlamydophila pneumoniae DNR kokybinis</t>
  </si>
  <si>
    <t>Legionella pneumophila DNR kokybinis</t>
  </si>
  <si>
    <t>Haemophilus influenzae DNR kokybinis</t>
  </si>
  <si>
    <t>Streptococcus pneumoniae DNR kokybinis</t>
  </si>
  <si>
    <t>Bordetella pertussis DNR kokybinis</t>
  </si>
  <si>
    <t>Bordetella parapertussis DNR kokybinis</t>
  </si>
  <si>
    <t>C. trachomatis</t>
  </si>
  <si>
    <t>N. gonorrhoeae</t>
  </si>
  <si>
    <t>T. vaginalis</t>
  </si>
  <si>
    <t>M. genitalium</t>
  </si>
  <si>
    <t>M. hominis</t>
  </si>
  <si>
    <t>U. urealyticum</t>
  </si>
  <si>
    <t>U. parvum</t>
  </si>
  <si>
    <t>C. albicans</t>
  </si>
  <si>
    <t>C. krusei</t>
  </si>
  <si>
    <t>C. dublinensis</t>
  </si>
  <si>
    <t>C. lusitaniae</t>
  </si>
  <si>
    <t>C. tropicalis</t>
  </si>
  <si>
    <t>C. parapsilosis</t>
  </si>
  <si>
    <t>C. glabrata</t>
  </si>
  <si>
    <t>V. zoster</t>
  </si>
  <si>
    <t>H. ducreyi</t>
  </si>
  <si>
    <t>T. pallidum</t>
  </si>
  <si>
    <t>A. vaginae</t>
  </si>
  <si>
    <t>G. vaginalis</t>
  </si>
  <si>
    <t>B. fragilis</t>
  </si>
  <si>
    <t>Y. enterocolitica</t>
  </si>
  <si>
    <t>H. pylori</t>
  </si>
  <si>
    <t>M. pneumoniae</t>
  </si>
  <si>
    <t>S. pneumoniae</t>
  </si>
  <si>
    <t>C. pneumoniae</t>
  </si>
  <si>
    <t>B. pertussis</t>
  </si>
  <si>
    <t>B. parapertussis</t>
  </si>
  <si>
    <t>L. pneumophila</t>
  </si>
  <si>
    <t>H. influenzae</t>
  </si>
  <si>
    <t>H. simplex 1</t>
  </si>
  <si>
    <t>H. simplex 2</t>
  </si>
  <si>
    <t>E. coli O157</t>
  </si>
  <si>
    <t>CMV</t>
  </si>
  <si>
    <t>Mobiluncus spp.</t>
  </si>
  <si>
    <t>Lactobacillus spp.</t>
  </si>
  <si>
    <t>Megasphaera 1</t>
  </si>
  <si>
    <t>Campylobacter spp.</t>
  </si>
  <si>
    <t>Vibrio spp.</t>
  </si>
  <si>
    <t>C. difficile tox B</t>
  </si>
  <si>
    <t>Shigella spp. / EIEC</t>
  </si>
  <si>
    <t>Salmonella spp.</t>
  </si>
  <si>
    <t>Aeromonas spp.</t>
  </si>
  <si>
    <t>HV C. difficile</t>
  </si>
  <si>
    <t>STEC (stx1/2)</t>
  </si>
  <si>
    <t>EAEC (aggR)</t>
  </si>
  <si>
    <t>ETEC (lt/st)</t>
  </si>
  <si>
    <t>EPEC (eaeA)</t>
  </si>
  <si>
    <t>SARS-Cov-2 (N/S)</t>
  </si>
  <si>
    <t>SARS-Cov-2 (RdRP)</t>
  </si>
  <si>
    <t>Adeno</t>
  </si>
  <si>
    <t>Gripas A</t>
  </si>
  <si>
    <t>MPV</t>
  </si>
  <si>
    <t>PIV</t>
  </si>
  <si>
    <t>RSV</t>
  </si>
  <si>
    <t>HRV</t>
  </si>
  <si>
    <t>Toks pat kaip panelio.</t>
  </si>
  <si>
    <t>Įrangos paskirtis - bakterinės ir virusinės kilmės infekcijų sukėlėjų (nurodytų TS lentelėje Nr. 1 "Tyrimai ir poreikis") nustatymas tikralaikės PGR metodu, pilnai suderintas su siūlomais reagentais, atliekamas automatizuotu analizatoriumi, pusiau atomatizuotu arba lygiaverčiu sprendimu (žr. 1.1 p.).</t>
  </si>
  <si>
    <t>Siūlomoje įrangoje turi būti krešulio, oro burbulų, putų ar kt. interferuojančių veiksnių aptikimo mėginiuose sistema. Sistemoje turi būti integruota pilna skysčių aspiracijos ir dozavimo stebėsena ir nepakankamo mėginio tūrio aptikimas.</t>
  </si>
  <si>
    <r>
      <t xml:space="preserve">Nukleino rūgščių išskyrimas pagrįstas magnetinių dalelių principu. Įranga turi gebėti išskirti nukleino rūgštis iš mėginių nurodytų </t>
    </r>
    <r>
      <rPr>
        <i/>
        <sz val="11"/>
        <color rgb="FF000000"/>
        <rFont val="Calibri"/>
        <family val="2"/>
        <charset val="186"/>
        <scheme val="minor"/>
      </rPr>
      <t>TS lentelėje Nr. 1 "Tyrimai ir poreikis" stulpelyje "Specialūs reikalavimai tyrimo metodui".</t>
    </r>
  </si>
  <si>
    <t>Siūloma įranga turi vienu mėginių įdėjimu automatiškai išskirti nukleino rūgštis iš ne mažiau kaip 96 mėginių (įskaitant vidaus kokybės kontroles (VKK) ir atlikti tyrimus (nepriklausomai iš kiek analičių jis susideda) ne mažiau kaip 96 mėginiams (įskaitant VKK).</t>
  </si>
  <si>
    <t>Tyrimai turi būti atliekami 96 šulinėlių plokštelėse arba lygiaverčio formato šulinėlių strypeliuose. 1 šulinėlyje turi būti nustatomos visos tyrimo analitės.</t>
  </si>
  <si>
    <t>Rezultatai ir jų interpretacijos turi būti teikiami be operatoriaus įsikišimo ir aiškiai apibrėžtos, nurodant mėginyje aptiktą sukėlėją:
1. „Teigiamas“ arba „+“;
2. „Neigiamas“ arba „-“;
3. „Nevertinamas“.</t>
  </si>
  <si>
    <t>Sistemoje turi būti įmontuota vidinė UV lempa su laikmačiu darbinių įrangos paviršių dezinfekcijai / dekontaminacijai (atskirai siūlomiems termocikleriams netaikoma).</t>
  </si>
  <si>
    <t>Sistemoje turi būti nuolatinis reagentų stabilumo ir kiekio, papildomų priemonių ir atliekų kiekio sekimas. Vartotojas turi gauti atitinkamą įspėjimą apie besibaigiančius reagentus ir papildomas priemones ir jų stabilumo galiojimo pabaigą.</t>
  </si>
  <si>
    <t>Sistema turi vartotojui teikti informaciją, kiek liko laiko iki mėginių ištyrimo pabaigos.</t>
  </si>
  <si>
    <t>Turi būti ne mažiau kaip 6 sužadinimo kanalai, su daugybine detekcija (ne mažiau kaip 5-iuose kanaluose).</t>
  </si>
  <si>
    <t>Įranga turi būti užtikrinamas: 
(i) automatizuotas mėginių išpilstymas, atskiedimas, reakcijų reagentų paskirstymas iš mėgintuvėlių į mėgintuvėlius, iš mėgintuvėlių į plokšteles ar iš plokštelių į plokšteles;
(ii) automatizuotas amplifikacijos reakcijos mišinio paruošimas ir išpilstymas;
(iii) automatizuota  gautų rezultatų analizė ir interpretacija termocikleryje nepriklausomai nuo komplektacijos (integruotas 2A atveju ar atskiras 2B atveju, ar kitokio lygiaverčio sprendimo 2C atveju).</t>
  </si>
  <si>
    <t>3.12</t>
  </si>
  <si>
    <t>3.13</t>
  </si>
  <si>
    <t>Helicobacter pylori DNR (kokybinis) tyrimas (su atsparumo antibiotikams įvertinimu)</t>
  </si>
  <si>
    <r>
      <t xml:space="preserve">Tiekėjas siūlo reagentus ir priemones </t>
    </r>
    <r>
      <rPr>
        <b/>
        <sz val="11"/>
        <color theme="1"/>
        <rFont val="Calibri"/>
        <family val="2"/>
        <charset val="186"/>
        <scheme val="minor"/>
      </rPr>
      <t xml:space="preserve">Lytinių organų opų sukėlėjų DNR (kokybiniam) tyrimui </t>
    </r>
    <r>
      <rPr>
        <sz val="11"/>
        <color theme="1"/>
        <rFont val="Calibri"/>
        <family val="2"/>
        <scheme val="minor"/>
      </rPr>
      <t>atlikti.</t>
    </r>
  </si>
  <si>
    <r>
      <t xml:space="preserve">Tiekėjas siūlo reagentus ir priemones </t>
    </r>
    <r>
      <rPr>
        <b/>
        <sz val="11"/>
        <color theme="1"/>
        <rFont val="Calibri"/>
        <family val="2"/>
        <charset val="186"/>
        <scheme val="minor"/>
      </rPr>
      <t>Helicobacter pylori DNR (kokybiniam) tyrimui (su atsparumo antibiotikams įvertinimu)</t>
    </r>
    <r>
      <rPr>
        <sz val="11"/>
        <color theme="1"/>
        <rFont val="Calibri"/>
        <family val="2"/>
        <scheme val="minor"/>
      </rPr>
      <t xml:space="preserve"> atlikti.</t>
    </r>
  </si>
  <si>
    <t>Ekonomiškai naudingiausio pasiūlymo vertinimo kriterijus: Papildomi tyrimai, įrangos techninės charakteristikos (T)</t>
  </si>
  <si>
    <t>Be privalomų reikalavimų atitikimas papildomiems vertinamas naudingumo balais (suteikiamų balų skaičius nurodomas lentelėje). Papildomi reikalavimai šifruojami A1-A6 kodais. A(max) - maksimalus kriterijaus balų skaičius (yra lygus 30). A(S) - tiekėjo surinktų kriterijaus balų skaičius.</t>
  </si>
  <si>
    <t xml:space="preserve">Išorinė, laisvai pastatoma arba kabinama ant sienos, nuo siūlomos analizinės įrangos nepriklausoma dezinfekcinė lempa patalpų dekontaminacijai. </t>
  </si>
  <si>
    <t>Efektyvus veikimo plotas ne mažesnis kaip 20 kvadratinių metrų.</t>
  </si>
  <si>
    <r>
      <t>Eksploatacijos resursas ne mažesnis kaip 3000 val., atsižvelgiant į planuojamą tyrimų atlikimo dažnumą (</t>
    </r>
    <r>
      <rPr>
        <i/>
        <sz val="11"/>
        <color rgb="FF000000"/>
        <rFont val="Calibri"/>
        <family val="2"/>
        <charset val="186"/>
        <scheme val="minor"/>
      </rPr>
      <t>TS lentelė Nr. 1 "Tyrimai ir poreikis", stulpelis "Tyrimų atlikimo dažnis"</t>
    </r>
    <r>
      <rPr>
        <sz val="11"/>
        <color rgb="FF000000"/>
        <rFont val="Calibri"/>
        <family val="2"/>
        <charset val="186"/>
        <scheme val="minor"/>
      </rPr>
      <t>).</t>
    </r>
  </si>
  <si>
    <t>Darbinis laminaro plotis pagal vidinius matmenis - ne mažesnis kaip 90 cm.</t>
  </si>
  <si>
    <t>Laminaras tinkamas naudoti neprijungiant prie bendros ventiliacijos sistemos, komplektuojamas su anglies filtru, užtikrinantis pastovų ir saugų oro srauto greitį 0,2-0,5 m/s.</t>
  </si>
  <si>
    <t>Tylaus veikimo ventiliatoriai. Garso slėgio lygis pagal ISO 11201 standartą – mažesnis nei 55 dB.</t>
  </si>
  <si>
    <t>Haemophilus ducreyi DNR kokybinis</t>
  </si>
  <si>
    <t>H. pylori (ClariRes)</t>
  </si>
  <si>
    <t>Pasiūlytos įrangos komplekte yra įrenginys, kuriuo procesai nuo pirminio mėginio įdėjimo, jo išpilstymo iki nukleorūgščių išskyrimo ir paruošimo PGR reakcijoms yra pilnai automatizuoti.</t>
  </si>
  <si>
    <t>REIKALAVIMAI DNR/RNR IŠSKYRIMO IR PAGAUSINIMO ĮRANGAI</t>
  </si>
  <si>
    <t>Pasiūlyta įranga nukleorūgštys gali būti išskiriamos iš skirtingų ėminių tipų (pvz., šlapimo, lytinių takų ėminių, skystosios terpės mėginių ir kt.) vienu metu.</t>
  </si>
  <si>
    <t xml:space="preserve">Pasiūlyta įranga  iš to paties mėginio vienu metu galima paruošti ir atlikti skirtingus tyrimus (pvz., iš to paties lytinių takų mėginio vienu metu atlikti lytiškai plintančių sukėlėjų, bakterinės vaginozės sukėlėjų ir kandidozės sukėlėjų tyrimus). </t>
  </si>
  <si>
    <t>Chlamydia trachomatis (L1-L3) DNR kokybinis</t>
  </si>
  <si>
    <t>Shiga toksiną produkuojanti Escherichia coli (STEC) (genai stx1, stx2) DNR kokybinis</t>
  </si>
  <si>
    <t>Helicobacter pylori atsparumas klaritromicinui (23S rRNR geno mutacijos A2142G, A2143G ir A2142C) DNR kokybinis</t>
  </si>
  <si>
    <t>SARS-Cov-2 (N/S genas) RNR kokybinis</t>
  </si>
  <si>
    <t>SARS-Cov-2 (RdRP genas) RNR kokybinis</t>
  </si>
  <si>
    <t>Gripo viruso A RNR kokybinis</t>
  </si>
  <si>
    <t>Gripo viruso B RNR kokybinis</t>
  </si>
  <si>
    <t>Metapneumoviruso (MPV) RNR kokybinis</t>
  </si>
  <si>
    <t>Paragripo viruso (PIV) RNR kokybinis</t>
  </si>
  <si>
    <t>Rinosicitinio viruso (RSV) RNR kokybinis</t>
  </si>
  <si>
    <t>Žmogaus rinoviruso (HRV) RNR kokybinis</t>
  </si>
  <si>
    <t>Kvėpavimo takų virusinių infekcijų sukėlėjų DNR/RNR (kokybinis) tyrimas</t>
  </si>
  <si>
    <t>Laboratorinių tyrimų sąrašas, metodai ir preliminarus tyrimų skaičius maksimaliam 60 mėn. laikui</t>
  </si>
  <si>
    <t>Tyrimų sk. 60 mėn. laikui</t>
  </si>
  <si>
    <t>A dalis: Tyrimų įkainai ir bendra pasiūlymo kaina</t>
  </si>
  <si>
    <t>B dalis: siūlomi reagentai ir papildomos priemonės</t>
  </si>
  <si>
    <t>RESP V DNR/RNR</t>
  </si>
  <si>
    <t>Panelis, sudarytas iš mažiausiai 6 sukėlėjų (eil. Nr. 3.1-3.6).  Validuotas sukėlėjams nustatyti iš genitalijų mėginių.</t>
  </si>
  <si>
    <t>4.8</t>
  </si>
  <si>
    <t>4.9</t>
  </si>
  <si>
    <t>4.10</t>
  </si>
  <si>
    <t>4.11</t>
  </si>
  <si>
    <t>4.12</t>
  </si>
  <si>
    <t>4.13</t>
  </si>
  <si>
    <t>Panelis, sudarytas iš mažiausiai 13 sukėlėjų (eil. Nr. 4.1-4.13). Validuotas sukėlėjams nustatyti iš išmatų mėginių.</t>
  </si>
  <si>
    <t>Panelis, sudarytas iš mažiausiai 9 sukėlėjų (eil. Nr. 5.1-5.9). Validuotas sukėlėjams nustatyti iš nosiaryklės aspiratų, nosiaryklės tepinėlių ir skreplių mėginių.</t>
  </si>
  <si>
    <t>6.3</t>
  </si>
  <si>
    <t>6.4</t>
  </si>
  <si>
    <t>6.5</t>
  </si>
  <si>
    <t>6.6</t>
  </si>
  <si>
    <t>6.7</t>
  </si>
  <si>
    <t>Panelis, sudarytas iš mažiausiai 7 sukėlėjų (eil. Nr. 6.1-6.7).  Validuotas sukėlėjams nustatyti iš nosiaryklės aspiratų, nosiaryklės tepinėlių ir skreplių mėginių.</t>
  </si>
  <si>
    <t>Panelis, sudarytas iš mažiausiai 7 sukėlėjų (eil. Nr. 7.1-7.7). Validuotas sukėlėjams nustatyti iš šlapimo, genitalijų mėginių ir skystosios terpės citologinių mėginių.</t>
  </si>
  <si>
    <t>Panelis, sudarytas iš mažiausiai iš H. pylori ir jos genų tyrimų (eil. Nr. 8.1-8.2). Validuotas H. pylori nustatyti iš išmatų mėginių.</t>
  </si>
  <si>
    <t>DNR/RNR išskyrimo reagentų rinkinys yra tinkamas ir bakterijų, ir virusų, ir genominės, ir parazitų, ir grybelių DNR ir/ar RNR išskyrimui iš įvairių ėminių tipų, tokių kaip šlapimas, skystosios citologijos mėginiai, tepinėliai (nosiaryklės, vaginaliniai, gimdos kaklelio, šlaplės, rektaliniai ir kt.), nosiaryklės aspiratas, skrepliai, išmatos.</t>
  </si>
  <si>
    <t>Siūlomi reagentų rinkiniai turi būti skirti kokybiniam nurodytų sukėlėjų nustatymui tikralaikės PGR metodu. Sukėlėjai turi būti aptinkami amplifikuojant specifinius genų taikinius taikant multipleksinę detekciją, kai visos konkretaus tyrimo analitės nustatomos vienoje reakcijoje (viename šulinėlyje / reakcijos mėgintuvėlyje). Kiekvieno sukėlėjo aptikimui turi būti naudojamas bent vienas specifinis geno taikinys, amplifikavimo metu detektuojamas atskirame fluorescencijos kanale.
Visos tyrimams atlikti reikalingos priemonės turi būti pateikiamos kaip vientisas rinkinys nustatytam tyrimų skaičiui atlikti. Tokių rinkinių sudėtyje privalo būti:
1. reagentai DNR išskyrimui ir pagausinimui;
2. visas tyrimo eigai reikalingas plastikas ar kitos vienkartinės ir (ar) daugkartinės priemonės, kurios gali nebūti tiesiogiai įtrauktos į reagentų rinkinio sudėtį, tačiau kurių naudojimas numatytas gamintojo naudojimo instrukcijoje;
3. VKK medžiagos, skirtos DNR išskyrimo ir pagausinimo etapų validavimui, įskaitant teigiamą kontrolę;
4. transportinės terpės, jei taikoma, skirtos mėginių paėmimui, saugojimui ir transportavimui, paruoštos naudoti ir komplektuojamos su steriliais paėmėjais (tamponėliais).</t>
  </si>
  <si>
    <t xml:space="preserve">Žmogaus papilomos viruso (ŽPV) 14 aukštos rizikos genotipų DNR (kokybinis) tyrimas </t>
  </si>
  <si>
    <t>8.3</t>
  </si>
  <si>
    <t>8.4</t>
  </si>
  <si>
    <t>8.5</t>
  </si>
  <si>
    <t>8.6</t>
  </si>
  <si>
    <t>8.7</t>
  </si>
  <si>
    <t>9.1</t>
  </si>
  <si>
    <t>9.2</t>
  </si>
  <si>
    <t>Tyrimas apima mažiausiai 14 ŽPV genotipų: 16, 18, 31, 33, 35, 39, 45, 51, 52, 56, 58, 59, 66 ir 68. Validuotas ŽPV genotipus nustatyti iš gimdos kaklelio mėginių.</t>
  </si>
  <si>
    <t>2 k. / sav.</t>
  </si>
  <si>
    <t>ŽPV 14 DNR</t>
  </si>
  <si>
    <t>*PVM (5 proc.), Eur:</t>
  </si>
  <si>
    <r>
      <rPr>
        <b/>
        <sz val="11"/>
        <color theme="1"/>
        <rFont val="Calibri"/>
        <family val="2"/>
        <charset val="186"/>
        <scheme val="minor"/>
      </rPr>
      <t>* Nurodomos priežastys ir paaiškinimas:</t>
    </r>
    <r>
      <rPr>
        <sz val="11"/>
        <color theme="1"/>
        <rFont val="Calibri"/>
        <family val="2"/>
        <scheme val="minor"/>
      </rPr>
      <t xml:space="preserve">
*Jeigu pagal galiojančius teisės aktus tiekėjui nereikia mokėti PVM ir jis pasiūlyme nurodo bendrą pasiūlymo kainą be PVM;
*Jeigu pagal galiojančius teisės aktus pirkimo objektui taikomas lengvatinis arba 0 proc. PVM tarifas. 
*Jeigu taikomi skirtingi PVM tarifai, Tiekėjas gali įterpti papildomas PVM eilutes ir paaiškinti kurioms eilutėms koks PVM tarifas taikomas ir kodėl.</t>
    </r>
  </si>
  <si>
    <t>(tiekėjo įrašomi paaiškinimai ir teisinis pagrindas)</t>
  </si>
  <si>
    <r>
      <rPr>
        <b/>
        <i/>
        <sz val="11"/>
        <color rgb="FFFF0000"/>
        <rFont val="Calibri"/>
        <family val="2"/>
        <charset val="186"/>
        <scheme val="minor"/>
      </rPr>
      <t xml:space="preserve">Pagrindinis BVPŽ kodas: </t>
    </r>
    <r>
      <rPr>
        <b/>
        <i/>
        <sz val="11"/>
        <color theme="1"/>
        <rFont val="Calibri"/>
        <family val="2"/>
        <charset val="186"/>
        <scheme val="minor"/>
      </rPr>
      <t xml:space="preserve">33696000-5 Reagentai ir kontrastiniai preparatai; 
</t>
    </r>
    <r>
      <rPr>
        <b/>
        <i/>
        <sz val="11"/>
        <color rgb="FFFF0000"/>
        <rFont val="Calibri"/>
        <family val="2"/>
        <charset val="186"/>
        <scheme val="minor"/>
      </rPr>
      <t>papildomi pirkimo objekto sudedamųjų dalių BVPŽ kodai:</t>
    </r>
    <r>
      <rPr>
        <b/>
        <i/>
        <sz val="11"/>
        <color theme="1"/>
        <rFont val="Calibri"/>
        <family val="2"/>
        <charset val="186"/>
        <scheme val="minor"/>
      </rPr>
      <t xml:space="preserve"> 30211200-3 Pagrindinė techninė kompiuterio įranga; 48900000-7 Įvairūs programinės įrangos paketai ir kompiuterių sistemos; 31154000-0 Nenutrūkstamojo maitinimo šaltiniai; 50312000-5 Kompiuterių įrangos priežiūra ir remontas</t>
    </r>
  </si>
  <si>
    <t>REAGENTAI IR PAPILDOMOS PRIEMONĖS MOLEKULINIAMS INFEKCIJŲ TYRIMAMS ATLIKTI SU ĮRANGOS ĮSIGIJIMU PANAUDOS BŪDU</t>
  </si>
  <si>
    <r>
      <t xml:space="preserve">Įranga (jos programinė įranga) diegimo metu bus integruojama į laboratorinę informacinę sistemą (toliau LIS) (laboratorija turi UAB "Rivosana" LIS licenciją). Laimėjimo atveju tiekėjas įsipareigoja suteikti visą reikiamą su siūloma įranga susijusią programinę įrangą (tvarkykles, duomenų perdavimo sąsajos protokolus) sėkmingam įrangos (jos programinės įrangos) integravimui į LIS dvikrypčiu ryšiu. </t>
    </r>
    <r>
      <rPr>
        <i/>
        <sz val="11"/>
        <color rgb="FFFF0000"/>
        <rFont val="Calibri"/>
        <family val="2"/>
        <charset val="186"/>
        <scheme val="minor"/>
      </rPr>
      <t>(papildomas BVPŽ kodas 48900000-7 Įvairūs programinės įrangos paketai ir kompiuterių sistemos)</t>
    </r>
    <r>
      <rPr>
        <sz val="11"/>
        <rFont val="Calibri"/>
        <family val="2"/>
        <scheme val="minor"/>
      </rPr>
      <t xml:space="preserve"> Integruota programinė įranga turi palaikyti ASTM arba HL7 standartus atitinkantį duomenų perdavimo protokolą ir turi gebėti mainytis su LIS šiais duomenimis (neapsiribojant): tyrimų rezultatais, tyrimų atlikimo laiku, analizatoriaus (įrangos) ID, operatoriaus ID, vidaus kokybės kontrolės rezultatus.</t>
    </r>
  </si>
  <si>
    <t>Pateikiamas tiekėjo įsipareigojimas užpildant atitikimo reikalavimui stulpelį, taip pat nurodomas UPS pavadinimas, tipas / modelis, gamintojo pavadinimas ir kilmės šalis. 
Pateikiami analizatorių, papildomos įrangos (spausdintuvų, išorinių kompiuterių (jei taikoma), UPS galią patvirtinantys gamintojo dokumentai</t>
  </si>
  <si>
    <t>Priklauso nuo LPL DNR panelio</t>
  </si>
  <si>
    <t>Priklauso nuo Candida DNR panelio</t>
  </si>
  <si>
    <t>Priklauso nuo Vaginozės DNR panelio</t>
  </si>
  <si>
    <t>Priklauso nuo GI DNR panelio</t>
  </si>
  <si>
    <t>Priklauso nuo RESP V DNR/RNR panelio</t>
  </si>
  <si>
    <t>Priklauso nuo RESP B DNR panelio</t>
  </si>
  <si>
    <t>Priklauso nuo Lyt. opų DNR panelio</t>
  </si>
  <si>
    <t>Priklauso nuo H. pylori DNR panelio</t>
  </si>
  <si>
    <t>Privalomi bendrieji reikalavimai tyrimams ir įrangai</t>
  </si>
  <si>
    <r>
      <t xml:space="preserve">Sutarties vykdymo laikotarpiu apie bet kokius produktų pakeitimus, su produktais susijusius galimus nepageidaujamus įvykius, keliančius pavojų tyrimų kokybei, pacientų saugai, laboratorijos personalo saugumui, tiekėjas turi nedelsiant pranešti </t>
    </r>
    <r>
      <rPr>
        <sz val="11"/>
        <rFont val="Calibri"/>
        <family val="2"/>
        <charset val="186"/>
        <scheme val="minor"/>
      </rPr>
      <t>perkančiajai organizacijai.</t>
    </r>
  </si>
  <si>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</si>
  <si>
    <t>įrašo tiekėjas, nurodant siūlomos įrangos  pavadinimą, tipą / modelį,  gamintojo pavadinimą, kilmės šalį</t>
  </si>
  <si>
    <r>
      <rPr>
        <u/>
        <sz val="11"/>
        <color theme="1"/>
        <rFont val="Calibri"/>
        <family val="2"/>
        <charset val="186"/>
        <scheme val="minor"/>
      </rPr>
      <t>Panaudai suteikiamos įrangos komplektą turi sudaryti:</t>
    </r>
    <r>
      <rPr>
        <sz val="11"/>
        <color theme="1"/>
        <rFont val="Calibri"/>
        <family val="2"/>
        <charset val="186"/>
        <scheme val="minor"/>
      </rPr>
      <t xml:space="preserve">
1. Laminaras (žr. 2 p.);
2. DNR/RNR išskyrimo ir jos pagausinimo įranga (žr. 3 p.):
2A. Pilnai automatizuota sistema, skirta išskirti DNR/RNR ir ją pagausinti viename prietaise (1 vnt.) arba
2B. DNR/RNR išskyrimo įrenginys (1 vnt.) su atskirai komplektuojamais tikralaikės PGR termocikleriais (2 vnt.) arba
2C. lygiavertis sprendimas.
3. Centrifuga-purtyklė mėginių/reagentų paruošimui (žr. 4 p.);
</t>
    </r>
    <r>
      <rPr>
        <sz val="11"/>
        <rFont val="Calibri"/>
        <family val="2"/>
        <charset val="186"/>
        <scheme val="minor"/>
      </rPr>
      <t>4. Dezinfekcinė lempa (žr. 5 p.).</t>
    </r>
  </si>
  <si>
    <t>įrašo tiekėjas
Jeigu siūloma naudota įranga, pateikiama tiekėjo deklaracija dėl įrangos techninės būklės.
Pagaminimo metus pagrindžiančios nuorodos nebūtina pateikti. Atitiktis tikrinama įrangos pristatymo metu (tinkamais įrodymais bus laikoma gamintojo informacija apie įrangos pagaminimo datą, serijos numerį ir kt.).</t>
  </si>
  <si>
    <r>
      <t>įrašo tiekėjas 
(jeigu komplektuojama su</t>
    </r>
    <r>
      <rPr>
        <i/>
        <u/>
        <sz val="10"/>
        <rFont val="Calibri"/>
        <family val="2"/>
        <charset val="186"/>
        <scheme val="minor"/>
      </rPr>
      <t xml:space="preserve"> išorine</t>
    </r>
    <r>
      <rPr>
        <i/>
        <sz val="10"/>
        <rFont val="Calibri"/>
        <family val="2"/>
        <charset val="186"/>
        <scheme val="minor"/>
      </rPr>
      <t xml:space="preserve"> kompiuterine įranga, nurodomas modelis, gamintojas, kilmės šalis)</t>
    </r>
  </si>
  <si>
    <r>
      <t>Su baktericidine UV lempa, apsaugota nuo atsitiktinio įjungimo</t>
    </r>
    <r>
      <rPr>
        <sz val="11"/>
        <color rgb="FFFF0000"/>
        <rFont val="Calibri"/>
        <family val="2"/>
        <charset val="186"/>
        <scheme val="minor"/>
      </rPr>
      <t xml:space="preserve"> </t>
    </r>
    <r>
      <rPr>
        <sz val="11"/>
        <color rgb="FF000000"/>
        <rFont val="Calibri"/>
        <family val="2"/>
        <charset val="186"/>
        <scheme val="minor"/>
      </rPr>
      <t>darbo metu.</t>
    </r>
  </si>
  <si>
    <t>įrašo tiekėjas
nurodomas siūlomos įrangos programinės įrangos pavadinimas, gamintojas, kilmės šalis</t>
  </si>
  <si>
    <r>
      <t xml:space="preserve">Nepriklausomai nuo pasiūlytos </t>
    </r>
    <r>
      <rPr>
        <sz val="11"/>
        <rFont val="Calibri"/>
        <family val="2"/>
        <charset val="186"/>
        <scheme val="minor"/>
      </rPr>
      <t>DNR/RNR išskyrimo ir jos pagausinimo įrangos komplektacijos (2A, 2B ar 2C),</t>
    </r>
    <r>
      <rPr>
        <sz val="11"/>
        <color rgb="FF000000"/>
        <rFont val="Calibri"/>
        <family val="2"/>
        <charset val="186"/>
        <scheme val="minor"/>
      </rPr>
      <t xml:space="preserve"> sistemą sudaranti įranga turi būti susieta programiškai, t. y. turi būti užtikrinamas mėginių informacijos perkėlimas iš DNR/RNR išskyrimo sistemos į DNR/RNR pagausinimo sistemą. </t>
    </r>
    <r>
      <rPr>
        <i/>
        <sz val="11"/>
        <color rgb="FFFF0000"/>
        <rFont val="Calibri"/>
        <family val="2"/>
        <charset val="186"/>
        <scheme val="minor"/>
      </rPr>
      <t>(papildomas BVPŽ kodas 48900000-7 Įvairūs programinės įrangos paketai ir kompiuterių sistemos)</t>
    </r>
  </si>
  <si>
    <r>
      <t>Turi būti galimybė tiek rankiniu, tiek automatiniu būdu analizuoti amplifikacijos kreives, pasirinkti/pakeisti slenkstinę ribą, bazinę liniją, galimybė peržiūrėti skaitines Ct vertes (visiems detekcijos formatams), rezultat</t>
    </r>
    <r>
      <rPr>
        <sz val="11"/>
        <rFont val="Calibri"/>
        <family val="2"/>
        <charset val="186"/>
        <scheme val="minor"/>
      </rPr>
      <t>us eksportuoti į excel lenteles bei rezultatus perduoti į</t>
    </r>
    <r>
      <rPr>
        <sz val="11"/>
        <color rgb="FF000000"/>
        <rFont val="Calibri"/>
        <family val="2"/>
        <charset val="186"/>
        <scheme val="minor"/>
      </rPr>
      <t xml:space="preserve"> laboratorinę informacinę sistemą (toliau - LIS).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</si>
</sst>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1"/>
      <color theme="0"/>
      <name val="Calibri"/>
      <family val="2"/>
      <scheme val="minor"/>
    </font>
    <font>
      <i/>
      <sz val="10"/>
      <color theme="1"/>
      <name val="Calibri"/>
      <family val="2"/>
      <charset val="186"/>
      <scheme val="minor"/>
    </font>
    <font>
      <b/>
      <sz val="11"/>
      <name val="Calibri"/>
      <family val="2"/>
      <charset val="186"/>
      <scheme val="minor"/>
    </font>
    <font>
      <sz val="11"/>
      <name val="Calibri"/>
      <family val="2"/>
      <charset val="186"/>
      <scheme val="minor"/>
    </font>
    <font>
      <b/>
      <i/>
      <sz val="11"/>
      <color theme="1"/>
      <name val="Calibri"/>
      <family val="2"/>
      <charset val="186"/>
      <scheme val="minor"/>
    </font>
    <font>
      <sz val="11"/>
      <name val="Calibri"/>
      <family val="2"/>
      <scheme val="minor"/>
    </font>
    <font>
      <i/>
      <sz val="11"/>
      <color rgb="FFFF0000"/>
      <name val="Calibri"/>
      <family val="2"/>
      <charset val="186"/>
      <scheme val="minor"/>
    </font>
    <font>
      <sz val="11"/>
      <color rgb="FFFF0000"/>
      <name val="Calibri"/>
      <family val="2"/>
      <charset val="186"/>
      <scheme val="minor"/>
    </font>
    <font>
      <i/>
      <sz val="11"/>
      <name val="Calibri"/>
      <family val="2"/>
      <scheme val="minor"/>
    </font>
    <font>
      <i/>
      <sz val="10"/>
      <name val="Calibri"/>
      <family val="2"/>
      <charset val="186"/>
      <scheme val="minor"/>
    </font>
    <font>
      <i/>
      <sz val="11"/>
      <name val="Calibri"/>
      <family val="2"/>
      <charset val="186"/>
      <scheme val="minor"/>
    </font>
    <font>
      <sz val="8"/>
      <name val="Calibri"/>
      <family val="2"/>
      <scheme val="minor"/>
    </font>
    <font>
      <sz val="11"/>
      <color rgb="FF000000"/>
      <name val="Calibri"/>
      <family val="2"/>
      <charset val="186"/>
      <scheme val="minor"/>
    </font>
    <font>
      <i/>
      <sz val="11"/>
      <color rgb="FF000000"/>
      <name val="Calibri"/>
      <family val="2"/>
      <charset val="186"/>
      <scheme val="minor"/>
    </font>
    <font>
      <b/>
      <i/>
      <sz val="11"/>
      <name val="Calibri"/>
      <family val="2"/>
      <charset val="186"/>
      <scheme val="minor"/>
    </font>
    <font>
      <sz val="10"/>
      <color theme="1"/>
      <name val="Calibri"/>
      <family val="2"/>
      <scheme val="minor"/>
    </font>
    <font>
      <sz val="10"/>
      <name val="Calibri"/>
      <family val="2"/>
      <scheme val="minor"/>
    </font>
    <font>
      <b/>
      <sz val="11"/>
      <name val="Calibri"/>
      <family val="2"/>
      <scheme val="minor"/>
    </font>
    <font>
      <sz val="11"/>
      <color theme="0"/>
      <name val="Calibri"/>
      <family val="2"/>
      <scheme val="minor"/>
    </font>
    <font>
      <sz val="10"/>
      <color theme="1"/>
      <name val="Calibri"/>
      <family val="2"/>
      <charset val="186"/>
      <scheme val="minor"/>
    </font>
    <font>
      <u/>
      <sz val="11"/>
      <color theme="1"/>
      <name val="Calibri"/>
      <family val="2"/>
      <charset val="186"/>
      <scheme val="minor"/>
    </font>
    <font>
      <b/>
      <sz val="12"/>
      <name val="Calibri"/>
      <family val="2"/>
      <charset val="186"/>
      <scheme val="minor"/>
    </font>
    <font>
      <sz val="11"/>
      <color theme="1"/>
      <name val="Aptos"/>
      <family val="2"/>
    </font>
    <font>
      <b/>
      <sz val="11"/>
      <color rgb="FFFF0000"/>
      <name val="Calibri"/>
      <family val="2"/>
      <charset val="186"/>
      <scheme val="minor"/>
    </font>
    <font>
      <i/>
      <u/>
      <sz val="10"/>
      <name val="Calibri"/>
      <family val="2"/>
      <charset val="186"/>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1">
    <border>
      <left/>
      <right/>
      <top/>
      <bottom/>
      <diagonal/>
    </border>
    <border>
      <left style="medium">
        <color indexed="64"/>
      </left>
      <right style="medium">
        <color indexed="64"/>
      </right>
      <top style="thin">
        <color indexed="64"/>
      </top>
      <bottom style="thin">
        <color indexed="64"/>
      </bottom>
      <diagonal/>
    </border>
    <border>
      <left/>
      <right/>
      <top style="thin">
        <color theme="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1">
    <xf numFmtId="0" fontId="0" fillId="0" borderId="0"/>
  </cellStyleXfs>
  <cellXfs count="94">
    <xf numFmtId="0" fontId="0" fillId="0" borderId="0" xfId="0"/>
    <xf numFmtId="0" fontId="0" fillId="0" borderId="0" xfId="0" applyAlignment="1">
      <alignment horizontal="left" vertical="top" wrapText="1" shrinkToFit="1"/>
    </xf>
    <xf numFmtId="0" fontId="8" fillId="0" borderId="0" xfId="0" applyFont="1" applyAlignment="1">
      <alignment horizontal="right" vertical="top" wrapText="1" shrinkToFit="1"/>
    </xf>
    <xf numFmtId="0" fontId="0" fillId="0" borderId="0" xfId="0" applyAlignment="1">
      <alignment vertical="top" wrapText="1" shrinkToFit="1"/>
    </xf>
    <xf numFmtId="0" fontId="10" fillId="0" borderId="0" xfId="0" applyFont="1" applyAlignment="1">
      <alignment horizontal="center" vertical="center" wrapText="1" shrinkToFit="1"/>
    </xf>
    <xf numFmtId="0" fontId="7" fillId="0" borderId="0" xfId="0" applyFont="1" applyAlignment="1">
      <alignment horizontal="center" vertical="center" wrapText="1" shrinkToFit="1"/>
    </xf>
    <xf numFmtId="0" fontId="0" fillId="0" borderId="0" xfId="0" applyAlignment="1">
      <alignment wrapText="1" shrinkToFit="1"/>
    </xf>
    <xf numFmtId="0" fontId="0" fillId="0" borderId="0" xfId="0" applyAlignment="1">
      <alignment horizontal="center" vertical="top" wrapText="1" shrinkToFit="1"/>
    </xf>
    <xf numFmtId="0" fontId="12" fillId="2" borderId="0" xfId="0" applyFont="1" applyFill="1" applyAlignment="1">
      <alignment horizontal="left" vertical="top" wrapText="1" shrinkToFit="1"/>
    </xf>
    <xf numFmtId="0" fontId="13" fillId="0" borderId="0" xfId="0" applyFont="1" applyAlignment="1">
      <alignment horizontal="center" vertical="center" wrapText="1" shrinkToFit="1"/>
    </xf>
    <xf numFmtId="0" fontId="0" fillId="0" borderId="0" xfId="0" applyAlignment="1">
      <alignment horizontal="center" vertical="center" wrapText="1" shrinkToFit="1"/>
    </xf>
    <xf numFmtId="0" fontId="0" fillId="0" borderId="0" xfId="0" applyAlignment="1">
      <alignment horizontal="left"/>
    </xf>
    <xf numFmtId="0" fontId="0" fillId="0" borderId="0" xfId="0" applyAlignment="1">
      <alignment horizontal="center" vertical="center"/>
    </xf>
    <xf numFmtId="0" fontId="12" fillId="2" borderId="0" xfId="0" applyFont="1" applyFill="1" applyAlignment="1">
      <alignment horizontal="center" vertical="top" wrapText="1" shrinkToFit="1"/>
    </xf>
    <xf numFmtId="0" fontId="7" fillId="0" borderId="0" xfId="0" applyFont="1" applyAlignment="1">
      <alignment horizontal="right" vertical="top" wrapText="1" shrinkToFit="1"/>
    </xf>
    <xf numFmtId="0" fontId="12" fillId="2" borderId="0" xfId="0" applyFont="1" applyFill="1" applyAlignment="1">
      <alignment horizontal="center" vertical="center" wrapText="1" shrinkToFit="1"/>
    </xf>
    <xf numFmtId="0" fontId="17" fillId="0" borderId="0" xfId="0" applyFont="1" applyAlignment="1">
      <alignment vertical="top" wrapText="1" shrinkToFit="1"/>
    </xf>
    <xf numFmtId="0" fontId="11" fillId="0" borderId="0" xfId="0" applyFont="1" applyAlignment="1">
      <alignment horizontal="center" vertical="top" wrapText="1" shrinkToFit="1"/>
    </xf>
    <xf numFmtId="0" fontId="7" fillId="0" borderId="0" xfId="0" applyFont="1" applyAlignment="1">
      <alignment horizontal="center" vertical="top" wrapText="1" shrinkToFit="1"/>
    </xf>
    <xf numFmtId="0" fontId="12" fillId="2" borderId="0" xfId="0" applyFont="1" applyFill="1" applyAlignment="1">
      <alignment horizontal="left" vertical="center" wrapText="1" shrinkToFit="1"/>
    </xf>
    <xf numFmtId="0" fontId="12" fillId="4" borderId="0" xfId="0" applyFont="1" applyFill="1" applyAlignment="1">
      <alignment horizontal="center" vertical="center" wrapText="1" shrinkToFit="1"/>
    </xf>
    <xf numFmtId="0" fontId="0" fillId="0" borderId="0" xfId="0" applyAlignment="1">
      <alignment vertical="center" wrapText="1" shrinkToFit="1"/>
    </xf>
    <xf numFmtId="0" fontId="21" fillId="0" borderId="0" xfId="0" applyFont="1" applyAlignment="1">
      <alignment horizontal="center" vertical="center" wrapText="1" shrinkToFit="1"/>
    </xf>
    <xf numFmtId="0" fontId="0" fillId="0" borderId="0" xfId="0" applyAlignment="1">
      <alignment horizontal="right" vertical="top" wrapText="1" shrinkToFit="1"/>
    </xf>
    <xf numFmtId="0" fontId="10" fillId="0" borderId="0" xfId="0" applyFont="1" applyAlignment="1">
      <alignment horizontal="center" vertical="top" wrapText="1" shrinkToFit="1"/>
    </xf>
    <xf numFmtId="0" fontId="0" fillId="0" borderId="0" xfId="0" applyAlignment="1">
      <alignment horizontal="left" vertical="center" wrapText="1" shrinkToFit="1"/>
    </xf>
    <xf numFmtId="0" fontId="0" fillId="0" borderId="0" xfId="0" applyAlignment="1">
      <alignment wrapText="1"/>
    </xf>
    <xf numFmtId="0" fontId="13" fillId="0" borderId="1" xfId="0" applyFont="1" applyBorder="1" applyAlignment="1">
      <alignment horizontal="center" vertical="center" wrapText="1" shrinkToFit="1"/>
    </xf>
    <xf numFmtId="0" fontId="15" fillId="0" borderId="0" xfId="0" applyFont="1" applyAlignment="1">
      <alignment vertical="top" wrapText="1" shrinkToFit="1"/>
    </xf>
    <xf numFmtId="0" fontId="27" fillId="0" borderId="0" xfId="0" applyFont="1"/>
    <xf numFmtId="0" fontId="28" fillId="0" borderId="0" xfId="0" applyFont="1" applyAlignment="1">
      <alignment horizontal="left" vertical="center" wrapText="1" shrinkToFit="1"/>
    </xf>
    <xf numFmtId="0" fontId="14" fillId="3" borderId="0" xfId="0" applyFont="1" applyFill="1" applyAlignment="1">
      <alignment horizontal="left" vertical="center" wrapText="1" shrinkToFit="1"/>
    </xf>
    <xf numFmtId="3" fontId="7" fillId="3" borderId="0" xfId="0" applyNumberFormat="1" applyFont="1" applyFill="1" applyAlignment="1">
      <alignment horizontal="center" vertical="center" wrapText="1" shrinkToFit="1"/>
    </xf>
    <xf numFmtId="3" fontId="27" fillId="0" borderId="0" xfId="0" applyNumberFormat="1" applyFont="1" applyAlignment="1">
      <alignment horizontal="center" vertical="center" wrapText="1" shrinkToFit="1"/>
    </xf>
    <xf numFmtId="0" fontId="7" fillId="3" borderId="0" xfId="0" applyFont="1" applyFill="1" applyAlignment="1">
      <alignment horizontal="left" vertical="center" wrapText="1" shrinkToFit="1"/>
    </xf>
    <xf numFmtId="0" fontId="27" fillId="0" borderId="0" xfId="0" applyFont="1" applyAlignment="1">
      <alignment horizontal="left" vertical="center" wrapText="1" shrinkToFit="1"/>
    </xf>
    <xf numFmtId="0" fontId="7" fillId="3" borderId="0" xfId="0" applyFont="1" applyFill="1" applyAlignment="1">
      <alignment horizontal="center" vertical="center" wrapText="1" shrinkToFit="1"/>
    </xf>
    <xf numFmtId="0" fontId="27" fillId="0" borderId="0" xfId="0" applyFont="1" applyAlignment="1">
      <alignment horizontal="center" vertical="center" wrapText="1" shrinkToFit="1"/>
    </xf>
    <xf numFmtId="0" fontId="27" fillId="0" borderId="2" xfId="0" applyFont="1" applyBorder="1" applyAlignment="1">
      <alignment horizontal="left" vertical="center" wrapText="1" shrinkToFit="1"/>
    </xf>
    <xf numFmtId="3" fontId="7" fillId="0" borderId="3" xfId="0" applyNumberFormat="1" applyFont="1" applyBorder="1" applyAlignment="1">
      <alignment horizontal="center" vertical="center" wrapText="1" shrinkToFit="1"/>
    </xf>
    <xf numFmtId="0" fontId="30" fillId="0" borderId="0" xfId="0" applyFont="1" applyAlignment="1">
      <alignment horizontal="left" vertical="top" wrapText="1" shrinkToFit="1"/>
    </xf>
    <xf numFmtId="0" fontId="14" fillId="0" borderId="0" xfId="0" applyFont="1" applyAlignment="1">
      <alignment horizontal="right" vertical="center" wrapText="1" shrinkToFit="1"/>
    </xf>
    <xf numFmtId="0" fontId="13" fillId="0" borderId="0" xfId="0" applyFont="1" applyAlignment="1">
      <alignment horizontal="left" vertical="top" wrapText="1" shrinkToFit="1"/>
    </xf>
    <xf numFmtId="0" fontId="12" fillId="2" borderId="5" xfId="0" applyFont="1" applyFill="1" applyBorder="1" applyAlignment="1">
      <alignment horizontal="left" vertical="top" wrapText="1" shrinkToFit="1"/>
    </xf>
    <xf numFmtId="0" fontId="12" fillId="2" borderId="6" xfId="0" applyFont="1" applyFill="1" applyBorder="1" applyAlignment="1">
      <alignment horizontal="left" vertical="top" wrapText="1" shrinkToFit="1"/>
    </xf>
    <xf numFmtId="0" fontId="13" fillId="0" borderId="4" xfId="0" applyFont="1" applyBorder="1" applyAlignment="1">
      <alignment horizontal="center" vertical="center" wrapText="1" shrinkToFit="1"/>
    </xf>
    <xf numFmtId="0" fontId="0" fillId="0" borderId="0" xfId="0" quotePrefix="1" applyAlignment="1">
      <alignment horizontal="center" vertical="center" wrapText="1" shrinkToFit="1"/>
    </xf>
    <xf numFmtId="0" fontId="6" fillId="0" borderId="0" xfId="0" applyFont="1" applyAlignment="1">
      <alignment horizontal="center" vertical="center" wrapText="1" shrinkToFit="1"/>
    </xf>
    <xf numFmtId="0" fontId="6" fillId="0" borderId="0" xfId="0" applyFont="1" applyAlignment="1">
      <alignment horizontal="left" vertical="center" wrapText="1" shrinkToFit="1"/>
    </xf>
    <xf numFmtId="3" fontId="7" fillId="0" borderId="0" xfId="0" applyNumberFormat="1" applyFont="1" applyAlignment="1">
      <alignment horizontal="center" vertical="center" wrapText="1" shrinkToFit="1"/>
    </xf>
    <xf numFmtId="3" fontId="7" fillId="0" borderId="0" xfId="0" quotePrefix="1" applyNumberFormat="1" applyFont="1" applyAlignment="1">
      <alignment horizontal="center" vertical="center" wrapText="1" shrinkToFit="1"/>
    </xf>
    <xf numFmtId="0" fontId="6" fillId="3" borderId="0" xfId="0" applyFont="1" applyFill="1" applyAlignment="1">
      <alignment horizontal="center" vertical="center" wrapText="1" shrinkToFit="1"/>
    </xf>
    <xf numFmtId="0" fontId="6" fillId="3" borderId="0" xfId="0" applyFont="1" applyFill="1" applyAlignment="1">
      <alignment horizontal="left" vertical="center" wrapText="1" shrinkToFit="1"/>
    </xf>
    <xf numFmtId="0" fontId="13" fillId="3" borderId="0" xfId="0" applyFont="1" applyFill="1" applyAlignment="1">
      <alignment horizontal="center" vertical="center" wrapText="1" shrinkToFit="1"/>
    </xf>
    <xf numFmtId="0" fontId="13" fillId="0" borderId="8" xfId="0" applyFont="1" applyBorder="1" applyAlignment="1">
      <alignment horizontal="center" vertical="center" wrapText="1" shrinkToFit="1"/>
    </xf>
    <xf numFmtId="3" fontId="12" fillId="2" borderId="0" xfId="0" applyNumberFormat="1" applyFont="1" applyFill="1" applyAlignment="1">
      <alignment horizontal="left" vertical="top" wrapText="1" shrinkToFit="1"/>
    </xf>
    <xf numFmtId="0" fontId="31" fillId="0" borderId="4" xfId="0" applyFont="1" applyBorder="1" applyAlignment="1">
      <alignment horizontal="center" vertical="center" wrapText="1" shrinkToFit="1"/>
    </xf>
    <xf numFmtId="0" fontId="31" fillId="0" borderId="2" xfId="0" applyFont="1" applyBorder="1" applyAlignment="1">
      <alignment horizontal="left" vertical="top" wrapText="1" shrinkToFit="1"/>
    </xf>
    <xf numFmtId="0" fontId="31" fillId="0" borderId="7" xfId="0" applyFont="1" applyBorder="1" applyAlignment="1">
      <alignment horizontal="center" vertical="center" wrapText="1" shrinkToFit="1"/>
    </xf>
    <xf numFmtId="0" fontId="33" fillId="3" borderId="0" xfId="0" applyFont="1" applyFill="1" applyAlignment="1">
      <alignment horizontal="center" vertical="top" wrapText="1" shrinkToFit="1"/>
    </xf>
    <xf numFmtId="0" fontId="33" fillId="3" borderId="0" xfId="0" applyFont="1" applyFill="1" applyAlignment="1">
      <alignment vertical="top" wrapText="1" shrinkToFit="1"/>
    </xf>
    <xf numFmtId="0" fontId="33" fillId="3" borderId="0" xfId="0" quotePrefix="1" applyFont="1" applyFill="1" applyAlignment="1">
      <alignment horizontal="center" vertical="center" wrapText="1" shrinkToFit="1"/>
    </xf>
    <xf numFmtId="0" fontId="24" fillId="0" borderId="0" xfId="0" applyFont="1" applyAlignment="1">
      <alignment vertical="top" wrapText="1" shrinkToFit="1"/>
    </xf>
    <xf numFmtId="0" fontId="34" fillId="0" borderId="0" xfId="0" applyFont="1" applyAlignment="1">
      <alignment vertical="top" wrapText="1"/>
    </xf>
    <xf numFmtId="0" fontId="7" fillId="0" borderId="9" xfId="0" applyFont="1" applyBorder="1" applyAlignment="1">
      <alignment horizontal="center" vertical="top" wrapText="1" shrinkToFit="1"/>
    </xf>
    <xf numFmtId="0" fontId="5" fillId="3" borderId="0" xfId="0" applyFont="1" applyFill="1" applyAlignment="1">
      <alignment horizontal="center" vertical="center" wrapText="1" shrinkToFit="1"/>
    </xf>
    <xf numFmtId="3" fontId="5" fillId="3" borderId="0" xfId="0" quotePrefix="1" applyNumberFormat="1" applyFont="1" applyFill="1" applyAlignment="1">
      <alignment horizontal="center" vertical="center" wrapText="1" shrinkToFit="1"/>
    </xf>
    <xf numFmtId="0" fontId="4" fillId="0" borderId="0" xfId="0" applyFont="1" applyAlignment="1">
      <alignment horizontal="center" vertical="center" wrapText="1" shrinkToFit="1"/>
    </xf>
    <xf numFmtId="0" fontId="4" fillId="0" borderId="0" xfId="0" applyFont="1" applyAlignment="1">
      <alignment horizontal="left" vertical="top" wrapText="1" shrinkToFit="1"/>
    </xf>
    <xf numFmtId="0" fontId="10" fillId="3" borderId="0" xfId="0" applyFont="1" applyFill="1" applyAlignment="1">
      <alignment horizontal="left" vertical="center" wrapText="1" shrinkToFit="1"/>
    </xf>
    <xf numFmtId="0" fontId="10" fillId="3" borderId="0" xfId="0" applyFont="1" applyFill="1" applyAlignment="1">
      <alignment horizontal="center" vertical="center" wrapText="1" shrinkToFit="1"/>
    </xf>
    <xf numFmtId="0" fontId="29" fillId="3" borderId="0" xfId="0" applyFont="1" applyFill="1" applyAlignment="1">
      <alignment horizontal="left" vertical="center" wrapText="1" shrinkToFit="1"/>
    </xf>
    <xf numFmtId="3" fontId="10" fillId="3" borderId="0" xfId="0" applyNumberFormat="1" applyFont="1" applyFill="1" applyAlignment="1">
      <alignment horizontal="center" vertical="center" wrapText="1" shrinkToFit="1"/>
    </xf>
    <xf numFmtId="0" fontId="3" fillId="0" borderId="0" xfId="0" applyFont="1" applyAlignment="1">
      <alignment horizontal="left" vertical="top" wrapText="1" shrinkToFit="1"/>
    </xf>
    <xf numFmtId="0" fontId="35" fillId="3" borderId="0" xfId="0" applyFont="1" applyFill="1" applyAlignment="1">
      <alignment horizontal="left" vertical="center" wrapText="1" shrinkToFit="1"/>
    </xf>
    <xf numFmtId="0" fontId="2" fillId="0" borderId="0" xfId="0" applyFont="1" applyAlignment="1">
      <alignment vertical="top" wrapText="1" shrinkToFit="1"/>
    </xf>
    <xf numFmtId="0" fontId="8" fillId="0" borderId="0" xfId="0" applyFont="1" applyAlignment="1">
      <alignment horizontal="right" vertical="top" wrapText="1" shrinkToFit="1"/>
    </xf>
    <xf numFmtId="0" fontId="11" fillId="0" borderId="0" xfId="0" applyFont="1" applyAlignment="1">
      <alignment horizontal="center" vertical="center" wrapText="1" shrinkToFit="1"/>
    </xf>
    <xf numFmtId="0" fontId="16" fillId="0" borderId="0" xfId="0" applyFont="1" applyAlignment="1">
      <alignment horizontal="center" vertical="center" wrapText="1" shrinkToFit="1"/>
    </xf>
    <xf numFmtId="0" fontId="7" fillId="0" borderId="0" xfId="0" applyFont="1" applyAlignment="1">
      <alignment horizontal="center" vertical="center" wrapText="1" shrinkToFit="1"/>
    </xf>
    <xf numFmtId="0" fontId="15" fillId="0" borderId="0" xfId="0" applyFont="1" applyAlignment="1">
      <alignment horizontal="left" vertical="top" wrapText="1" shrinkToFit="1"/>
    </xf>
    <xf numFmtId="0" fontId="14" fillId="3" borderId="0" xfId="0" applyFont="1" applyFill="1" applyAlignment="1">
      <alignment horizontal="right" vertical="top" wrapText="1" shrinkToFit="1"/>
    </xf>
    <xf numFmtId="0" fontId="6" fillId="0" borderId="0" xfId="0" applyFont="1" applyAlignment="1">
      <alignment horizontal="left" vertical="top" wrapText="1" shrinkToFit="1"/>
    </xf>
    <xf numFmtId="0" fontId="0" fillId="0" borderId="0" xfId="0" applyAlignment="1">
      <alignment horizontal="left" vertical="top" wrapText="1" shrinkToFit="1"/>
    </xf>
    <xf numFmtId="0" fontId="22" fillId="0" borderId="10"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1" fillId="0" borderId="0" xfId="0" applyFont="1" applyAlignment="1">
      <alignment horizontal="center" vertical="top" wrapText="1" shrinkToFit="1"/>
    </xf>
    <xf numFmtId="0" fontId="14" fillId="0" borderId="0" xfId="0" applyFont="1" applyAlignment="1">
      <alignment horizontal="center" vertical="top" wrapText="1" shrinkToFit="1"/>
    </xf>
    <xf numFmtId="0" fontId="14" fillId="0" borderId="0" xfId="0" applyFont="1" applyAlignment="1">
      <alignment horizontal="left" vertical="top" wrapText="1" shrinkToFit="1"/>
    </xf>
    <xf numFmtId="0" fontId="7" fillId="0" borderId="0" xfId="0" applyFont="1" applyAlignment="1">
      <alignment horizontal="center" vertical="top" wrapText="1" shrinkToFit="1"/>
    </xf>
    <xf numFmtId="0" fontId="7" fillId="0" borderId="0" xfId="0" applyFont="1" applyAlignment="1">
      <alignment horizontal="left" vertical="top" wrapText="1" shrinkToFit="1"/>
    </xf>
    <xf numFmtId="0" fontId="0" fillId="0" borderId="0" xfId="0" applyAlignment="1">
      <alignment wrapText="1" shrinkToFit="1"/>
    </xf>
    <xf numFmtId="0" fontId="29" fillId="0" borderId="0" xfId="0" applyFont="1" applyAlignment="1">
      <alignment horizontal="center" vertical="center" wrapText="1" shrinkToFit="1"/>
    </xf>
    <xf numFmtId="0" fontId="17" fillId="0" borderId="0" xfId="0" applyFont="1" applyAlignment="1">
      <alignment wrapText="1" shrinkToFit="1"/>
    </xf>
  </cellXfs>
  <cellStyles count="1">
    <cellStyle name="Įprastas" xfId="0" builtinId="0"/>
  </cellStyles>
  <dxfs count="57">
    <dxf>
      <font>
        <b val="0"/>
        <i/>
        <strike val="0"/>
        <condense val="0"/>
        <extend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1" readingOrder="0"/>
    </dxf>
    <dxf>
      <border outline="0">
        <left style="thin">
          <color theme="1"/>
        </left>
        <right style="thin">
          <color theme="1"/>
        </right>
        <top style="thin">
          <color theme="1"/>
        </top>
      </border>
    </dxf>
    <dxf>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top" textRotation="0" wrapText="1" indent="0" justifyLastLine="0" shrinkToFit="1" readingOrder="0"/>
    </dxf>
    <dxf>
      <border outline="0">
        <top style="thin">
          <color theme="1"/>
        </top>
      </border>
    </dxf>
    <dxf>
      <alignment horizontal="general" vertical="top" textRotation="0" wrapText="1" indent="0" justifyLastLine="0" shrinkToFit="1" readingOrder="0"/>
    </dxf>
    <dxf>
      <alignment textRotation="0" wrapText="1"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left" vertical="top"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border outline="0">
        <top style="thin">
          <color theme="1"/>
        </top>
        <bottom style="thin">
          <color indexed="64"/>
        </bottom>
      </border>
    </dxf>
    <dxf>
      <font>
        <b val="0"/>
        <i/>
        <strike val="0"/>
        <condense val="0"/>
        <extend val="0"/>
        <outline val="0"/>
        <shadow val="0"/>
        <u val="none"/>
        <vertAlign val="baseline"/>
        <sz val="10"/>
        <color theme="1"/>
        <name val="Calibri"/>
        <family val="2"/>
        <charset val="186"/>
        <scheme val="minor"/>
      </font>
      <fill>
        <patternFill patternType="none">
          <fgColor indexed="64"/>
          <bgColor indexed="65"/>
        </patternFill>
      </fill>
      <alignment horizontal="center" vertical="center"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strike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strike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strike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top" textRotation="0" wrapText="1" indent="0" justifyLastLine="0" shrinkToFit="1" readingOrder="0"/>
    </dxf>
    <dxf>
      <font>
        <b val="0"/>
        <i/>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left" vertical="top" textRotation="0" wrapText="1" indent="0" justifyLastLine="0" shrinkToFit="1" readingOrder="0"/>
    </dxf>
    <dxf>
      <font>
        <b val="0"/>
        <strike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border outline="0">
        <top style="thin">
          <color theme="1"/>
        </top>
        <bottom style="thin">
          <color indexed="64"/>
        </bottom>
      </border>
    </dxf>
    <dxf>
      <font>
        <b val="0"/>
        <strike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numFmt numFmtId="3" formatCode="#,##0"/>
      <alignment horizontal="center" vertical="center" textRotation="0" wrapText="1" indent="0" justifyLastLine="0" shrinkToFit="1" readingOrder="0"/>
      <border diagonalUp="0" diagonalDown="0" outline="0">
        <left style="medium">
          <color indexed="64"/>
        </left>
        <right style="medium">
          <color indexed="64"/>
        </right>
        <top style="medium">
          <color indexed="64"/>
        </top>
        <bottom/>
      </border>
    </dxf>
    <dxf>
      <numFmt numFmtId="3" formatCode="#,##0"/>
      <alignment horizontal="center" vertical="center" textRotation="0" wrapText="1" indent="0" justifyLastLine="0" shrinkToFit="1"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1" readingOrder="0"/>
      <border diagonalUp="0" diagonalDown="0" outline="0">
        <left/>
        <right/>
        <top/>
        <bottom/>
      </border>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1"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1" readingOrder="0"/>
      <border diagonalUp="0" diagonalDown="0" outline="0">
        <left/>
        <right/>
        <top/>
        <bottom/>
      </border>
    </dxf>
    <dxf>
      <font>
        <strike val="0"/>
        <outline val="0"/>
        <shadow val="0"/>
        <u val="none"/>
        <vertAlign val="baseline"/>
        <sz val="10"/>
        <color auto="1"/>
        <name val="Calibri"/>
        <family val="2"/>
        <scheme val="minor"/>
      </font>
      <fill>
        <patternFill patternType="none">
          <fgColor indexed="64"/>
          <bgColor auto="1"/>
        </patternFill>
      </fill>
      <alignment horizontal="left" vertical="center" textRotation="0" wrapText="1" indent="0" justifyLastLine="0" shrinkToFit="1" readingOrder="0"/>
    </dxf>
    <dxf>
      <alignment horizontal="center" vertical="center" textRotation="0" wrapText="1" indent="0" justifyLastLine="0" shrinkToFit="1" readingOrder="0"/>
      <border diagonalUp="0" diagonalDown="0" outline="0">
        <left/>
        <right/>
        <top/>
        <bottom/>
      </border>
    </dxf>
    <dxf>
      <alignment horizontal="center" vertical="center" textRotation="0" wrapText="1" indent="0" justifyLastLine="0" shrinkToFit="1"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center" textRotation="0" wrapText="1" indent="0" justifyLastLine="0" shrinkToFit="1" readingOrder="0"/>
      <border diagonalUp="0" diagonalDown="0" outline="0">
        <left/>
        <right/>
        <top/>
        <bottom/>
      </border>
    </dxf>
    <dxf>
      <alignment horizontal="left"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C031B5-725A-4743-AC01-FDB0AADE312C}" name="Lentelė1" displayName="Lentelė1" ref="A9:I76" totalsRowShown="0" headerRowDxfId="56" dataDxfId="55">
  <autoFilter ref="A9:I76" xr:uid="{2AC031B5-725A-4743-AC01-FDB0AADE312C}"/>
  <sortState xmlns:xlrd2="http://schemas.microsoft.com/office/spreadsheetml/2017/richdata2" ref="A10:I25">
    <sortCondition descending="1" ref="F2:F25"/>
  </sortState>
  <tableColumns count="9">
    <tableColumn id="1" xr3:uid="{B0B3E4FE-A341-4C50-9A57-E4CD76EAC0C4}" name="Eil. Nr." dataDxfId="54" totalsRowDxfId="53"/>
    <tableColumn id="3" xr3:uid="{B637F450-576F-46E5-8F6D-D809F92052AF}" name="Tyrimo trumpas pavadinimas" dataDxfId="52" totalsRowDxfId="51"/>
    <tableColumn id="4" xr3:uid="{E51CD46A-8C38-43E5-A52E-B33620396E74}" name="Tyrimo pavadinimas" dataDxfId="50" totalsRowDxfId="49"/>
    <tableColumn id="6" xr3:uid="{E9E139FB-EDA4-424D-A3C0-D5DCE989FF59}" name="Privalomi reikalavimai tyrimo metodui" dataDxfId="48" totalsRowDxfId="47"/>
    <tableColumn id="7" xr3:uid="{6A1BD044-D95E-441B-92F6-CBB99AFF5E1B}" name="Specialūs reikalavimai tyrimo metodui" dataDxfId="46" totalsRowDxfId="45"/>
    <tableColumn id="8" xr3:uid="{B9377484-2BD2-435B-8FDB-1DA02F1F85D0}" name="Panelis / Analitė" dataDxfId="44" totalsRowDxfId="43"/>
    <tableColumn id="12" xr3:uid="{DC246B32-2E14-4A4D-BF98-1862C211B333}" name="Tyrimų atlikimo dažnis" dataDxfId="42" totalsRowDxfId="41"/>
    <tableColumn id="5" xr3:uid="{A6C6101C-0748-4ABD-9980-E651DB2CA392}" name="Privalomas / papildomas" dataDxfId="40" totalsRowDxfId="39"/>
    <tableColumn id="10" xr3:uid="{D663D50A-93B5-49EE-BDB4-5C90582ECA95}" name="Tyrimų sk. 60 mėn. laikui" dataDxfId="38" totalsRowDxfId="3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D86E18-E744-4741-B806-7FE15FD21B41}" name="Lentelė2" displayName="Lentelė2" ref="A7:F16" totalsRowShown="0" headerRowDxfId="36" dataDxfId="35" tableBorderDxfId="34">
  <tableColumns count="6">
    <tableColumn id="1" xr3:uid="{9683C2FD-1BE7-41CD-95D7-8F6C9172F45C}" name="Eil. Nr." dataDxfId="33"/>
    <tableColumn id="2" xr3:uid="{D4B5CE46-A6EF-488D-8C42-B9BF9A5BC419}" name="Tyrimo pavadinimas" dataDxfId="32"/>
    <tableColumn id="7" xr3:uid="{630F380F-CE6B-41CE-951D-F124D5061D5E}" name="Privalomas / papildomas" dataDxfId="31"/>
    <tableColumn id="3" xr3:uid="{44E2A18A-36F1-4039-BE2A-207AFAB16770}" name="Preliminarus tyrimų sk. maksimaliam 60 mėn. laikui" dataDxfId="30"/>
    <tableColumn id="4" xr3:uid="{4D293E4E-36AF-4C2F-A8D7-89ED61501C12}" name="Vieno (1) tyrimo įkainis (kaina), Eur be PVM" dataDxfId="29"/>
    <tableColumn id="5" xr3:uid="{32E6EA3D-289E-44F4-829B-BE6E53ACFAD3}" name="Bendra suma, EUR be PVM" dataDxfId="2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DFD2A6-9FA6-4D81-BEAE-35F82E96D623}" name="Lentelė4" displayName="Lentelė4" ref="A24:F31" totalsRowShown="0" headerRowDxfId="27" dataDxfId="26" tableBorderDxfId="25">
  <tableColumns count="6">
    <tableColumn id="1" xr3:uid="{26853430-FD5C-4674-AB1F-BCD7BA3C97CE}" name="Eil. Nr." dataDxfId="24"/>
    <tableColumn id="2" xr3:uid="{F61506D4-3418-4920-9205-A36884617C2E}" name="Komercinis reagentų ir papildomų priemonių pavadinimas" dataDxfId="23"/>
    <tableColumn id="3" xr3:uid="{E6030FC9-49C4-4505-B0FE-638F359D3E3E}" name="Reagentų ir papildomų priemonių katalogo Nr. (REF kodas)" dataDxfId="22"/>
    <tableColumn id="4" xr3:uid="{21A30FCE-5577-441C-B58C-7FE502CED594}" name="Reagentų ir papildomų priemonių gamintojas, šalis" dataDxfId="21"/>
    <tableColumn id="5" xr3:uid="{50EF1BC6-70D5-4340-B0F1-F89D3E62B7FD}" name="Reagentų ir papildomų priemonių pakuočių sk. (nurodytam tyrimų skaičiui)" dataDxfId="20"/>
    <tableColumn id="6" xr3:uid="{B80E3D95-B56E-47B2-AF76-7DBD2D665E42}" name="Reagentų ir papildomų priemonių pakuočių dydis (nurodytam tyrimų skaičiui)" dataDxfId="19"/>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DEE68-459B-48A4-A5F7-2A28653F0353}" name="Lentelė310" displayName="Lentelė310" ref="A7:B16" totalsRowShown="0" headerRowDxfId="18" dataDxfId="17">
  <tableColumns count="2">
    <tableColumn id="1" xr3:uid="{EA9E7A93-D2B0-413E-A2E8-4208FF44EB5E}" name="Eil. Nr." dataDxfId="16"/>
    <tableColumn id="2" xr3:uid="{0E481CD0-89F7-4B32-8FB0-EE6A87D8ED82}" name="Reikalavimas" dataDxfId="1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0EF6BE-16DE-4D60-92E3-43A026ACA418}" name="Lentelė39" displayName="Lentelė39" ref="A7:D45" totalsRowShown="0" headerRowDxfId="14" dataDxfId="13" tableBorderDxfId="12">
  <autoFilter ref="A7:D45" xr:uid="{7F0EF6BE-16DE-4D60-92E3-43A026ACA418}"/>
  <tableColumns count="4">
    <tableColumn id="1" xr3:uid="{52E3CDCB-9DE0-495F-B838-12CB2F87052E}" name="Eil. Nr." dataDxfId="11"/>
    <tableColumn id="2" xr3:uid="{CC6279BC-6AF2-42AD-8073-ACE11BAE9E94}" name="Įrangos charakteristikų reikalavimai" dataDxfId="10"/>
    <tableColumn id="3" xr3:uid="{500A3F7A-EBCC-481B-8881-2387B15A6E1B}" name="Atitikimas reikalavimui _x000a_(privaloma užpildyti)*" dataDxfId="9"/>
    <tableColumn id="4" xr3:uid="{7AB7C9F8-B4BA-4020-81F3-C9DC45304F63}"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0DE16E-8ABD-49AB-A500-CBCDF5367489}" name="Lentelė3" displayName="Lentelė3" ref="A9:E15" totalsRowShown="0" headerRowDxfId="7" dataDxfId="6" tableBorderDxfId="5">
  <autoFilter ref="A9:E15" xr:uid="{C90DE16E-8ABD-49AB-A500-CBCDF5367489}"/>
  <tableColumns count="5">
    <tableColumn id="1" xr3:uid="{63721522-DFCE-44D6-AFFA-8852D24B8F7C}" name="Eil. Nr." dataDxfId="4"/>
    <tableColumn id="6" xr3:uid="{965E0B17-A130-4BBC-B506-F892711BC66F}" name="Reikalavimas" dataDxfId="3"/>
    <tableColumn id="2" xr3:uid="{568A8672-9610-4816-8BFB-F57F7D3618EE}" name="Suteikiamų balų skaičius" dataDxfId="2"/>
    <tableColumn id="4" xr3:uid="{45500C80-90B3-4109-AB74-C24D11B49E33}" name="T šifras" dataDxfId="1"/>
    <tableColumn id="5" xr3:uid="{593DB1BD-0EAA-45D1-BC74-68075FBC628A}"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30E-79EA-4DA0-90EB-A28435197B98}">
  <dimension ref="A1:I78"/>
  <sheetViews>
    <sheetView tabSelected="1" workbookViewId="0">
      <selection activeCell="A5" sqref="A5:I5"/>
    </sheetView>
  </sheetViews>
  <sheetFormatPr defaultRowHeight="14.5" x14ac:dyDescent="0.35"/>
  <cols>
    <col min="1" max="1" width="6" bestFit="1" customWidth="1"/>
    <col min="2" max="2" width="17.1796875" customWidth="1"/>
    <col min="3" max="3" width="38.26953125" customWidth="1"/>
    <col min="4" max="4" width="23.1796875" customWidth="1"/>
    <col min="5" max="5" width="44.1796875" customWidth="1"/>
    <col min="6" max="6" width="11" bestFit="1" customWidth="1"/>
    <col min="7" max="7" width="18.54296875" customWidth="1"/>
    <col min="8" max="8" width="12.7265625" customWidth="1"/>
    <col min="9" max="9" width="11.54296875" customWidth="1"/>
  </cols>
  <sheetData>
    <row r="1" spans="1:9" s="1" customFormat="1" x14ac:dyDescent="0.35">
      <c r="A1" s="76" t="s">
        <v>0</v>
      </c>
      <c r="B1" s="76"/>
      <c r="C1" s="76"/>
      <c r="D1" s="76"/>
      <c r="E1" s="76"/>
      <c r="F1" s="76"/>
      <c r="G1" s="76"/>
      <c r="H1" s="76"/>
      <c r="I1" s="76"/>
    </row>
    <row r="2" spans="1:9" s="1" customFormat="1" x14ac:dyDescent="0.35">
      <c r="A2" s="4"/>
      <c r="B2" s="4"/>
      <c r="C2" s="4"/>
    </row>
    <row r="3" spans="1:9" s="1" customFormat="1" ht="18.5" x14ac:dyDescent="0.35">
      <c r="A3" s="77" t="s">
        <v>332</v>
      </c>
      <c r="B3" s="77"/>
      <c r="C3" s="77"/>
      <c r="D3" s="77"/>
      <c r="E3" s="77"/>
      <c r="F3" s="77"/>
      <c r="G3" s="77"/>
      <c r="H3" s="77"/>
      <c r="I3" s="77"/>
    </row>
    <row r="4" spans="1:9" s="1" customFormat="1" x14ac:dyDescent="0.35">
      <c r="A4" s="4"/>
      <c r="B4" s="4"/>
      <c r="C4" s="4"/>
      <c r="D4" s="4"/>
    </row>
    <row r="5" spans="1:9" s="1" customFormat="1" ht="59.25" customHeight="1" x14ac:dyDescent="0.35">
      <c r="A5" s="78" t="s">
        <v>331</v>
      </c>
      <c r="B5" s="78"/>
      <c r="C5" s="78"/>
      <c r="D5" s="78"/>
      <c r="E5" s="78"/>
      <c r="F5" s="78"/>
      <c r="G5" s="78"/>
      <c r="H5" s="78"/>
      <c r="I5" s="78"/>
    </row>
    <row r="6" spans="1:9" s="1" customFormat="1" x14ac:dyDescent="0.35">
      <c r="A6" s="5"/>
      <c r="B6" s="5"/>
      <c r="C6" s="5"/>
    </row>
    <row r="7" spans="1:9" s="1" customFormat="1" x14ac:dyDescent="0.35">
      <c r="A7" s="79" t="s">
        <v>293</v>
      </c>
      <c r="B7" s="79"/>
      <c r="C7" s="79"/>
      <c r="D7" s="79"/>
      <c r="E7" s="79"/>
      <c r="F7" s="79"/>
      <c r="G7" s="79"/>
      <c r="H7" s="79"/>
      <c r="I7" s="79"/>
    </row>
    <row r="8" spans="1:9" s="1" customFormat="1" x14ac:dyDescent="0.35">
      <c r="A8" s="5"/>
      <c r="B8" s="5"/>
      <c r="C8" s="5"/>
      <c r="D8" s="6"/>
    </row>
    <row r="9" spans="1:9" ht="43.5" x14ac:dyDescent="0.35">
      <c r="A9" s="1" t="s">
        <v>1</v>
      </c>
      <c r="B9" s="1" t="s">
        <v>2</v>
      </c>
      <c r="C9" s="1" t="s">
        <v>3</v>
      </c>
      <c r="D9" s="1" t="s">
        <v>4</v>
      </c>
      <c r="E9" s="1" t="s">
        <v>5</v>
      </c>
      <c r="F9" s="1" t="s">
        <v>55</v>
      </c>
      <c r="G9" s="1" t="s">
        <v>6</v>
      </c>
      <c r="H9" s="1" t="s">
        <v>111</v>
      </c>
      <c r="I9" s="40" t="s">
        <v>294</v>
      </c>
    </row>
    <row r="10" spans="1:9" ht="58" x14ac:dyDescent="0.35">
      <c r="A10" s="34">
        <v>1</v>
      </c>
      <c r="B10" s="34" t="s">
        <v>149</v>
      </c>
      <c r="C10" s="34" t="s">
        <v>81</v>
      </c>
      <c r="D10" s="34" t="s">
        <v>174</v>
      </c>
      <c r="E10" s="34" t="s">
        <v>175</v>
      </c>
      <c r="F10" s="36" t="s">
        <v>53</v>
      </c>
      <c r="G10" s="31" t="s">
        <v>82</v>
      </c>
      <c r="H10" s="31" t="s">
        <v>112</v>
      </c>
      <c r="I10" s="32">
        <v>7500</v>
      </c>
    </row>
    <row r="11" spans="1:9" s="29" customFormat="1" ht="26" x14ac:dyDescent="0.3">
      <c r="A11" s="35" t="s">
        <v>17</v>
      </c>
      <c r="B11" s="38" t="s">
        <v>195</v>
      </c>
      <c r="C11" s="38" t="s">
        <v>83</v>
      </c>
      <c r="D11" s="38" t="s">
        <v>250</v>
      </c>
      <c r="E11" s="35" t="s">
        <v>90</v>
      </c>
      <c r="F11" s="37" t="s">
        <v>54</v>
      </c>
      <c r="G11" s="30" t="s">
        <v>335</v>
      </c>
      <c r="H11" s="30" t="s">
        <v>114</v>
      </c>
      <c r="I11" s="33" t="s">
        <v>57</v>
      </c>
    </row>
    <row r="12" spans="1:9" s="29" customFormat="1" ht="26" x14ac:dyDescent="0.3">
      <c r="A12" s="35" t="s">
        <v>18</v>
      </c>
      <c r="B12" s="38" t="s">
        <v>196</v>
      </c>
      <c r="C12" s="38" t="s">
        <v>84</v>
      </c>
      <c r="D12" s="38" t="s">
        <v>250</v>
      </c>
      <c r="E12" s="35" t="s">
        <v>90</v>
      </c>
      <c r="F12" s="37" t="s">
        <v>54</v>
      </c>
      <c r="G12" s="30" t="s">
        <v>335</v>
      </c>
      <c r="H12" s="30" t="s">
        <v>114</v>
      </c>
      <c r="I12" s="33" t="s">
        <v>57</v>
      </c>
    </row>
    <row r="13" spans="1:9" s="29" customFormat="1" ht="26" x14ac:dyDescent="0.3">
      <c r="A13" s="35" t="s">
        <v>70</v>
      </c>
      <c r="B13" s="38" t="s">
        <v>197</v>
      </c>
      <c r="C13" s="38" t="s">
        <v>85</v>
      </c>
      <c r="D13" s="38" t="s">
        <v>250</v>
      </c>
      <c r="E13" s="35" t="s">
        <v>90</v>
      </c>
      <c r="F13" s="37" t="s">
        <v>54</v>
      </c>
      <c r="G13" s="30" t="s">
        <v>335</v>
      </c>
      <c r="H13" s="30" t="s">
        <v>114</v>
      </c>
      <c r="I13" s="33" t="s">
        <v>57</v>
      </c>
    </row>
    <row r="14" spans="1:9" s="29" customFormat="1" ht="26" x14ac:dyDescent="0.3">
      <c r="A14" s="35" t="s">
        <v>71</v>
      </c>
      <c r="B14" s="38" t="s">
        <v>198</v>
      </c>
      <c r="C14" s="38" t="s">
        <v>86</v>
      </c>
      <c r="D14" s="38" t="s">
        <v>250</v>
      </c>
      <c r="E14" s="35" t="s">
        <v>90</v>
      </c>
      <c r="F14" s="37" t="s">
        <v>54</v>
      </c>
      <c r="G14" s="30" t="s">
        <v>335</v>
      </c>
      <c r="H14" s="30" t="s">
        <v>114</v>
      </c>
      <c r="I14" s="33" t="s">
        <v>57</v>
      </c>
    </row>
    <row r="15" spans="1:9" s="29" customFormat="1" ht="26" x14ac:dyDescent="0.3">
      <c r="A15" s="35" t="s">
        <v>72</v>
      </c>
      <c r="B15" s="38" t="s">
        <v>199</v>
      </c>
      <c r="C15" s="38" t="s">
        <v>87</v>
      </c>
      <c r="D15" s="38" t="s">
        <v>250</v>
      </c>
      <c r="E15" s="35" t="s">
        <v>90</v>
      </c>
      <c r="F15" s="37" t="s">
        <v>54</v>
      </c>
      <c r="G15" s="30" t="s">
        <v>335</v>
      </c>
      <c r="H15" s="30" t="s">
        <v>114</v>
      </c>
      <c r="I15" s="33" t="s">
        <v>57</v>
      </c>
    </row>
    <row r="16" spans="1:9" s="29" customFormat="1" ht="26" x14ac:dyDescent="0.3">
      <c r="A16" s="35" t="s">
        <v>73</v>
      </c>
      <c r="B16" s="38" t="s">
        <v>200</v>
      </c>
      <c r="C16" s="38" t="s">
        <v>88</v>
      </c>
      <c r="D16" s="38" t="s">
        <v>250</v>
      </c>
      <c r="E16" s="35" t="s">
        <v>90</v>
      </c>
      <c r="F16" s="37" t="s">
        <v>54</v>
      </c>
      <c r="G16" s="30" t="s">
        <v>335</v>
      </c>
      <c r="H16" s="30" t="s">
        <v>114</v>
      </c>
      <c r="I16" s="33" t="s">
        <v>57</v>
      </c>
    </row>
    <row r="17" spans="1:9" s="29" customFormat="1" ht="26" x14ac:dyDescent="0.3">
      <c r="A17" s="35" t="s">
        <v>74</v>
      </c>
      <c r="B17" s="38" t="s">
        <v>201</v>
      </c>
      <c r="C17" s="38" t="s">
        <v>89</v>
      </c>
      <c r="D17" s="38" t="s">
        <v>250</v>
      </c>
      <c r="E17" s="35" t="s">
        <v>90</v>
      </c>
      <c r="F17" s="37" t="s">
        <v>54</v>
      </c>
      <c r="G17" s="30" t="s">
        <v>335</v>
      </c>
      <c r="H17" s="30" t="s">
        <v>114</v>
      </c>
      <c r="I17" s="33" t="s">
        <v>57</v>
      </c>
    </row>
    <row r="18" spans="1:9" ht="58" x14ac:dyDescent="0.35">
      <c r="A18" s="34">
        <v>2</v>
      </c>
      <c r="B18" s="34" t="s">
        <v>101</v>
      </c>
      <c r="C18" s="34" t="s">
        <v>91</v>
      </c>
      <c r="D18" s="34" t="s">
        <v>174</v>
      </c>
      <c r="E18" s="34" t="s">
        <v>176</v>
      </c>
      <c r="F18" s="36" t="s">
        <v>53</v>
      </c>
      <c r="G18" s="31" t="s">
        <v>82</v>
      </c>
      <c r="H18" s="31" t="s">
        <v>112</v>
      </c>
      <c r="I18" s="32">
        <v>1250</v>
      </c>
    </row>
    <row r="19" spans="1:9" s="29" customFormat="1" ht="26" x14ac:dyDescent="0.3">
      <c r="A19" s="35" t="s">
        <v>19</v>
      </c>
      <c r="B19" s="38" t="s">
        <v>202</v>
      </c>
      <c r="C19" s="38" t="s">
        <v>92</v>
      </c>
      <c r="D19" s="38" t="s">
        <v>250</v>
      </c>
      <c r="E19" s="35" t="s">
        <v>99</v>
      </c>
      <c r="F19" s="37" t="s">
        <v>54</v>
      </c>
      <c r="G19" s="30" t="s">
        <v>336</v>
      </c>
      <c r="H19" s="30" t="s">
        <v>114</v>
      </c>
      <c r="I19" s="33" t="s">
        <v>57</v>
      </c>
    </row>
    <row r="20" spans="1:9" s="29" customFormat="1" ht="26" x14ac:dyDescent="0.3">
      <c r="A20" s="35" t="s">
        <v>20</v>
      </c>
      <c r="B20" s="38" t="s">
        <v>203</v>
      </c>
      <c r="C20" s="38" t="s">
        <v>93</v>
      </c>
      <c r="D20" s="38" t="s">
        <v>250</v>
      </c>
      <c r="E20" s="35" t="s">
        <v>99</v>
      </c>
      <c r="F20" s="37" t="s">
        <v>54</v>
      </c>
      <c r="G20" s="30" t="s">
        <v>336</v>
      </c>
      <c r="H20" s="30" t="s">
        <v>114</v>
      </c>
      <c r="I20" s="33" t="s">
        <v>57</v>
      </c>
    </row>
    <row r="21" spans="1:9" s="29" customFormat="1" ht="26" x14ac:dyDescent="0.3">
      <c r="A21" s="35" t="s">
        <v>41</v>
      </c>
      <c r="B21" s="38" t="s">
        <v>204</v>
      </c>
      <c r="C21" s="38" t="s">
        <v>94</v>
      </c>
      <c r="D21" s="38" t="s">
        <v>250</v>
      </c>
      <c r="E21" s="35" t="s">
        <v>99</v>
      </c>
      <c r="F21" s="37" t="s">
        <v>54</v>
      </c>
      <c r="G21" s="30" t="s">
        <v>336</v>
      </c>
      <c r="H21" s="30" t="s">
        <v>114</v>
      </c>
      <c r="I21" s="33" t="s">
        <v>57</v>
      </c>
    </row>
    <row r="22" spans="1:9" ht="26" x14ac:dyDescent="0.35">
      <c r="A22" s="35" t="s">
        <v>42</v>
      </c>
      <c r="B22" s="38" t="s">
        <v>205</v>
      </c>
      <c r="C22" s="38" t="s">
        <v>95</v>
      </c>
      <c r="D22" s="38" t="s">
        <v>250</v>
      </c>
      <c r="E22" s="35" t="s">
        <v>99</v>
      </c>
      <c r="F22" s="37" t="s">
        <v>54</v>
      </c>
      <c r="G22" s="30" t="s">
        <v>336</v>
      </c>
      <c r="H22" s="30" t="s">
        <v>114</v>
      </c>
      <c r="I22" s="33" t="s">
        <v>57</v>
      </c>
    </row>
    <row r="23" spans="1:9" s="29" customFormat="1" ht="26" x14ac:dyDescent="0.3">
      <c r="A23" s="35" t="s">
        <v>43</v>
      </c>
      <c r="B23" s="38" t="s">
        <v>206</v>
      </c>
      <c r="C23" s="38" t="s">
        <v>96</v>
      </c>
      <c r="D23" s="38" t="s">
        <v>250</v>
      </c>
      <c r="E23" s="35" t="s">
        <v>99</v>
      </c>
      <c r="F23" s="37" t="s">
        <v>54</v>
      </c>
      <c r="G23" s="30" t="s">
        <v>336</v>
      </c>
      <c r="H23" s="30" t="s">
        <v>114</v>
      </c>
      <c r="I23" s="33" t="s">
        <v>57</v>
      </c>
    </row>
    <row r="24" spans="1:9" s="29" customFormat="1" ht="26" x14ac:dyDescent="0.3">
      <c r="A24" s="35" t="s">
        <v>76</v>
      </c>
      <c r="B24" s="38" t="s">
        <v>207</v>
      </c>
      <c r="C24" s="38" t="s">
        <v>97</v>
      </c>
      <c r="D24" s="38" t="s">
        <v>250</v>
      </c>
      <c r="E24" s="35" t="s">
        <v>99</v>
      </c>
      <c r="F24" s="37" t="s">
        <v>54</v>
      </c>
      <c r="G24" s="30" t="s">
        <v>336</v>
      </c>
      <c r="H24" s="30" t="s">
        <v>114</v>
      </c>
      <c r="I24" s="33" t="s">
        <v>57</v>
      </c>
    </row>
    <row r="25" spans="1:9" s="29" customFormat="1" ht="26" x14ac:dyDescent="0.3">
      <c r="A25" s="35" t="s">
        <v>77</v>
      </c>
      <c r="B25" s="38" t="s">
        <v>208</v>
      </c>
      <c r="C25" s="38" t="s">
        <v>98</v>
      </c>
      <c r="D25" s="38" t="s">
        <v>250</v>
      </c>
      <c r="E25" s="35" t="s">
        <v>99</v>
      </c>
      <c r="F25" s="37" t="s">
        <v>54</v>
      </c>
      <c r="G25" s="30" t="s">
        <v>336</v>
      </c>
      <c r="H25" s="30" t="s">
        <v>114</v>
      </c>
      <c r="I25" s="33" t="s">
        <v>57</v>
      </c>
    </row>
    <row r="26" spans="1:9" ht="43.5" x14ac:dyDescent="0.35">
      <c r="A26" s="34">
        <v>3</v>
      </c>
      <c r="B26" s="34" t="s">
        <v>145</v>
      </c>
      <c r="C26" s="34" t="s">
        <v>119</v>
      </c>
      <c r="D26" s="34" t="s">
        <v>174</v>
      </c>
      <c r="E26" s="34" t="s">
        <v>298</v>
      </c>
      <c r="F26" s="36" t="s">
        <v>53</v>
      </c>
      <c r="G26" s="31" t="s">
        <v>82</v>
      </c>
      <c r="H26" s="31" t="s">
        <v>112</v>
      </c>
      <c r="I26" s="32">
        <v>1500</v>
      </c>
    </row>
    <row r="27" spans="1:9" ht="26" x14ac:dyDescent="0.35">
      <c r="A27" s="35" t="s">
        <v>21</v>
      </c>
      <c r="B27" s="38" t="s">
        <v>212</v>
      </c>
      <c r="C27" s="38" t="s">
        <v>179</v>
      </c>
      <c r="D27" s="38" t="s">
        <v>250</v>
      </c>
      <c r="E27" s="35" t="s">
        <v>99</v>
      </c>
      <c r="F27" s="37" t="s">
        <v>54</v>
      </c>
      <c r="G27" s="30" t="s">
        <v>337</v>
      </c>
      <c r="H27" s="30" t="s">
        <v>114</v>
      </c>
      <c r="I27" s="33" t="s">
        <v>57</v>
      </c>
    </row>
    <row r="28" spans="1:9" ht="26" x14ac:dyDescent="0.35">
      <c r="A28" s="35" t="s">
        <v>22</v>
      </c>
      <c r="B28" s="38" t="s">
        <v>213</v>
      </c>
      <c r="C28" s="38" t="s">
        <v>178</v>
      </c>
      <c r="D28" s="38" t="s">
        <v>250</v>
      </c>
      <c r="E28" s="35" t="s">
        <v>99</v>
      </c>
      <c r="F28" s="37" t="s">
        <v>54</v>
      </c>
      <c r="G28" s="30" t="s">
        <v>337</v>
      </c>
      <c r="H28" s="30" t="s">
        <v>114</v>
      </c>
      <c r="I28" s="33" t="s">
        <v>57</v>
      </c>
    </row>
    <row r="29" spans="1:9" ht="26" x14ac:dyDescent="0.35">
      <c r="A29" s="35" t="s">
        <v>56</v>
      </c>
      <c r="B29" s="38" t="s">
        <v>228</v>
      </c>
      <c r="C29" s="38" t="s">
        <v>120</v>
      </c>
      <c r="D29" s="38" t="s">
        <v>250</v>
      </c>
      <c r="E29" s="35" t="s">
        <v>99</v>
      </c>
      <c r="F29" s="37" t="s">
        <v>54</v>
      </c>
      <c r="G29" s="30" t="s">
        <v>337</v>
      </c>
      <c r="H29" s="30" t="s">
        <v>114</v>
      </c>
      <c r="I29" s="33" t="s">
        <v>57</v>
      </c>
    </row>
    <row r="30" spans="1:9" ht="26" x14ac:dyDescent="0.35">
      <c r="A30" s="35" t="s">
        <v>102</v>
      </c>
      <c r="B30" s="38" t="s">
        <v>229</v>
      </c>
      <c r="C30" s="38" t="s">
        <v>180</v>
      </c>
      <c r="D30" s="38" t="s">
        <v>250</v>
      </c>
      <c r="E30" s="35" t="s">
        <v>99</v>
      </c>
      <c r="F30" s="37" t="s">
        <v>54</v>
      </c>
      <c r="G30" s="30" t="s">
        <v>337</v>
      </c>
      <c r="H30" s="30" t="s">
        <v>114</v>
      </c>
      <c r="I30" s="33" t="s">
        <v>57</v>
      </c>
    </row>
    <row r="31" spans="1:9" ht="26" x14ac:dyDescent="0.35">
      <c r="A31" s="35" t="s">
        <v>103</v>
      </c>
      <c r="B31" s="38" t="s">
        <v>230</v>
      </c>
      <c r="C31" s="38" t="s">
        <v>121</v>
      </c>
      <c r="D31" s="38" t="s">
        <v>250</v>
      </c>
      <c r="E31" s="35" t="s">
        <v>99</v>
      </c>
      <c r="F31" s="37" t="s">
        <v>54</v>
      </c>
      <c r="G31" s="30" t="s">
        <v>337</v>
      </c>
      <c r="H31" s="30" t="s">
        <v>114</v>
      </c>
      <c r="I31" s="33" t="s">
        <v>57</v>
      </c>
    </row>
    <row r="32" spans="1:9" ht="26" x14ac:dyDescent="0.35">
      <c r="A32" s="35" t="s">
        <v>104</v>
      </c>
      <c r="B32" s="38" t="s">
        <v>214</v>
      </c>
      <c r="C32" s="38" t="s">
        <v>177</v>
      </c>
      <c r="D32" s="38" t="s">
        <v>250</v>
      </c>
      <c r="E32" s="35" t="s">
        <v>99</v>
      </c>
      <c r="F32" s="37" t="s">
        <v>54</v>
      </c>
      <c r="G32" s="30" t="s">
        <v>337</v>
      </c>
      <c r="H32" s="30" t="s">
        <v>114</v>
      </c>
      <c r="I32" s="33" t="s">
        <v>57</v>
      </c>
    </row>
    <row r="33" spans="1:9" ht="43.5" x14ac:dyDescent="0.35">
      <c r="A33" s="34">
        <v>4</v>
      </c>
      <c r="B33" s="34" t="s">
        <v>146</v>
      </c>
      <c r="C33" s="34" t="s">
        <v>122</v>
      </c>
      <c r="D33" s="34" t="s">
        <v>174</v>
      </c>
      <c r="E33" s="34" t="s">
        <v>305</v>
      </c>
      <c r="F33" s="36" t="s">
        <v>53</v>
      </c>
      <c r="G33" s="31" t="s">
        <v>82</v>
      </c>
      <c r="H33" s="31" t="s">
        <v>112</v>
      </c>
      <c r="I33" s="32">
        <v>1500</v>
      </c>
    </row>
    <row r="34" spans="1:9" ht="26" x14ac:dyDescent="0.35">
      <c r="A34" s="35" t="s">
        <v>23</v>
      </c>
      <c r="B34" s="38" t="s">
        <v>231</v>
      </c>
      <c r="C34" s="38" t="s">
        <v>123</v>
      </c>
      <c r="D34" s="38" t="s">
        <v>250</v>
      </c>
      <c r="E34" s="35" t="s">
        <v>99</v>
      </c>
      <c r="F34" s="37" t="s">
        <v>54</v>
      </c>
      <c r="G34" s="30" t="s">
        <v>338</v>
      </c>
      <c r="H34" s="30" t="s">
        <v>114</v>
      </c>
      <c r="I34" s="33" t="s">
        <v>57</v>
      </c>
    </row>
    <row r="35" spans="1:9" ht="26" x14ac:dyDescent="0.35">
      <c r="A35" s="35" t="s">
        <v>24</v>
      </c>
      <c r="B35" s="38" t="s">
        <v>232</v>
      </c>
      <c r="C35" s="38" t="s">
        <v>131</v>
      </c>
      <c r="D35" s="38" t="s">
        <v>250</v>
      </c>
      <c r="E35" s="35" t="s">
        <v>99</v>
      </c>
      <c r="F35" s="37" t="s">
        <v>54</v>
      </c>
      <c r="G35" s="30" t="s">
        <v>338</v>
      </c>
      <c r="H35" s="30" t="s">
        <v>114</v>
      </c>
      <c r="I35" s="33" t="s">
        <v>57</v>
      </c>
    </row>
    <row r="36" spans="1:9" ht="26" x14ac:dyDescent="0.35">
      <c r="A36" s="35" t="s">
        <v>44</v>
      </c>
      <c r="B36" s="38" t="s">
        <v>233</v>
      </c>
      <c r="C36" s="38" t="s">
        <v>132</v>
      </c>
      <c r="D36" s="38" t="s">
        <v>250</v>
      </c>
      <c r="E36" s="35" t="s">
        <v>99</v>
      </c>
      <c r="F36" s="37" t="s">
        <v>54</v>
      </c>
      <c r="G36" s="30" t="s">
        <v>338</v>
      </c>
      <c r="H36" s="30" t="s">
        <v>114</v>
      </c>
      <c r="I36" s="33" t="s">
        <v>57</v>
      </c>
    </row>
    <row r="37" spans="1:9" ht="26" x14ac:dyDescent="0.35">
      <c r="A37" s="35" t="s">
        <v>115</v>
      </c>
      <c r="B37" s="38" t="s">
        <v>234</v>
      </c>
      <c r="C37" s="38" t="s">
        <v>182</v>
      </c>
      <c r="D37" s="38" t="s">
        <v>250</v>
      </c>
      <c r="E37" s="35" t="s">
        <v>99</v>
      </c>
      <c r="F37" s="37" t="s">
        <v>54</v>
      </c>
      <c r="G37" s="30" t="s">
        <v>338</v>
      </c>
      <c r="H37" s="30" t="s">
        <v>114</v>
      </c>
      <c r="I37" s="33" t="s">
        <v>57</v>
      </c>
    </row>
    <row r="38" spans="1:9" ht="26" x14ac:dyDescent="0.35">
      <c r="A38" s="35" t="s">
        <v>116</v>
      </c>
      <c r="B38" s="38" t="s">
        <v>235</v>
      </c>
      <c r="C38" s="38" t="s">
        <v>133</v>
      </c>
      <c r="D38" s="38" t="s">
        <v>250</v>
      </c>
      <c r="E38" s="35" t="s">
        <v>99</v>
      </c>
      <c r="F38" s="37" t="s">
        <v>54</v>
      </c>
      <c r="G38" s="30" t="s">
        <v>338</v>
      </c>
      <c r="H38" s="30" t="s">
        <v>114</v>
      </c>
      <c r="I38" s="33" t="s">
        <v>57</v>
      </c>
    </row>
    <row r="39" spans="1:9" ht="26" x14ac:dyDescent="0.35">
      <c r="A39" s="35" t="s">
        <v>117</v>
      </c>
      <c r="B39" s="38" t="s">
        <v>215</v>
      </c>
      <c r="C39" s="38" t="s">
        <v>183</v>
      </c>
      <c r="D39" s="38" t="s">
        <v>250</v>
      </c>
      <c r="E39" s="35" t="s">
        <v>99</v>
      </c>
      <c r="F39" s="37" t="s">
        <v>54</v>
      </c>
      <c r="G39" s="30" t="s">
        <v>338</v>
      </c>
      <c r="H39" s="30" t="s">
        <v>114</v>
      </c>
      <c r="I39" s="33" t="s">
        <v>57</v>
      </c>
    </row>
    <row r="40" spans="1:9" ht="26" x14ac:dyDescent="0.35">
      <c r="A40" s="35" t="s">
        <v>118</v>
      </c>
      <c r="B40" s="38" t="s">
        <v>236</v>
      </c>
      <c r="C40" s="38" t="s">
        <v>134</v>
      </c>
      <c r="D40" s="38" t="s">
        <v>250</v>
      </c>
      <c r="E40" s="35" t="s">
        <v>99</v>
      </c>
      <c r="F40" s="37" t="s">
        <v>54</v>
      </c>
      <c r="G40" s="30" t="s">
        <v>338</v>
      </c>
      <c r="H40" s="30" t="s">
        <v>114</v>
      </c>
      <c r="I40" s="33" t="s">
        <v>57</v>
      </c>
    </row>
    <row r="41" spans="1:9" ht="26" x14ac:dyDescent="0.35">
      <c r="A41" s="35" t="s">
        <v>299</v>
      </c>
      <c r="B41" s="38" t="s">
        <v>226</v>
      </c>
      <c r="C41" s="38" t="s">
        <v>186</v>
      </c>
      <c r="D41" s="38" t="s">
        <v>250</v>
      </c>
      <c r="E41" s="35" t="s">
        <v>99</v>
      </c>
      <c r="F41" s="37" t="s">
        <v>54</v>
      </c>
      <c r="G41" s="30" t="s">
        <v>338</v>
      </c>
      <c r="H41" s="30" t="s">
        <v>114</v>
      </c>
      <c r="I41" s="33" t="s">
        <v>57</v>
      </c>
    </row>
    <row r="42" spans="1:9" ht="26" x14ac:dyDescent="0.35">
      <c r="A42" s="35" t="s">
        <v>300</v>
      </c>
      <c r="B42" s="38" t="s">
        <v>237</v>
      </c>
      <c r="C42" s="38" t="s">
        <v>135</v>
      </c>
      <c r="D42" s="38" t="s">
        <v>250</v>
      </c>
      <c r="E42" s="35" t="s">
        <v>99</v>
      </c>
      <c r="F42" s="37" t="s">
        <v>54</v>
      </c>
      <c r="G42" s="30" t="s">
        <v>338</v>
      </c>
      <c r="H42" s="30" t="s">
        <v>114</v>
      </c>
      <c r="I42" s="33" t="s">
        <v>57</v>
      </c>
    </row>
    <row r="43" spans="1:9" ht="26" x14ac:dyDescent="0.35">
      <c r="A43" s="35" t="s">
        <v>301</v>
      </c>
      <c r="B43" s="38" t="s">
        <v>238</v>
      </c>
      <c r="C43" s="38" t="s">
        <v>282</v>
      </c>
      <c r="D43" s="38" t="s">
        <v>250</v>
      </c>
      <c r="E43" s="35" t="s">
        <v>99</v>
      </c>
      <c r="F43" s="37" t="s">
        <v>54</v>
      </c>
      <c r="G43" s="30" t="s">
        <v>338</v>
      </c>
      <c r="H43" s="30" t="s">
        <v>114</v>
      </c>
      <c r="I43" s="33" t="s">
        <v>57</v>
      </c>
    </row>
    <row r="44" spans="1:9" ht="26" x14ac:dyDescent="0.35">
      <c r="A44" s="35" t="s">
        <v>302</v>
      </c>
      <c r="B44" s="38" t="s">
        <v>239</v>
      </c>
      <c r="C44" s="38" t="s">
        <v>187</v>
      </c>
      <c r="D44" s="38" t="s">
        <v>250</v>
      </c>
      <c r="E44" s="35" t="s">
        <v>99</v>
      </c>
      <c r="F44" s="37" t="s">
        <v>54</v>
      </c>
      <c r="G44" s="30" t="s">
        <v>338</v>
      </c>
      <c r="H44" s="30" t="s">
        <v>114</v>
      </c>
      <c r="I44" s="33" t="s">
        <v>57</v>
      </c>
    </row>
    <row r="45" spans="1:9" ht="26" x14ac:dyDescent="0.35">
      <c r="A45" s="35" t="s">
        <v>303</v>
      </c>
      <c r="B45" s="38" t="s">
        <v>240</v>
      </c>
      <c r="C45" s="38" t="s">
        <v>184</v>
      </c>
      <c r="D45" s="38" t="s">
        <v>250</v>
      </c>
      <c r="E45" s="35" t="s">
        <v>99</v>
      </c>
      <c r="F45" s="37" t="s">
        <v>54</v>
      </c>
      <c r="G45" s="30" t="s">
        <v>338</v>
      </c>
      <c r="H45" s="30" t="s">
        <v>114</v>
      </c>
      <c r="I45" s="33" t="s">
        <v>57</v>
      </c>
    </row>
    <row r="46" spans="1:9" ht="26" x14ac:dyDescent="0.35">
      <c r="A46" s="35" t="s">
        <v>304</v>
      </c>
      <c r="B46" s="38" t="s">
        <v>241</v>
      </c>
      <c r="C46" s="38" t="s">
        <v>185</v>
      </c>
      <c r="D46" s="38" t="s">
        <v>250</v>
      </c>
      <c r="E46" s="35" t="s">
        <v>99</v>
      </c>
      <c r="F46" s="37" t="s">
        <v>54</v>
      </c>
      <c r="G46" s="30" t="s">
        <v>338</v>
      </c>
      <c r="H46" s="30" t="s">
        <v>114</v>
      </c>
      <c r="I46" s="33" t="s">
        <v>57</v>
      </c>
    </row>
    <row r="47" spans="1:9" ht="58" x14ac:dyDescent="0.35">
      <c r="A47" s="34">
        <v>5</v>
      </c>
      <c r="B47" s="34" t="s">
        <v>297</v>
      </c>
      <c r="C47" s="34" t="s">
        <v>292</v>
      </c>
      <c r="D47" s="34" t="s">
        <v>174</v>
      </c>
      <c r="E47" s="34" t="s">
        <v>306</v>
      </c>
      <c r="F47" s="36" t="s">
        <v>53</v>
      </c>
      <c r="G47" s="31" t="s">
        <v>82</v>
      </c>
      <c r="H47" s="31" t="s">
        <v>112</v>
      </c>
      <c r="I47" s="32">
        <v>1250</v>
      </c>
    </row>
    <row r="48" spans="1:9" ht="26" x14ac:dyDescent="0.35">
      <c r="A48" s="35" t="s">
        <v>25</v>
      </c>
      <c r="B48" s="38" t="s">
        <v>242</v>
      </c>
      <c r="C48" s="38" t="s">
        <v>284</v>
      </c>
      <c r="D48" s="38" t="s">
        <v>250</v>
      </c>
      <c r="E48" s="35" t="s">
        <v>99</v>
      </c>
      <c r="F48" s="37" t="s">
        <v>54</v>
      </c>
      <c r="G48" s="30" t="s">
        <v>339</v>
      </c>
      <c r="H48" s="30" t="s">
        <v>114</v>
      </c>
      <c r="I48" s="33" t="s">
        <v>57</v>
      </c>
    </row>
    <row r="49" spans="1:9" ht="26" x14ac:dyDescent="0.35">
      <c r="A49" s="35" t="s">
        <v>26</v>
      </c>
      <c r="B49" s="38" t="s">
        <v>243</v>
      </c>
      <c r="C49" s="38" t="s">
        <v>285</v>
      </c>
      <c r="D49" s="38" t="s">
        <v>250</v>
      </c>
      <c r="E49" s="35" t="s">
        <v>99</v>
      </c>
      <c r="F49" s="37" t="s">
        <v>54</v>
      </c>
      <c r="G49" s="30" t="s">
        <v>339</v>
      </c>
      <c r="H49" s="30" t="s">
        <v>114</v>
      </c>
      <c r="I49" s="33" t="s">
        <v>57</v>
      </c>
    </row>
    <row r="50" spans="1:9" ht="26" x14ac:dyDescent="0.35">
      <c r="A50" s="35" t="s">
        <v>124</v>
      </c>
      <c r="B50" s="38" t="s">
        <v>244</v>
      </c>
      <c r="C50" s="38" t="s">
        <v>139</v>
      </c>
      <c r="D50" s="38" t="s">
        <v>250</v>
      </c>
      <c r="E50" s="35" t="s">
        <v>99</v>
      </c>
      <c r="F50" s="37" t="s">
        <v>54</v>
      </c>
      <c r="G50" s="30" t="s">
        <v>339</v>
      </c>
      <c r="H50" s="30" t="s">
        <v>114</v>
      </c>
      <c r="I50" s="33" t="s">
        <v>57</v>
      </c>
    </row>
    <row r="51" spans="1:9" ht="26" x14ac:dyDescent="0.35">
      <c r="A51" s="35" t="s">
        <v>125</v>
      </c>
      <c r="B51" s="38" t="s">
        <v>245</v>
      </c>
      <c r="C51" s="38" t="s">
        <v>286</v>
      </c>
      <c r="D51" s="38" t="s">
        <v>250</v>
      </c>
      <c r="E51" s="35" t="s">
        <v>99</v>
      </c>
      <c r="F51" s="37" t="s">
        <v>54</v>
      </c>
      <c r="G51" s="30" t="s">
        <v>339</v>
      </c>
      <c r="H51" s="30" t="s">
        <v>114</v>
      </c>
      <c r="I51" s="33" t="s">
        <v>57</v>
      </c>
    </row>
    <row r="52" spans="1:9" ht="26" x14ac:dyDescent="0.35">
      <c r="A52" s="35" t="s">
        <v>126</v>
      </c>
      <c r="B52" s="38" t="s">
        <v>245</v>
      </c>
      <c r="C52" s="38" t="s">
        <v>287</v>
      </c>
      <c r="D52" s="38" t="s">
        <v>250</v>
      </c>
      <c r="E52" s="35" t="s">
        <v>99</v>
      </c>
      <c r="F52" s="37" t="s">
        <v>54</v>
      </c>
      <c r="G52" s="30" t="s">
        <v>339</v>
      </c>
      <c r="H52" s="30" t="s">
        <v>114</v>
      </c>
      <c r="I52" s="33" t="s">
        <v>57</v>
      </c>
    </row>
    <row r="53" spans="1:9" ht="26" x14ac:dyDescent="0.35">
      <c r="A53" s="35" t="s">
        <v>127</v>
      </c>
      <c r="B53" s="38" t="s">
        <v>246</v>
      </c>
      <c r="C53" s="38" t="s">
        <v>288</v>
      </c>
      <c r="D53" s="38" t="s">
        <v>250</v>
      </c>
      <c r="E53" s="35" t="s">
        <v>99</v>
      </c>
      <c r="F53" s="37" t="s">
        <v>54</v>
      </c>
      <c r="G53" s="30" t="s">
        <v>339</v>
      </c>
      <c r="H53" s="30" t="s">
        <v>114</v>
      </c>
      <c r="I53" s="33" t="s">
        <v>57</v>
      </c>
    </row>
    <row r="54" spans="1:9" ht="26" x14ac:dyDescent="0.35">
      <c r="A54" s="35" t="s">
        <v>128</v>
      </c>
      <c r="B54" s="38" t="s">
        <v>247</v>
      </c>
      <c r="C54" s="38" t="s">
        <v>289</v>
      </c>
      <c r="D54" s="38" t="s">
        <v>250</v>
      </c>
      <c r="E54" s="35" t="s">
        <v>99</v>
      </c>
      <c r="F54" s="37" t="s">
        <v>54</v>
      </c>
      <c r="G54" s="30" t="s">
        <v>339</v>
      </c>
      <c r="H54" s="30" t="s">
        <v>114</v>
      </c>
      <c r="I54" s="33" t="s">
        <v>57</v>
      </c>
    </row>
    <row r="55" spans="1:9" ht="26" x14ac:dyDescent="0.35">
      <c r="A55" s="35" t="s">
        <v>129</v>
      </c>
      <c r="B55" s="38" t="s">
        <v>248</v>
      </c>
      <c r="C55" s="38" t="s">
        <v>290</v>
      </c>
      <c r="D55" s="38" t="s">
        <v>250</v>
      </c>
      <c r="E55" s="35" t="s">
        <v>99</v>
      </c>
      <c r="F55" s="37" t="s">
        <v>54</v>
      </c>
      <c r="G55" s="30" t="s">
        <v>339</v>
      </c>
      <c r="H55" s="30" t="s">
        <v>114</v>
      </c>
      <c r="I55" s="33" t="s">
        <v>57</v>
      </c>
    </row>
    <row r="56" spans="1:9" ht="26" x14ac:dyDescent="0.35">
      <c r="A56" s="35" t="s">
        <v>130</v>
      </c>
      <c r="B56" s="38" t="s">
        <v>249</v>
      </c>
      <c r="C56" s="38" t="s">
        <v>291</v>
      </c>
      <c r="D56" s="38" t="s">
        <v>250</v>
      </c>
      <c r="E56" s="35" t="s">
        <v>99</v>
      </c>
      <c r="F56" s="37" t="s">
        <v>54</v>
      </c>
      <c r="G56" s="30" t="s">
        <v>339</v>
      </c>
      <c r="H56" s="30" t="s">
        <v>114</v>
      </c>
      <c r="I56" s="33" t="s">
        <v>57</v>
      </c>
    </row>
    <row r="57" spans="1:9" ht="58" x14ac:dyDescent="0.35">
      <c r="A57" s="34">
        <v>6</v>
      </c>
      <c r="B57" s="34" t="s">
        <v>147</v>
      </c>
      <c r="C57" s="34" t="s">
        <v>141</v>
      </c>
      <c r="D57" s="34" t="s">
        <v>174</v>
      </c>
      <c r="E57" s="34" t="s">
        <v>312</v>
      </c>
      <c r="F57" s="36" t="s">
        <v>53</v>
      </c>
      <c r="G57" s="31" t="s">
        <v>82</v>
      </c>
      <c r="H57" s="31" t="s">
        <v>112</v>
      </c>
      <c r="I57" s="32">
        <v>1250</v>
      </c>
    </row>
    <row r="58" spans="1:9" ht="26" x14ac:dyDescent="0.35">
      <c r="A58" s="35" t="s">
        <v>27</v>
      </c>
      <c r="B58" s="38" t="s">
        <v>217</v>
      </c>
      <c r="C58" s="38" t="s">
        <v>188</v>
      </c>
      <c r="D58" s="38" t="s">
        <v>250</v>
      </c>
      <c r="E58" s="35" t="s">
        <v>99</v>
      </c>
      <c r="F58" s="37" t="s">
        <v>54</v>
      </c>
      <c r="G58" s="30" t="s">
        <v>340</v>
      </c>
      <c r="H58" s="30" t="s">
        <v>114</v>
      </c>
      <c r="I58" s="33" t="s">
        <v>57</v>
      </c>
    </row>
    <row r="59" spans="1:9" ht="26" x14ac:dyDescent="0.35">
      <c r="A59" s="35" t="s">
        <v>28</v>
      </c>
      <c r="B59" s="38" t="s">
        <v>218</v>
      </c>
      <c r="C59" s="38" t="s">
        <v>192</v>
      </c>
      <c r="D59" s="38" t="s">
        <v>250</v>
      </c>
      <c r="E59" s="35" t="s">
        <v>99</v>
      </c>
      <c r="F59" s="37" t="s">
        <v>54</v>
      </c>
      <c r="G59" s="30" t="s">
        <v>340</v>
      </c>
      <c r="H59" s="30" t="s">
        <v>114</v>
      </c>
      <c r="I59" s="33" t="s">
        <v>57</v>
      </c>
    </row>
    <row r="60" spans="1:9" ht="26" x14ac:dyDescent="0.35">
      <c r="A60" s="35" t="s">
        <v>307</v>
      </c>
      <c r="B60" s="38" t="s">
        <v>219</v>
      </c>
      <c r="C60" s="38" t="s">
        <v>189</v>
      </c>
      <c r="D60" s="38" t="s">
        <v>250</v>
      </c>
      <c r="E60" s="35" t="s">
        <v>99</v>
      </c>
      <c r="F60" s="37" t="s">
        <v>54</v>
      </c>
      <c r="G60" s="30" t="s">
        <v>340</v>
      </c>
      <c r="H60" s="30" t="s">
        <v>114</v>
      </c>
      <c r="I60" s="33" t="s">
        <v>57</v>
      </c>
    </row>
    <row r="61" spans="1:9" ht="26" x14ac:dyDescent="0.35">
      <c r="A61" s="35" t="s">
        <v>308</v>
      </c>
      <c r="B61" s="38" t="s">
        <v>220</v>
      </c>
      <c r="C61" s="38" t="s">
        <v>193</v>
      </c>
      <c r="D61" s="38" t="s">
        <v>250</v>
      </c>
      <c r="E61" s="35" t="s">
        <v>99</v>
      </c>
      <c r="F61" s="37" t="s">
        <v>54</v>
      </c>
      <c r="G61" s="30" t="s">
        <v>340</v>
      </c>
      <c r="H61" s="30" t="s">
        <v>114</v>
      </c>
      <c r="I61" s="33" t="s">
        <v>57</v>
      </c>
    </row>
    <row r="62" spans="1:9" ht="26" x14ac:dyDescent="0.35">
      <c r="A62" s="35" t="s">
        <v>309</v>
      </c>
      <c r="B62" s="38" t="s">
        <v>221</v>
      </c>
      <c r="C62" s="38" t="s">
        <v>194</v>
      </c>
      <c r="D62" s="38" t="s">
        <v>250</v>
      </c>
      <c r="E62" s="35" t="s">
        <v>99</v>
      </c>
      <c r="F62" s="37" t="s">
        <v>54</v>
      </c>
      <c r="G62" s="30" t="s">
        <v>340</v>
      </c>
      <c r="H62" s="30" t="s">
        <v>114</v>
      </c>
      <c r="I62" s="33" t="s">
        <v>57</v>
      </c>
    </row>
    <row r="63" spans="1:9" ht="26" x14ac:dyDescent="0.35">
      <c r="A63" s="35" t="s">
        <v>310</v>
      </c>
      <c r="B63" s="38" t="s">
        <v>222</v>
      </c>
      <c r="C63" s="38" t="s">
        <v>190</v>
      </c>
      <c r="D63" s="38" t="s">
        <v>250</v>
      </c>
      <c r="E63" s="35" t="s">
        <v>99</v>
      </c>
      <c r="F63" s="37" t="s">
        <v>54</v>
      </c>
      <c r="G63" s="30" t="s">
        <v>340</v>
      </c>
      <c r="H63" s="30" t="s">
        <v>114</v>
      </c>
      <c r="I63" s="33" t="s">
        <v>57</v>
      </c>
    </row>
    <row r="64" spans="1:9" ht="26" x14ac:dyDescent="0.35">
      <c r="A64" s="35" t="s">
        <v>311</v>
      </c>
      <c r="B64" s="38" t="s">
        <v>223</v>
      </c>
      <c r="C64" s="38" t="s">
        <v>191</v>
      </c>
      <c r="D64" s="38" t="s">
        <v>250</v>
      </c>
      <c r="E64" s="35" t="s">
        <v>99</v>
      </c>
      <c r="F64" s="37" t="s">
        <v>54</v>
      </c>
      <c r="G64" s="30" t="s">
        <v>340</v>
      </c>
      <c r="H64" s="30" t="s">
        <v>114</v>
      </c>
      <c r="I64" s="33" t="s">
        <v>57</v>
      </c>
    </row>
    <row r="65" spans="1:9" ht="58" x14ac:dyDescent="0.35">
      <c r="A65" s="69">
        <v>7</v>
      </c>
      <c r="B65" s="69" t="s">
        <v>327</v>
      </c>
      <c r="C65" s="69" t="s">
        <v>317</v>
      </c>
      <c r="D65" s="34" t="s">
        <v>174</v>
      </c>
      <c r="E65" s="69" t="s">
        <v>325</v>
      </c>
      <c r="F65" s="70" t="s">
        <v>53</v>
      </c>
      <c r="G65" s="71" t="s">
        <v>326</v>
      </c>
      <c r="H65" s="31" t="s">
        <v>112</v>
      </c>
      <c r="I65" s="72">
        <v>10000</v>
      </c>
    </row>
    <row r="66" spans="1:9" ht="58" x14ac:dyDescent="0.35">
      <c r="A66" s="34">
        <v>8</v>
      </c>
      <c r="B66" s="34" t="s">
        <v>148</v>
      </c>
      <c r="C66" s="34" t="s">
        <v>100</v>
      </c>
      <c r="D66" s="34" t="s">
        <v>181</v>
      </c>
      <c r="E66" s="34" t="s">
        <v>313</v>
      </c>
      <c r="F66" s="36" t="s">
        <v>53</v>
      </c>
      <c r="G66" s="31" t="s">
        <v>7</v>
      </c>
      <c r="H66" s="74" t="s">
        <v>113</v>
      </c>
      <c r="I66" s="32">
        <v>50</v>
      </c>
    </row>
    <row r="67" spans="1:9" ht="26" x14ac:dyDescent="0.35">
      <c r="A67" s="35" t="s">
        <v>142</v>
      </c>
      <c r="B67" s="38" t="s">
        <v>195</v>
      </c>
      <c r="C67" s="38" t="s">
        <v>281</v>
      </c>
      <c r="D67" s="38" t="s">
        <v>250</v>
      </c>
      <c r="E67" s="35" t="s">
        <v>99</v>
      </c>
      <c r="F67" s="37" t="s">
        <v>54</v>
      </c>
      <c r="G67" s="30" t="s">
        <v>341</v>
      </c>
      <c r="H67" s="30" t="s">
        <v>114</v>
      </c>
      <c r="I67" s="33" t="s">
        <v>57</v>
      </c>
    </row>
    <row r="68" spans="1:9" ht="26" x14ac:dyDescent="0.35">
      <c r="A68" s="35" t="s">
        <v>143</v>
      </c>
      <c r="B68" s="38" t="s">
        <v>224</v>
      </c>
      <c r="C68" s="38" t="s">
        <v>106</v>
      </c>
      <c r="D68" s="38" t="s">
        <v>250</v>
      </c>
      <c r="E68" s="35" t="s">
        <v>99</v>
      </c>
      <c r="F68" s="37" t="s">
        <v>54</v>
      </c>
      <c r="G68" s="30" t="s">
        <v>341</v>
      </c>
      <c r="H68" s="30" t="s">
        <v>114</v>
      </c>
      <c r="I68" s="33" t="s">
        <v>57</v>
      </c>
    </row>
    <row r="69" spans="1:9" ht="26" x14ac:dyDescent="0.35">
      <c r="A69" s="35" t="s">
        <v>318</v>
      </c>
      <c r="B69" s="38" t="s">
        <v>225</v>
      </c>
      <c r="C69" s="38" t="s">
        <v>107</v>
      </c>
      <c r="D69" s="38" t="s">
        <v>250</v>
      </c>
      <c r="E69" s="35" t="s">
        <v>99</v>
      </c>
      <c r="F69" s="37" t="s">
        <v>54</v>
      </c>
      <c r="G69" s="30" t="s">
        <v>341</v>
      </c>
      <c r="H69" s="30" t="s">
        <v>114</v>
      </c>
      <c r="I69" s="33" t="s">
        <v>57</v>
      </c>
    </row>
    <row r="70" spans="1:9" ht="26" x14ac:dyDescent="0.35">
      <c r="A70" s="35" t="s">
        <v>319</v>
      </c>
      <c r="B70" s="38" t="s">
        <v>227</v>
      </c>
      <c r="C70" s="38" t="s">
        <v>108</v>
      </c>
      <c r="D70" s="38" t="s">
        <v>250</v>
      </c>
      <c r="E70" s="35" t="s">
        <v>99</v>
      </c>
      <c r="F70" s="37" t="s">
        <v>54</v>
      </c>
      <c r="G70" s="30" t="s">
        <v>341</v>
      </c>
      <c r="H70" s="30" t="s">
        <v>114</v>
      </c>
      <c r="I70" s="33" t="s">
        <v>57</v>
      </c>
    </row>
    <row r="71" spans="1:9" ht="26" x14ac:dyDescent="0.35">
      <c r="A71" s="35" t="s">
        <v>320</v>
      </c>
      <c r="B71" s="38" t="s">
        <v>209</v>
      </c>
      <c r="C71" s="38" t="s">
        <v>109</v>
      </c>
      <c r="D71" s="38" t="s">
        <v>250</v>
      </c>
      <c r="E71" s="35" t="s">
        <v>99</v>
      </c>
      <c r="F71" s="37" t="s">
        <v>54</v>
      </c>
      <c r="G71" s="30" t="s">
        <v>341</v>
      </c>
      <c r="H71" s="30" t="s">
        <v>114</v>
      </c>
      <c r="I71" s="33" t="s">
        <v>57</v>
      </c>
    </row>
    <row r="72" spans="1:9" ht="26" x14ac:dyDescent="0.35">
      <c r="A72" s="35" t="s">
        <v>321</v>
      </c>
      <c r="B72" s="38" t="s">
        <v>210</v>
      </c>
      <c r="C72" s="38" t="s">
        <v>275</v>
      </c>
      <c r="D72" s="38" t="s">
        <v>250</v>
      </c>
      <c r="E72" s="35" t="s">
        <v>99</v>
      </c>
      <c r="F72" s="37" t="s">
        <v>54</v>
      </c>
      <c r="G72" s="30" t="s">
        <v>341</v>
      </c>
      <c r="H72" s="30" t="s">
        <v>114</v>
      </c>
      <c r="I72" s="33" t="s">
        <v>57</v>
      </c>
    </row>
    <row r="73" spans="1:9" ht="26" x14ac:dyDescent="0.35">
      <c r="A73" s="35" t="s">
        <v>322</v>
      </c>
      <c r="B73" s="38" t="s">
        <v>211</v>
      </c>
      <c r="C73" s="38" t="s">
        <v>110</v>
      </c>
      <c r="D73" s="38" t="s">
        <v>250</v>
      </c>
      <c r="E73" s="35" t="s">
        <v>99</v>
      </c>
      <c r="F73" s="37" t="s">
        <v>54</v>
      </c>
      <c r="G73" s="30" t="s">
        <v>341</v>
      </c>
      <c r="H73" s="30" t="s">
        <v>114</v>
      </c>
      <c r="I73" s="33" t="s">
        <v>57</v>
      </c>
    </row>
    <row r="74" spans="1:9" ht="43.5" x14ac:dyDescent="0.35">
      <c r="A74" s="34">
        <v>9</v>
      </c>
      <c r="B74" s="34" t="s">
        <v>137</v>
      </c>
      <c r="C74" s="34" t="s">
        <v>264</v>
      </c>
      <c r="D74" s="34" t="s">
        <v>181</v>
      </c>
      <c r="E74" s="34" t="s">
        <v>314</v>
      </c>
      <c r="F74" s="36" t="s">
        <v>53</v>
      </c>
      <c r="G74" s="31" t="s">
        <v>82</v>
      </c>
      <c r="H74" s="74" t="s">
        <v>113</v>
      </c>
      <c r="I74" s="32">
        <v>500</v>
      </c>
    </row>
    <row r="75" spans="1:9" ht="26" x14ac:dyDescent="0.35">
      <c r="A75" s="35" t="s">
        <v>323</v>
      </c>
      <c r="B75" s="38" t="s">
        <v>216</v>
      </c>
      <c r="C75" s="38" t="s">
        <v>138</v>
      </c>
      <c r="D75" s="38" t="s">
        <v>250</v>
      </c>
      <c r="E75" s="35" t="s">
        <v>99</v>
      </c>
      <c r="F75" s="37" t="s">
        <v>54</v>
      </c>
      <c r="G75" s="30" t="s">
        <v>342</v>
      </c>
      <c r="H75" s="30" t="s">
        <v>114</v>
      </c>
      <c r="I75" s="33" t="s">
        <v>57</v>
      </c>
    </row>
    <row r="76" spans="1:9" ht="39.5" thickBot="1" x14ac:dyDescent="0.4">
      <c r="A76" s="35" t="s">
        <v>324</v>
      </c>
      <c r="B76" s="38" t="s">
        <v>276</v>
      </c>
      <c r="C76" s="38" t="s">
        <v>283</v>
      </c>
      <c r="D76" s="38" t="s">
        <v>250</v>
      </c>
      <c r="E76" s="35" t="s">
        <v>99</v>
      </c>
      <c r="F76" s="37" t="s">
        <v>54</v>
      </c>
      <c r="G76" s="30" t="s">
        <v>342</v>
      </c>
      <c r="H76" s="30" t="s">
        <v>114</v>
      </c>
      <c r="I76" s="33" t="s">
        <v>57</v>
      </c>
    </row>
    <row r="77" spans="1:9" ht="15" thickBot="1" x14ac:dyDescent="0.4">
      <c r="A77" s="35"/>
      <c r="B77" s="35"/>
      <c r="C77" s="35"/>
      <c r="D77" s="35"/>
      <c r="E77" s="35"/>
      <c r="F77" s="37"/>
      <c r="G77" s="30"/>
      <c r="H77" s="41" t="s">
        <v>144</v>
      </c>
      <c r="I77" s="39">
        <f>SUBTOTAL(109,Lentelė1[Tyrimų sk. 60 mėn. laikui])</f>
        <v>24800</v>
      </c>
    </row>
    <row r="78" spans="1:9" x14ac:dyDescent="0.35">
      <c r="A78" s="1"/>
      <c r="B78" s="1"/>
      <c r="C78" s="1"/>
      <c r="D78" s="1"/>
      <c r="E78" s="1"/>
      <c r="F78" s="1"/>
      <c r="G78" s="1"/>
      <c r="H78" s="1"/>
      <c r="I78" s="1"/>
    </row>
  </sheetData>
  <mergeCells count="4">
    <mergeCell ref="A1:I1"/>
    <mergeCell ref="A3:I3"/>
    <mergeCell ref="A5:I5"/>
    <mergeCell ref="A7:I7"/>
  </mergeCells>
  <phoneticPr fontId="23"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opLeftCell="A20" workbookViewId="0">
      <selection activeCell="F16" sqref="F16"/>
    </sheetView>
  </sheetViews>
  <sheetFormatPr defaultRowHeight="14.5" x14ac:dyDescent="0.35"/>
  <cols>
    <col min="1" max="1" width="9" customWidth="1"/>
    <col min="2" max="2" width="78.7265625" bestFit="1" customWidth="1"/>
    <col min="3" max="6" width="25.7265625" customWidth="1"/>
  </cols>
  <sheetData>
    <row r="1" spans="1:8" s="1" customFormat="1" ht="15" customHeight="1" x14ac:dyDescent="0.35">
      <c r="A1" s="76" t="s">
        <v>8</v>
      </c>
      <c r="B1" s="76"/>
      <c r="C1" s="76"/>
      <c r="D1" s="76"/>
      <c r="E1" s="76"/>
      <c r="F1" s="76"/>
      <c r="H1" s="2"/>
    </row>
    <row r="2" spans="1:8" s="1" customFormat="1" x14ac:dyDescent="0.35">
      <c r="A2" s="4"/>
      <c r="B2" s="4"/>
      <c r="C2" s="4"/>
      <c r="D2" s="4"/>
      <c r="E2" s="4"/>
      <c r="F2" s="4"/>
    </row>
    <row r="3" spans="1:8" s="1" customFormat="1" ht="18.75" customHeight="1" x14ac:dyDescent="0.35">
      <c r="A3" s="77" t="s">
        <v>332</v>
      </c>
      <c r="B3" s="77"/>
      <c r="C3" s="77"/>
      <c r="D3" s="77"/>
      <c r="E3" s="77"/>
      <c r="F3" s="77"/>
    </row>
    <row r="4" spans="1:8" s="1" customFormat="1" x14ac:dyDescent="0.35">
      <c r="A4" s="5"/>
      <c r="B4" s="5"/>
      <c r="C4" s="5"/>
      <c r="D4" s="5"/>
      <c r="E4" s="5"/>
      <c r="F4" s="5"/>
    </row>
    <row r="5" spans="1:8" s="1" customFormat="1" ht="15" customHeight="1" x14ac:dyDescent="0.35">
      <c r="A5" s="79" t="s">
        <v>295</v>
      </c>
      <c r="B5" s="79"/>
      <c r="C5" s="79"/>
      <c r="D5" s="79"/>
      <c r="E5" s="79"/>
      <c r="F5" s="79"/>
    </row>
    <row r="6" spans="1:8" s="1" customFormat="1" x14ac:dyDescent="0.35"/>
    <row r="7" spans="1:8" s="1" customFormat="1" ht="29" x14ac:dyDescent="0.35">
      <c r="A7" s="43" t="s">
        <v>1</v>
      </c>
      <c r="B7" s="8" t="s">
        <v>3</v>
      </c>
      <c r="C7" s="8" t="s">
        <v>111</v>
      </c>
      <c r="D7" s="8" t="s">
        <v>12</v>
      </c>
      <c r="E7" s="8" t="s">
        <v>13</v>
      </c>
      <c r="F7" s="44" t="s">
        <v>14</v>
      </c>
    </row>
    <row r="8" spans="1:8" s="1" customFormat="1" x14ac:dyDescent="0.35">
      <c r="A8" s="47">
        <v>1</v>
      </c>
      <c r="B8" s="48" t="s">
        <v>81</v>
      </c>
      <c r="C8" s="5" t="s">
        <v>112</v>
      </c>
      <c r="D8" s="49">
        <f>'Tyrimai ir poreikis'!I10</f>
        <v>7500</v>
      </c>
      <c r="E8" s="9" t="s">
        <v>16</v>
      </c>
      <c r="F8" s="9" t="s">
        <v>16</v>
      </c>
    </row>
    <row r="9" spans="1:8" s="1" customFormat="1" x14ac:dyDescent="0.35">
      <c r="A9" s="47">
        <v>2</v>
      </c>
      <c r="B9" s="48" t="s">
        <v>91</v>
      </c>
      <c r="C9" s="5" t="s">
        <v>112</v>
      </c>
      <c r="D9" s="50">
        <f>'Tyrimai ir poreikis'!I18</f>
        <v>1250</v>
      </c>
      <c r="E9" s="9" t="s">
        <v>16</v>
      </c>
      <c r="F9" s="9" t="s">
        <v>16</v>
      </c>
    </row>
    <row r="10" spans="1:8" s="1" customFormat="1" x14ac:dyDescent="0.35">
      <c r="A10" s="47">
        <v>3</v>
      </c>
      <c r="B10" s="48" t="s">
        <v>119</v>
      </c>
      <c r="C10" s="5" t="s">
        <v>112</v>
      </c>
      <c r="D10" s="50">
        <f>'Tyrimai ir poreikis'!I26</f>
        <v>1500</v>
      </c>
      <c r="E10" s="9" t="s">
        <v>16</v>
      </c>
      <c r="F10" s="9" t="s">
        <v>16</v>
      </c>
    </row>
    <row r="11" spans="1:8" s="1" customFormat="1" x14ac:dyDescent="0.35">
      <c r="A11" s="47">
        <v>4</v>
      </c>
      <c r="B11" s="48" t="s">
        <v>122</v>
      </c>
      <c r="C11" s="5" t="s">
        <v>112</v>
      </c>
      <c r="D11" s="49">
        <f>'Tyrimai ir poreikis'!I33</f>
        <v>1500</v>
      </c>
      <c r="E11" s="9" t="s">
        <v>16</v>
      </c>
      <c r="F11" s="9" t="s">
        <v>16</v>
      </c>
    </row>
    <row r="12" spans="1:8" s="1" customFormat="1" x14ac:dyDescent="0.35">
      <c r="A12" s="47">
        <v>5</v>
      </c>
      <c r="B12" s="48" t="s">
        <v>140</v>
      </c>
      <c r="C12" s="5" t="s">
        <v>112</v>
      </c>
      <c r="D12" s="50">
        <f>'Tyrimai ir poreikis'!I47</f>
        <v>1250</v>
      </c>
      <c r="E12" s="9" t="s">
        <v>16</v>
      </c>
      <c r="F12" s="9" t="s">
        <v>16</v>
      </c>
    </row>
    <row r="13" spans="1:8" s="1" customFormat="1" x14ac:dyDescent="0.35">
      <c r="A13" s="47">
        <v>6</v>
      </c>
      <c r="B13" s="48" t="s">
        <v>141</v>
      </c>
      <c r="C13" s="5" t="s">
        <v>112</v>
      </c>
      <c r="D13" s="50">
        <f>'Tyrimai ir poreikis'!I57</f>
        <v>1250</v>
      </c>
      <c r="E13" s="9" t="s">
        <v>16</v>
      </c>
      <c r="F13" s="9" t="s">
        <v>16</v>
      </c>
    </row>
    <row r="14" spans="1:8" s="1" customFormat="1" x14ac:dyDescent="0.35">
      <c r="A14" s="67">
        <v>7</v>
      </c>
      <c r="B14" s="68" t="s">
        <v>317</v>
      </c>
      <c r="C14" s="5" t="s">
        <v>112</v>
      </c>
      <c r="D14" s="50">
        <f>'Tyrimai ir poreikis'!I65</f>
        <v>10000</v>
      </c>
      <c r="E14" s="9" t="s">
        <v>16</v>
      </c>
      <c r="F14" s="9" t="s">
        <v>16</v>
      </c>
    </row>
    <row r="15" spans="1:8" s="1" customFormat="1" x14ac:dyDescent="0.35">
      <c r="A15" s="51">
        <v>8</v>
      </c>
      <c r="B15" s="52" t="s">
        <v>100</v>
      </c>
      <c r="C15" s="65" t="s">
        <v>113</v>
      </c>
      <c r="D15" s="66">
        <f>'Tyrimai ir poreikis'!I66</f>
        <v>50</v>
      </c>
      <c r="E15" s="53" t="s">
        <v>16</v>
      </c>
      <c r="F15" s="53" t="s">
        <v>16</v>
      </c>
    </row>
    <row r="16" spans="1:8" s="1" customFormat="1" ht="15" thickBot="1" x14ac:dyDescent="0.4">
      <c r="A16" s="51">
        <v>9</v>
      </c>
      <c r="B16" s="52" t="s">
        <v>136</v>
      </c>
      <c r="C16" s="65" t="s">
        <v>113</v>
      </c>
      <c r="D16" s="66">
        <f>'Tyrimai ir poreikis'!I74</f>
        <v>500</v>
      </c>
      <c r="E16" s="53" t="s">
        <v>16</v>
      </c>
      <c r="F16" s="53" t="s">
        <v>16</v>
      </c>
    </row>
    <row r="17" spans="1:6" s="1" customFormat="1" x14ac:dyDescent="0.35">
      <c r="A17" s="10"/>
      <c r="B17" s="42"/>
      <c r="C17" s="46"/>
      <c r="D17" s="81" t="s">
        <v>29</v>
      </c>
      <c r="E17" s="81"/>
      <c r="F17" s="54" t="s">
        <v>16</v>
      </c>
    </row>
    <row r="18" spans="1:6" s="1" customFormat="1" ht="15" customHeight="1" x14ac:dyDescent="0.35">
      <c r="B18" s="82" t="s">
        <v>30</v>
      </c>
      <c r="D18" s="81" t="s">
        <v>328</v>
      </c>
      <c r="E18" s="81"/>
      <c r="F18" s="27" t="s">
        <v>16</v>
      </c>
    </row>
    <row r="19" spans="1:6" s="1" customFormat="1" x14ac:dyDescent="0.35">
      <c r="B19" s="83"/>
      <c r="D19" s="81" t="s">
        <v>31</v>
      </c>
      <c r="E19" s="81"/>
      <c r="F19" s="27" t="s">
        <v>16</v>
      </c>
    </row>
    <row r="20" spans="1:6" s="1" customFormat="1" ht="112.5" customHeight="1" x14ac:dyDescent="0.35">
      <c r="B20" s="73" t="s">
        <v>329</v>
      </c>
      <c r="D20" s="84" t="s">
        <v>330</v>
      </c>
      <c r="E20" s="85"/>
      <c r="F20" s="85"/>
    </row>
    <row r="21" spans="1:6" s="1" customFormat="1" x14ac:dyDescent="0.35"/>
    <row r="22" spans="1:6" s="1" customFormat="1" ht="15" customHeight="1" x14ac:dyDescent="0.35">
      <c r="A22" s="79" t="s">
        <v>296</v>
      </c>
      <c r="B22" s="79"/>
      <c r="C22" s="79"/>
      <c r="D22" s="79"/>
      <c r="E22" s="79"/>
      <c r="F22" s="79"/>
    </row>
    <row r="23" spans="1:6" s="1" customFormat="1" x14ac:dyDescent="0.35"/>
    <row r="24" spans="1:6" s="1" customFormat="1" ht="43.5" x14ac:dyDescent="0.35">
      <c r="A24" s="43" t="s">
        <v>1</v>
      </c>
      <c r="B24" s="8" t="s">
        <v>152</v>
      </c>
      <c r="C24" s="55" t="s">
        <v>69</v>
      </c>
      <c r="D24" s="55" t="s">
        <v>9</v>
      </c>
      <c r="E24" s="8" t="s">
        <v>10</v>
      </c>
      <c r="F24" s="44" t="s">
        <v>11</v>
      </c>
    </row>
    <row r="25" spans="1:6" s="1" customFormat="1" ht="39" x14ac:dyDescent="0.35">
      <c r="A25" s="56">
        <v>1</v>
      </c>
      <c r="B25" s="57" t="s">
        <v>154</v>
      </c>
      <c r="C25" s="45" t="s">
        <v>16</v>
      </c>
      <c r="D25" s="45" t="s">
        <v>16</v>
      </c>
      <c r="E25" s="45" t="s">
        <v>16</v>
      </c>
      <c r="F25" s="45" t="s">
        <v>16</v>
      </c>
    </row>
    <row r="26" spans="1:6" s="1" customFormat="1" ht="39" x14ac:dyDescent="0.35">
      <c r="A26" s="56">
        <v>2</v>
      </c>
      <c r="B26" s="57" t="s">
        <v>154</v>
      </c>
      <c r="C26" s="45" t="s">
        <v>16</v>
      </c>
      <c r="D26" s="45" t="s">
        <v>16</v>
      </c>
      <c r="E26" s="45" t="s">
        <v>16</v>
      </c>
      <c r="F26" s="45" t="s">
        <v>16</v>
      </c>
    </row>
    <row r="27" spans="1:6" s="1" customFormat="1" ht="39" x14ac:dyDescent="0.35">
      <c r="A27" s="56">
        <v>3</v>
      </c>
      <c r="B27" s="57" t="s">
        <v>154</v>
      </c>
      <c r="C27" s="45" t="s">
        <v>16</v>
      </c>
      <c r="D27" s="45" t="s">
        <v>16</v>
      </c>
      <c r="E27" s="45" t="s">
        <v>16</v>
      </c>
      <c r="F27" s="45" t="s">
        <v>16</v>
      </c>
    </row>
    <row r="28" spans="1:6" s="1" customFormat="1" ht="39" x14ac:dyDescent="0.35">
      <c r="A28" s="56">
        <v>4</v>
      </c>
      <c r="B28" s="57" t="s">
        <v>154</v>
      </c>
      <c r="C28" s="45" t="s">
        <v>16</v>
      </c>
      <c r="D28" s="45" t="s">
        <v>16</v>
      </c>
      <c r="E28" s="45" t="s">
        <v>16</v>
      </c>
      <c r="F28" s="45" t="s">
        <v>16</v>
      </c>
    </row>
    <row r="29" spans="1:6" s="1" customFormat="1" ht="39" x14ac:dyDescent="0.35">
      <c r="A29" s="56" t="s">
        <v>151</v>
      </c>
      <c r="B29" s="57" t="s">
        <v>154</v>
      </c>
      <c r="C29" s="45" t="s">
        <v>16</v>
      </c>
      <c r="D29" s="45" t="s">
        <v>16</v>
      </c>
      <c r="E29" s="45" t="s">
        <v>16</v>
      </c>
      <c r="F29" s="45" t="s">
        <v>16</v>
      </c>
    </row>
    <row r="30" spans="1:6" s="1" customFormat="1" ht="39" x14ac:dyDescent="0.35">
      <c r="A30" s="56" t="s">
        <v>151</v>
      </c>
      <c r="B30" s="57" t="s">
        <v>154</v>
      </c>
      <c r="C30" s="45" t="s">
        <v>16</v>
      </c>
      <c r="D30" s="45" t="s">
        <v>16</v>
      </c>
      <c r="E30" s="45" t="s">
        <v>16</v>
      </c>
      <c r="F30" s="45" t="s">
        <v>16</v>
      </c>
    </row>
    <row r="31" spans="1:6" s="1" customFormat="1" ht="39" x14ac:dyDescent="0.35">
      <c r="A31" s="58" t="s">
        <v>150</v>
      </c>
      <c r="B31" s="57" t="s">
        <v>154</v>
      </c>
      <c r="C31" s="45" t="s">
        <v>16</v>
      </c>
      <c r="D31" s="45" t="s">
        <v>16</v>
      </c>
      <c r="E31" s="45" t="s">
        <v>16</v>
      </c>
      <c r="F31" s="45" t="s">
        <v>16</v>
      </c>
    </row>
    <row r="33" spans="1:6" ht="66" customHeight="1" x14ac:dyDescent="0.35">
      <c r="A33" s="80" t="s">
        <v>50</v>
      </c>
      <c r="B33" s="80"/>
      <c r="C33" s="80"/>
      <c r="D33" s="80"/>
      <c r="E33" s="80"/>
      <c r="F33" s="80"/>
    </row>
  </sheetData>
  <mergeCells count="10">
    <mergeCell ref="A33:F33"/>
    <mergeCell ref="A1:F1"/>
    <mergeCell ref="A5:F5"/>
    <mergeCell ref="A3:F3"/>
    <mergeCell ref="A22:F22"/>
    <mergeCell ref="D17:E17"/>
    <mergeCell ref="D18:E18"/>
    <mergeCell ref="D19:E19"/>
    <mergeCell ref="B18:B19"/>
    <mergeCell ref="D20:F20"/>
  </mergeCells>
  <phoneticPr fontId="23" type="noConversion"/>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E6E4-0EB0-463B-92B1-1250034A8046}">
  <dimension ref="A1:I18"/>
  <sheetViews>
    <sheetView topLeftCell="A10" zoomScale="115" zoomScaleNormal="115" workbookViewId="0">
      <selection activeCell="A18" sqref="A18:B18"/>
    </sheetView>
  </sheetViews>
  <sheetFormatPr defaultColWidth="9.1796875" defaultRowHeight="14.5" x14ac:dyDescent="0.35"/>
  <cols>
    <col min="1" max="1" width="9.1796875" style="12"/>
    <col min="2" max="2" width="131.7265625" style="11" customWidth="1"/>
    <col min="3" max="16384" width="9.1796875" style="11"/>
  </cols>
  <sheetData>
    <row r="1" spans="1:9" s="3" customFormat="1" ht="15" customHeight="1" x14ac:dyDescent="0.35">
      <c r="A1" s="76" t="s">
        <v>32</v>
      </c>
      <c r="B1" s="76"/>
      <c r="C1" s="23"/>
    </row>
    <row r="2" spans="1:9" s="3" customFormat="1" x14ac:dyDescent="0.35">
      <c r="A2" s="4"/>
      <c r="B2" s="24"/>
      <c r="C2" s="24"/>
    </row>
    <row r="3" spans="1:9" s="3" customFormat="1" ht="18.5" x14ac:dyDescent="0.35">
      <c r="A3" s="86" t="s">
        <v>332</v>
      </c>
      <c r="B3" s="86"/>
      <c r="C3" s="17"/>
    </row>
    <row r="4" spans="1:9" s="3" customFormat="1" x14ac:dyDescent="0.35">
      <c r="A4" s="4"/>
      <c r="B4" s="24"/>
      <c r="C4" s="24"/>
    </row>
    <row r="5" spans="1:9" s="3" customFormat="1" x14ac:dyDescent="0.35">
      <c r="A5" s="87" t="s">
        <v>343</v>
      </c>
      <c r="B5" s="87"/>
      <c r="C5" s="18"/>
    </row>
    <row r="6" spans="1:9" s="3" customFormat="1" x14ac:dyDescent="0.35">
      <c r="A6" s="10"/>
      <c r="B6" s="1"/>
      <c r="C6" s="1"/>
    </row>
    <row r="7" spans="1:9" s="3" customFormat="1" x14ac:dyDescent="0.35">
      <c r="A7" s="25" t="s">
        <v>1</v>
      </c>
      <c r="B7" s="3" t="s">
        <v>33</v>
      </c>
    </row>
    <row r="8" spans="1:9" s="3" customFormat="1" ht="58" x14ac:dyDescent="0.35">
      <c r="A8" s="10">
        <v>1</v>
      </c>
      <c r="B8" s="16" t="s">
        <v>34</v>
      </c>
    </row>
    <row r="9" spans="1:9" s="3" customFormat="1" ht="58" x14ac:dyDescent="0.35">
      <c r="A9" s="10">
        <v>2</v>
      </c>
      <c r="B9" s="28" t="s">
        <v>68</v>
      </c>
    </row>
    <row r="10" spans="1:9" s="3" customFormat="1" ht="159.5" x14ac:dyDescent="0.35">
      <c r="A10" s="10">
        <v>3</v>
      </c>
      <c r="B10" s="16" t="s">
        <v>67</v>
      </c>
      <c r="D10" s="26"/>
      <c r="E10" s="26"/>
      <c r="F10" s="26"/>
      <c r="G10" s="26"/>
      <c r="H10" s="26"/>
      <c r="I10" s="26"/>
    </row>
    <row r="11" spans="1:9" s="3" customFormat="1" ht="58" x14ac:dyDescent="0.35">
      <c r="A11" s="10">
        <v>4</v>
      </c>
      <c r="B11" s="3" t="s">
        <v>66</v>
      </c>
    </row>
    <row r="12" spans="1:9" s="3" customFormat="1" ht="43.5" x14ac:dyDescent="0.35">
      <c r="A12" s="10">
        <v>5</v>
      </c>
      <c r="B12" s="3" t="s">
        <v>35</v>
      </c>
    </row>
    <row r="13" spans="1:9" s="3" customFormat="1" ht="72.5" x14ac:dyDescent="0.35">
      <c r="A13" s="10">
        <v>6</v>
      </c>
      <c r="B13" s="1" t="s">
        <v>153</v>
      </c>
    </row>
    <row r="14" spans="1:9" s="3" customFormat="1" ht="174" x14ac:dyDescent="0.35">
      <c r="A14" s="10">
        <v>7</v>
      </c>
      <c r="B14" s="16" t="s">
        <v>316</v>
      </c>
    </row>
    <row r="15" spans="1:9" s="3" customFormat="1" ht="29" x14ac:dyDescent="0.35">
      <c r="A15" s="10">
        <v>8</v>
      </c>
      <c r="B15" s="1" t="s">
        <v>344</v>
      </c>
    </row>
    <row r="16" spans="1:9" s="3" customFormat="1" ht="29" x14ac:dyDescent="0.35">
      <c r="A16" s="10">
        <v>9</v>
      </c>
      <c r="B16" s="16" t="s">
        <v>345</v>
      </c>
    </row>
    <row r="17" spans="1:2" s="3" customFormat="1" x14ac:dyDescent="0.35">
      <c r="A17" s="10"/>
    </row>
    <row r="18" spans="1:2" s="3" customFormat="1" ht="92.25" customHeight="1" x14ac:dyDescent="0.35">
      <c r="A18" s="88" t="s">
        <v>58</v>
      </c>
      <c r="B18" s="88"/>
    </row>
  </sheetData>
  <mergeCells count="4">
    <mergeCell ref="A3:B3"/>
    <mergeCell ref="A5:B5"/>
    <mergeCell ref="A18:B18"/>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87B-FE06-4F2B-905A-5C730D072C8E}">
  <dimension ref="A1:D47"/>
  <sheetViews>
    <sheetView topLeftCell="A34" zoomScale="120" zoomScaleNormal="120" workbookViewId="0">
      <selection activeCell="B38" sqref="B38"/>
    </sheetView>
  </sheetViews>
  <sheetFormatPr defaultColWidth="9.81640625" defaultRowHeight="14.5" x14ac:dyDescent="0.35"/>
  <cols>
    <col min="1" max="1" width="8" style="3" customWidth="1"/>
    <col min="2" max="2" width="87.54296875" style="3" customWidth="1"/>
    <col min="3" max="4" width="40.7265625" style="3" customWidth="1"/>
    <col min="5" max="16384" width="9.81640625" style="3"/>
  </cols>
  <sheetData>
    <row r="1" spans="1:4" x14ac:dyDescent="0.35">
      <c r="A1" s="76" t="s">
        <v>36</v>
      </c>
      <c r="B1" s="76"/>
      <c r="C1" s="76"/>
      <c r="D1" s="76"/>
    </row>
    <row r="3" spans="1:4" ht="18.5" x14ac:dyDescent="0.35">
      <c r="A3" s="86" t="s">
        <v>332</v>
      </c>
      <c r="B3" s="86"/>
      <c r="C3" s="86"/>
      <c r="D3" s="86"/>
    </row>
    <row r="5" spans="1:4" x14ac:dyDescent="0.35">
      <c r="A5" s="89" t="s">
        <v>37</v>
      </c>
      <c r="B5" s="89"/>
      <c r="C5" s="89"/>
      <c r="D5" s="89"/>
    </row>
    <row r="7" spans="1:4" s="21" customFormat="1" ht="72.5" x14ac:dyDescent="0.35">
      <c r="A7" s="19" t="s">
        <v>1</v>
      </c>
      <c r="B7" s="20" t="s">
        <v>59</v>
      </c>
      <c r="C7" s="15" t="s">
        <v>38</v>
      </c>
      <c r="D7" s="15" t="s">
        <v>39</v>
      </c>
    </row>
    <row r="8" spans="1:4" s="21" customFormat="1" ht="15.5" x14ac:dyDescent="0.35">
      <c r="A8" s="59">
        <v>1</v>
      </c>
      <c r="B8" s="60" t="s">
        <v>155</v>
      </c>
      <c r="C8" s="61" t="s">
        <v>15</v>
      </c>
      <c r="D8" s="61" t="s">
        <v>15</v>
      </c>
    </row>
    <row r="9" spans="1:4" ht="155.5" customHeight="1" x14ac:dyDescent="0.35">
      <c r="A9" s="7" t="s">
        <v>17</v>
      </c>
      <c r="B9" s="75" t="s">
        <v>347</v>
      </c>
      <c r="C9" s="22" t="s">
        <v>346</v>
      </c>
      <c r="D9" s="9" t="s">
        <v>16</v>
      </c>
    </row>
    <row r="10" spans="1:4" ht="104" x14ac:dyDescent="0.35">
      <c r="A10" s="7" t="s">
        <v>18</v>
      </c>
      <c r="B10" s="3" t="s">
        <v>158</v>
      </c>
      <c r="C10" s="9" t="s">
        <v>16</v>
      </c>
      <c r="D10" s="22" t="s">
        <v>348</v>
      </c>
    </row>
    <row r="11" spans="1:4" ht="52" x14ac:dyDescent="0.35">
      <c r="A11" s="7" t="s">
        <v>70</v>
      </c>
      <c r="B11" s="1" t="s">
        <v>167</v>
      </c>
      <c r="C11" s="22" t="s">
        <v>349</v>
      </c>
      <c r="D11" s="9" t="s">
        <v>16</v>
      </c>
    </row>
    <row r="12" spans="1:4" ht="29" x14ac:dyDescent="0.35">
      <c r="A12" s="7" t="s">
        <v>71</v>
      </c>
      <c r="B12" s="1" t="s">
        <v>165</v>
      </c>
      <c r="C12" s="9" t="s">
        <v>16</v>
      </c>
      <c r="D12" s="9" t="s">
        <v>40</v>
      </c>
    </row>
    <row r="13" spans="1:4" ht="58" x14ac:dyDescent="0.35">
      <c r="A13" s="7" t="s">
        <v>72</v>
      </c>
      <c r="B13" s="3" t="s">
        <v>166</v>
      </c>
      <c r="C13" s="9" t="s">
        <v>16</v>
      </c>
      <c r="D13" s="9" t="s">
        <v>16</v>
      </c>
    </row>
    <row r="14" spans="1:4" ht="91" x14ac:dyDescent="0.35">
      <c r="A14" s="7" t="s">
        <v>73</v>
      </c>
      <c r="B14" s="3" t="s">
        <v>168</v>
      </c>
      <c r="C14" s="9" t="s">
        <v>16</v>
      </c>
      <c r="D14" s="22" t="s">
        <v>334</v>
      </c>
    </row>
    <row r="15" spans="1:4" ht="116" x14ac:dyDescent="0.35">
      <c r="A15" s="7" t="s">
        <v>74</v>
      </c>
      <c r="B15" s="16" t="s">
        <v>333</v>
      </c>
      <c r="C15" s="9" t="s">
        <v>16</v>
      </c>
      <c r="D15" s="22" t="s">
        <v>52</v>
      </c>
    </row>
    <row r="16" spans="1:4" ht="72.5" x14ac:dyDescent="0.35">
      <c r="A16" s="7" t="s">
        <v>75</v>
      </c>
      <c r="B16" s="3" t="s">
        <v>45</v>
      </c>
      <c r="C16" s="9" t="s">
        <v>16</v>
      </c>
      <c r="D16" s="22" t="s">
        <v>51</v>
      </c>
    </row>
    <row r="17" spans="1:4" ht="15.5" x14ac:dyDescent="0.35">
      <c r="A17" s="59">
        <v>2</v>
      </c>
      <c r="B17" s="60" t="s">
        <v>157</v>
      </c>
      <c r="C17" s="61" t="s">
        <v>15</v>
      </c>
      <c r="D17" s="61" t="s">
        <v>15</v>
      </c>
    </row>
    <row r="18" spans="1:4" x14ac:dyDescent="0.35">
      <c r="A18" s="7" t="s">
        <v>19</v>
      </c>
      <c r="B18" s="62" t="s">
        <v>169</v>
      </c>
      <c r="C18" s="9" t="s">
        <v>16</v>
      </c>
      <c r="D18" s="9" t="s">
        <v>16</v>
      </c>
    </row>
    <row r="19" spans="1:4" x14ac:dyDescent="0.35">
      <c r="A19" s="7" t="s">
        <v>20</v>
      </c>
      <c r="B19" s="62" t="s">
        <v>272</v>
      </c>
      <c r="C19" s="9" t="s">
        <v>16</v>
      </c>
      <c r="D19" s="9" t="s">
        <v>16</v>
      </c>
    </row>
    <row r="20" spans="1:4" ht="29" x14ac:dyDescent="0.35">
      <c r="A20" s="7" t="s">
        <v>41</v>
      </c>
      <c r="B20" s="3" t="s">
        <v>273</v>
      </c>
      <c r="C20" s="9" t="s">
        <v>16</v>
      </c>
      <c r="D20" s="9" t="s">
        <v>16</v>
      </c>
    </row>
    <row r="21" spans="1:4" x14ac:dyDescent="0.35">
      <c r="A21" s="7" t="s">
        <v>42</v>
      </c>
      <c r="B21" s="62" t="s">
        <v>274</v>
      </c>
      <c r="C21" s="9" t="s">
        <v>16</v>
      </c>
      <c r="D21" s="9" t="s">
        <v>16</v>
      </c>
    </row>
    <row r="22" spans="1:4" x14ac:dyDescent="0.35">
      <c r="A22" s="7" t="s">
        <v>43</v>
      </c>
      <c r="B22" s="62" t="s">
        <v>350</v>
      </c>
      <c r="C22" s="9" t="s">
        <v>16</v>
      </c>
      <c r="D22" s="9" t="s">
        <v>16</v>
      </c>
    </row>
    <row r="23" spans="1:4" ht="15.5" x14ac:dyDescent="0.35">
      <c r="A23" s="59">
        <v>3</v>
      </c>
      <c r="B23" s="60" t="s">
        <v>278</v>
      </c>
      <c r="C23" s="61" t="s">
        <v>15</v>
      </c>
      <c r="D23" s="61" t="s">
        <v>15</v>
      </c>
    </row>
    <row r="24" spans="1:4" ht="43.5" x14ac:dyDescent="0.35">
      <c r="A24" s="7" t="s">
        <v>21</v>
      </c>
      <c r="B24" s="3" t="s">
        <v>251</v>
      </c>
      <c r="C24" s="9" t="s">
        <v>16</v>
      </c>
      <c r="D24" s="9" t="s">
        <v>16</v>
      </c>
    </row>
    <row r="25" spans="1:4" ht="87" x14ac:dyDescent="0.35">
      <c r="A25" s="7" t="s">
        <v>22</v>
      </c>
      <c r="B25" s="62" t="s">
        <v>261</v>
      </c>
      <c r="C25" s="9" t="s">
        <v>16</v>
      </c>
      <c r="D25" s="9" t="s">
        <v>16</v>
      </c>
    </row>
    <row r="26" spans="1:4" ht="58" x14ac:dyDescent="0.35">
      <c r="A26" s="7" t="s">
        <v>56</v>
      </c>
      <c r="B26" s="62" t="s">
        <v>352</v>
      </c>
      <c r="C26" s="9" t="s">
        <v>16</v>
      </c>
      <c r="D26" s="22" t="s">
        <v>351</v>
      </c>
    </row>
    <row r="27" spans="1:4" ht="43.5" x14ac:dyDescent="0.35">
      <c r="A27" s="7" t="s">
        <v>102</v>
      </c>
      <c r="B27" s="3" t="s">
        <v>252</v>
      </c>
      <c r="C27" s="9" t="s">
        <v>16</v>
      </c>
      <c r="D27" s="9" t="s">
        <v>16</v>
      </c>
    </row>
    <row r="28" spans="1:4" ht="29" x14ac:dyDescent="0.35">
      <c r="A28" s="7" t="s">
        <v>103</v>
      </c>
      <c r="B28" s="62" t="s">
        <v>257</v>
      </c>
      <c r="C28" s="9" t="s">
        <v>16</v>
      </c>
      <c r="D28" s="9" t="s">
        <v>16</v>
      </c>
    </row>
    <row r="29" spans="1:4" ht="43.5" x14ac:dyDescent="0.35">
      <c r="A29" s="7" t="s">
        <v>104</v>
      </c>
      <c r="B29" s="3" t="s">
        <v>258</v>
      </c>
      <c r="C29" s="9" t="s">
        <v>16</v>
      </c>
      <c r="D29" s="9" t="s">
        <v>16</v>
      </c>
    </row>
    <row r="30" spans="1:4" ht="43.5" x14ac:dyDescent="0.35">
      <c r="A30" s="7" t="s">
        <v>105</v>
      </c>
      <c r="B30" s="62" t="s">
        <v>253</v>
      </c>
      <c r="C30" s="9" t="s">
        <v>16</v>
      </c>
      <c r="D30" s="9" t="s">
        <v>16</v>
      </c>
    </row>
    <row r="31" spans="1:4" ht="43.5" x14ac:dyDescent="0.35">
      <c r="A31" s="7" t="s">
        <v>170</v>
      </c>
      <c r="B31" s="62" t="s">
        <v>254</v>
      </c>
      <c r="C31" s="9" t="s">
        <v>16</v>
      </c>
      <c r="D31" s="9" t="s">
        <v>16</v>
      </c>
    </row>
    <row r="32" spans="1:4" ht="29" x14ac:dyDescent="0.35">
      <c r="A32" s="7" t="s">
        <v>171</v>
      </c>
      <c r="B32" s="62" t="s">
        <v>255</v>
      </c>
      <c r="C32" s="9" t="s">
        <v>16</v>
      </c>
      <c r="D32" s="9" t="s">
        <v>16</v>
      </c>
    </row>
    <row r="33" spans="1:4" ht="29" x14ac:dyDescent="0.35">
      <c r="A33" s="7" t="s">
        <v>172</v>
      </c>
      <c r="B33" s="62" t="s">
        <v>260</v>
      </c>
      <c r="C33" s="9" t="s">
        <v>16</v>
      </c>
      <c r="D33" s="9" t="s">
        <v>16</v>
      </c>
    </row>
    <row r="34" spans="1:4" ht="72.5" x14ac:dyDescent="0.35">
      <c r="A34" s="7" t="s">
        <v>173</v>
      </c>
      <c r="B34" s="62" t="s">
        <v>256</v>
      </c>
      <c r="C34" s="9" t="s">
        <v>16</v>
      </c>
      <c r="D34" s="9" t="s">
        <v>16</v>
      </c>
    </row>
    <row r="35" spans="1:4" ht="58" x14ac:dyDescent="0.35">
      <c r="A35" s="7" t="s">
        <v>262</v>
      </c>
      <c r="B35" s="62" t="s">
        <v>353</v>
      </c>
      <c r="C35" s="9" t="s">
        <v>16</v>
      </c>
      <c r="D35" s="9" t="s">
        <v>16</v>
      </c>
    </row>
    <row r="36" spans="1:4" x14ac:dyDescent="0.35">
      <c r="A36" s="7" t="s">
        <v>263</v>
      </c>
      <c r="B36" s="62" t="s">
        <v>259</v>
      </c>
      <c r="C36" s="9" t="s">
        <v>16</v>
      </c>
      <c r="D36" s="9" t="s">
        <v>16</v>
      </c>
    </row>
    <row r="37" spans="1:4" ht="15.5" x14ac:dyDescent="0.35">
      <c r="A37" s="59">
        <v>4</v>
      </c>
      <c r="B37" s="60" t="s">
        <v>159</v>
      </c>
      <c r="C37" s="61" t="s">
        <v>15</v>
      </c>
      <c r="D37" s="61" t="s">
        <v>15</v>
      </c>
    </row>
    <row r="38" spans="1:4" ht="43.5" x14ac:dyDescent="0.35">
      <c r="A38" s="7" t="s">
        <v>23</v>
      </c>
      <c r="B38" s="62" t="s">
        <v>163</v>
      </c>
      <c r="C38" s="9" t="s">
        <v>16</v>
      </c>
      <c r="D38" s="9" t="s">
        <v>16</v>
      </c>
    </row>
    <row r="39" spans="1:4" x14ac:dyDescent="0.35">
      <c r="A39" s="7" t="s">
        <v>24</v>
      </c>
      <c r="B39" s="62" t="s">
        <v>160</v>
      </c>
      <c r="C39" s="9" t="s">
        <v>16</v>
      </c>
      <c r="D39" s="9" t="s">
        <v>16</v>
      </c>
    </row>
    <row r="40" spans="1:4" ht="29" x14ac:dyDescent="0.35">
      <c r="A40" s="7" t="s">
        <v>44</v>
      </c>
      <c r="B40" s="62" t="s">
        <v>161</v>
      </c>
      <c r="C40" s="9" t="s">
        <v>16</v>
      </c>
      <c r="D40" s="9" t="s">
        <v>16</v>
      </c>
    </row>
    <row r="41" spans="1:4" ht="29" x14ac:dyDescent="0.35">
      <c r="A41" s="7" t="s">
        <v>115</v>
      </c>
      <c r="B41" s="62" t="s">
        <v>162</v>
      </c>
      <c r="C41" s="9" t="s">
        <v>16</v>
      </c>
      <c r="D41" s="9" t="s">
        <v>16</v>
      </c>
    </row>
    <row r="42" spans="1:4" ht="15.5" x14ac:dyDescent="0.35">
      <c r="A42" s="59">
        <v>5</v>
      </c>
      <c r="B42" s="60" t="s">
        <v>164</v>
      </c>
      <c r="C42" s="61" t="s">
        <v>156</v>
      </c>
      <c r="D42" s="61" t="s">
        <v>156</v>
      </c>
    </row>
    <row r="43" spans="1:4" ht="29" x14ac:dyDescent="0.35">
      <c r="A43" s="7" t="s">
        <v>25</v>
      </c>
      <c r="B43" s="62" t="s">
        <v>269</v>
      </c>
      <c r="C43" s="9" t="s">
        <v>16</v>
      </c>
      <c r="D43" s="9" t="s">
        <v>16</v>
      </c>
    </row>
    <row r="44" spans="1:4" x14ac:dyDescent="0.35">
      <c r="A44" s="7" t="s">
        <v>26</v>
      </c>
      <c r="B44" s="62" t="s">
        <v>270</v>
      </c>
      <c r="C44" s="9" t="s">
        <v>16</v>
      </c>
      <c r="D44" s="9" t="s">
        <v>16</v>
      </c>
    </row>
    <row r="45" spans="1:4" ht="29" x14ac:dyDescent="0.35">
      <c r="A45" s="7" t="s">
        <v>124</v>
      </c>
      <c r="B45" s="62" t="s">
        <v>271</v>
      </c>
      <c r="C45" s="9" t="s">
        <v>16</v>
      </c>
      <c r="D45" s="9" t="s">
        <v>16</v>
      </c>
    </row>
    <row r="47" spans="1:4" ht="78.75" customHeight="1" x14ac:dyDescent="0.35">
      <c r="A47" s="90" t="s">
        <v>78</v>
      </c>
      <c r="B47" s="90"/>
      <c r="C47" s="90"/>
      <c r="D47" s="90"/>
    </row>
  </sheetData>
  <mergeCells count="4">
    <mergeCell ref="A3:D3"/>
    <mergeCell ref="A5:D5"/>
    <mergeCell ref="A1:D1"/>
    <mergeCell ref="A47:D47"/>
  </mergeCells>
  <phoneticPr fontId="23"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DCA-88EE-4F1B-8983-A2C461FFE32B}">
  <dimension ref="A1:E19"/>
  <sheetViews>
    <sheetView topLeftCell="A3" workbookViewId="0">
      <selection activeCell="J18" sqref="J18"/>
    </sheetView>
  </sheetViews>
  <sheetFormatPr defaultRowHeight="14.5" x14ac:dyDescent="0.35"/>
  <cols>
    <col min="2" max="2" width="81.81640625" customWidth="1"/>
    <col min="3" max="3" width="16" customWidth="1"/>
    <col min="4" max="4" width="12.81640625" bestFit="1" customWidth="1"/>
    <col min="5" max="5" width="35.54296875" customWidth="1"/>
  </cols>
  <sheetData>
    <row r="1" spans="1:5" s="1" customFormat="1" x14ac:dyDescent="0.35">
      <c r="A1" s="76" t="s">
        <v>80</v>
      </c>
      <c r="B1" s="76"/>
      <c r="C1" s="76"/>
      <c r="D1" s="76"/>
      <c r="E1" s="76"/>
    </row>
    <row r="2" spans="1:5" s="1" customFormat="1" x14ac:dyDescent="0.35">
      <c r="A2" s="4"/>
      <c r="B2" s="4"/>
      <c r="C2" s="4"/>
      <c r="D2" s="4"/>
    </row>
    <row r="3" spans="1:5" s="1" customFormat="1" ht="18.5" x14ac:dyDescent="0.35">
      <c r="A3" s="77" t="s">
        <v>332</v>
      </c>
      <c r="B3" s="77"/>
      <c r="C3" s="77"/>
      <c r="D3" s="77"/>
      <c r="E3" s="91"/>
    </row>
    <row r="4" spans="1:5" s="1" customFormat="1" x14ac:dyDescent="0.35">
      <c r="A4" s="4"/>
      <c r="B4" s="4"/>
      <c r="C4" s="4"/>
      <c r="D4" s="4"/>
    </row>
    <row r="5" spans="1:5" s="1" customFormat="1" x14ac:dyDescent="0.35">
      <c r="A5" s="92" t="s">
        <v>267</v>
      </c>
      <c r="B5" s="92"/>
      <c r="C5" s="92"/>
      <c r="D5" s="92"/>
      <c r="E5" s="93"/>
    </row>
    <row r="6" spans="1:5" s="1" customFormat="1" x14ac:dyDescent="0.35"/>
    <row r="7" spans="1:5" ht="36" customHeight="1" x14ac:dyDescent="0.35">
      <c r="A7" s="83" t="s">
        <v>268</v>
      </c>
      <c r="B7" s="83"/>
      <c r="C7" s="83"/>
      <c r="D7" s="83"/>
      <c r="E7" s="83"/>
    </row>
    <row r="9" spans="1:5" s="1" customFormat="1" ht="29" x14ac:dyDescent="0.35">
      <c r="A9" s="8" t="s">
        <v>1</v>
      </c>
      <c r="B9" s="1" t="s">
        <v>33</v>
      </c>
      <c r="C9" s="8" t="s">
        <v>60</v>
      </c>
      <c r="D9" s="13" t="s">
        <v>61</v>
      </c>
      <c r="E9" s="13" t="s">
        <v>62</v>
      </c>
    </row>
    <row r="10" spans="1:5" s="1" customFormat="1" ht="29" x14ac:dyDescent="0.35">
      <c r="A10" s="10">
        <v>1</v>
      </c>
      <c r="B10" s="1" t="s">
        <v>265</v>
      </c>
      <c r="C10" s="5">
        <v>2</v>
      </c>
      <c r="D10" s="5" t="s">
        <v>79</v>
      </c>
      <c r="E10" s="9" t="s">
        <v>16</v>
      </c>
    </row>
    <row r="11" spans="1:5" s="1" customFormat="1" ht="29" x14ac:dyDescent="0.35">
      <c r="A11" s="10">
        <v>2</v>
      </c>
      <c r="B11" s="1" t="s">
        <v>266</v>
      </c>
      <c r="C11" s="5">
        <v>4</v>
      </c>
      <c r="D11" s="5" t="s">
        <v>46</v>
      </c>
      <c r="E11" s="9" t="s">
        <v>16</v>
      </c>
    </row>
    <row r="12" spans="1:5" s="1" customFormat="1" ht="34" customHeight="1" x14ac:dyDescent="0.35">
      <c r="A12" s="10">
        <v>3</v>
      </c>
      <c r="B12" s="63" t="s">
        <v>277</v>
      </c>
      <c r="C12" s="5">
        <v>8</v>
      </c>
      <c r="D12" s="5" t="s">
        <v>47</v>
      </c>
      <c r="E12" s="9" t="s">
        <v>16</v>
      </c>
    </row>
    <row r="13" spans="1:5" s="1" customFormat="1" ht="58" x14ac:dyDescent="0.35">
      <c r="A13" s="10">
        <v>4</v>
      </c>
      <c r="B13" s="63" t="s">
        <v>315</v>
      </c>
      <c r="C13" s="5">
        <v>6</v>
      </c>
      <c r="D13" s="5" t="s">
        <v>48</v>
      </c>
      <c r="E13" s="9" t="s">
        <v>16</v>
      </c>
    </row>
    <row r="14" spans="1:5" s="1" customFormat="1" ht="29" x14ac:dyDescent="0.35">
      <c r="A14" s="10">
        <v>5</v>
      </c>
      <c r="B14" s="63" t="s">
        <v>279</v>
      </c>
      <c r="C14" s="5">
        <v>5</v>
      </c>
      <c r="D14" s="5" t="s">
        <v>63</v>
      </c>
      <c r="E14" s="9" t="s">
        <v>16</v>
      </c>
    </row>
    <row r="15" spans="1:5" s="1" customFormat="1" ht="43.5" x14ac:dyDescent="0.35">
      <c r="A15" s="10">
        <v>6</v>
      </c>
      <c r="B15" s="63" t="s">
        <v>280</v>
      </c>
      <c r="C15" s="5">
        <v>5</v>
      </c>
      <c r="D15" s="5" t="s">
        <v>64</v>
      </c>
      <c r="E15" s="9" t="s">
        <v>16</v>
      </c>
    </row>
    <row r="16" spans="1:5" ht="15" thickBot="1" x14ac:dyDescent="0.4">
      <c r="A16" s="7"/>
      <c r="B16" s="14" t="s">
        <v>49</v>
      </c>
      <c r="C16" s="64">
        <f>SUM(Lentelė3[Suteikiamų balų skaičius])</f>
        <v>30</v>
      </c>
    </row>
    <row r="18" spans="1:5" ht="93" customHeight="1" x14ac:dyDescent="0.35">
      <c r="A18" s="90" t="s">
        <v>65</v>
      </c>
      <c r="B18" s="90"/>
      <c r="C18" s="90"/>
      <c r="D18" s="90"/>
      <c r="E18" s="90"/>
    </row>
    <row r="19" spans="1:5" x14ac:dyDescent="0.35">
      <c r="A19" s="90"/>
      <c r="B19" s="90"/>
      <c r="C19" s="90"/>
      <c r="D19" s="90"/>
      <c r="E19" s="90"/>
    </row>
  </sheetData>
  <mergeCells count="6">
    <mergeCell ref="A1:E1"/>
    <mergeCell ref="A19:E19"/>
    <mergeCell ref="A3:E3"/>
    <mergeCell ref="A5:E5"/>
    <mergeCell ref="A7:E7"/>
    <mergeCell ref="A18:E18"/>
  </mergeCells>
  <phoneticPr fontId="2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Tags xmlns="bd76807b-7035-44a2-93ee-9bb18f0b649c">Įveskite pasirinkimą #1</Tag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820B22-9C29-490C-B316-CA37315BA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9BAF11-63A2-4C13-B3DC-93D9C8EAE564}">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07609231-acae-40b1-8992-26d1ec8f8073"/>
    <ds:schemaRef ds:uri="http://schemas.microsoft.com/office/2006/metadata/properties"/>
    <ds:schemaRef ds:uri="http://purl.org/dc/terms/"/>
    <ds:schemaRef ds:uri="bd76807b-7035-44a2-93ee-9bb18f0b649c"/>
    <ds:schemaRef ds:uri="http://www.w3.org/XML/1998/namespace"/>
    <ds:schemaRef ds:uri="http://purl.org/dc/dcmitype/"/>
  </ds:schemaRefs>
</ds:datastoreItem>
</file>

<file path=customXml/itemProps3.xml><?xml version="1.0" encoding="utf-8"?>
<ds:datastoreItem xmlns:ds="http://schemas.openxmlformats.org/officeDocument/2006/customXml" ds:itemID="{9A444672-79BE-4911-BCB3-2F851A8EBF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Bendrieji reikalavimai</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dcterms:created xsi:type="dcterms:W3CDTF">2015-06-05T18:19:34Z</dcterms:created>
  <dcterms:modified xsi:type="dcterms:W3CDTF">2026-04-10T08:35:32Z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