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1. TARPTAUTINIAI konkursai\Vienkartinės priemonės urologijai 5217 VM\CVPIS\"/>
    </mc:Choice>
  </mc:AlternateContent>
  <xr:revisionPtr revIDLastSave="0" documentId="13_ncr:1_{38C8811B-EB5C-4F4C-A68A-E172C504E687}"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108" i="1" l="1"/>
  <c r="G107" i="1"/>
  <c r="F107" i="1"/>
  <c r="F108" i="1" s="1"/>
  <c r="F109" i="1" s="1"/>
  <c r="F100" i="1"/>
  <c r="F94" i="1"/>
  <c r="F85" i="1"/>
  <c r="G75" i="1"/>
  <c r="G74" i="1"/>
  <c r="F74" i="1"/>
  <c r="F75" i="1" s="1"/>
  <c r="F76" i="1" s="1"/>
  <c r="F65" i="1"/>
  <c r="F58" i="1"/>
  <c r="F52" i="1"/>
  <c r="F37" i="1"/>
</calcChain>
</file>

<file path=xl/sharedStrings.xml><?xml version="1.0" encoding="utf-8"?>
<sst xmlns="http://schemas.openxmlformats.org/spreadsheetml/2006/main" count="213" uniqueCount="185">
  <si>
    <t>PIRKIMO SĄLYGŲ PRIEDAS "PASIŪLYMO FORMA"</t>
  </si>
  <si>
    <t>VIENKARTINĖS MEDICINOS PRIEMONĖS UROLOGIJAI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</si>
  <si>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</si>
  <si>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</si>
  <si>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</si>
  <si>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</si>
  <si>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</si>
  <si>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</si>
  <si>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</si>
  <si>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</si>
  <si>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</si>
  <si>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</si>
  <si>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</si>
  <si>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</si>
  <si>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</si>
  <si>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</si>
  <si>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</si>
  <si>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1.1. viešojo pirkimo dokumentuose</t>
  </si>
  <si>
    <t>1.2. kituose pirkimo dokumentuose (jų paaiškinimuose, papildymuose).</t>
  </si>
  <si>
    <t>2. Patvirtiname, kad informacija ir duomenys, pateikti pasiūlyme, yra teisingi ir apima viską, ko reikia tinkamam sutarties įvykdymui</t>
  </si>
  <si>
    <t>1. DALIS</t>
  </si>
  <si>
    <t>VIENKARTINĖS PRIEMONĖS UROLOGIJAI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</si>
  <si>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</si>
  <si>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</si>
  <si>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</si>
  <si>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</si>
  <si>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</si>
  <si>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</si>
  <si>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</si>
  <si>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</si>
  <si>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</si>
  <si>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</si>
  <si>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t>
  </si>
  <si>
    <t>Vienkartinės priemonės urologijai</t>
  </si>
  <si>
    <t>1.1.</t>
  </si>
  <si>
    <t>vnt.</t>
  </si>
  <si>
    <t>1.1.1.</t>
  </si>
  <si>
    <t xml:space="preserve">Matymo laukas 120°± 5° </t>
  </si>
  <si>
    <t>1.1.2.</t>
  </si>
  <si>
    <t>Lauko gylis 3 - 100mm (ne siauresnės ribos už nurodytas)</t>
  </si>
  <si>
    <t>1.1.3.</t>
  </si>
  <si>
    <t>Distalinio galo diametras - ne daugiau 7.2 FR</t>
  </si>
  <si>
    <t>1.1.4.</t>
  </si>
  <si>
    <t>Išorinis įvedimo vamzdelio diametras - ne daugiau 7.5.FR</t>
  </si>
  <si>
    <t>1.1.5.</t>
  </si>
  <si>
    <t>Darbinis kanalas - ne mažiau 3.6 FR</t>
  </si>
  <si>
    <t>1.1.6.</t>
  </si>
  <si>
    <t>Distalinio galo lankstumo ribos: į viršų - ne mažiau 285°, žemyn - ne mažiau 285°</t>
  </si>
  <si>
    <t>1.1.7.</t>
  </si>
  <si>
    <t>Darbinis ilgis - 680+5mm</t>
  </si>
  <si>
    <t>1.1.8.</t>
  </si>
  <si>
    <t>Bendras ilgis - 990+5mm</t>
  </si>
  <si>
    <t>1.1.9.</t>
  </si>
  <si>
    <t>Ureteroskopo sudedamos dalys: Rankenoje integruotos jungtys (angos); Irigacijos (pjovimo); Priedų (instrumentų) įvedimo</t>
  </si>
  <si>
    <t>1.1.10.</t>
  </si>
  <si>
    <t>Maitinimas AC 100- 240 V; 50Hz</t>
  </si>
  <si>
    <t>1.1.11.</t>
  </si>
  <si>
    <t>Vaizdo nustatymai: Ryškumo reguliavimas (šviesos srauto didinimas ir mažinimas); Vaizdo artinimas/tolinimas; Vaizdo stabdymas ir nuotraukų išsaugojimas; Filmavimo funkcija ir jos išsaugojimas; Baltos šviesos balansas</t>
  </si>
  <si>
    <t>1.1.12.</t>
  </si>
  <si>
    <t>Vaizdo perdavimo jungtys: CVBS arba HDMI jungtis į monitorių; DVI jungtis, USB į kompiuterį</t>
  </si>
  <si>
    <t>1.1.13.</t>
  </si>
  <si>
    <t>Lankstaus skaitmeninio cistoskopo prijungimo galimybė</t>
  </si>
  <si>
    <t>1.1.14.</t>
  </si>
  <si>
    <t>Tiekėjas pagal panaudos sutartį  turės pateikti vaizdo perdavimo modulį</t>
  </si>
  <si>
    <t>1.2.</t>
  </si>
  <si>
    <t>Akmenų ištraukimo krepšelis "N Gage" tipo</t>
  </si>
  <si>
    <t>1.2.1.</t>
  </si>
  <si>
    <t>Vienkartinis, sterilus</t>
  </si>
  <si>
    <t>1.2.2.</t>
  </si>
  <si>
    <t>1.7  arba 19 FR dydžio</t>
  </si>
  <si>
    <t>1.2.3.</t>
  </si>
  <si>
    <t>Ilgis ne mažiau 115 cm</t>
  </si>
  <si>
    <t>1.2.4.</t>
  </si>
  <si>
    <t>Krepšelis Ø8,00 mm ir  Ø10,00 mm, pasirinktinai pagal ligoninės poreikį</t>
  </si>
  <si>
    <t>1.2.5.</t>
  </si>
  <si>
    <t>Specialios žnyplių formos, su galimybe akmenį suimti ir perkelti</t>
  </si>
  <si>
    <t>1.3.</t>
  </si>
  <si>
    <t>Akmenų ištraukimo krepšelis "NCircle" tipo ar lygiavertis</t>
  </si>
  <si>
    <t>1.3.1.</t>
  </si>
  <si>
    <t>1.3.2.</t>
  </si>
  <si>
    <t>Nitinolinis</t>
  </si>
  <si>
    <t>1.3.3.</t>
  </si>
  <si>
    <t>Krepšelis 4 tiesių vielų, be galiuko ("tripless")</t>
  </si>
  <si>
    <t>1.3.4.</t>
  </si>
  <si>
    <t>Ilgis 115±5 cm</t>
  </si>
  <si>
    <t>1.3.5.</t>
  </si>
  <si>
    <t>Atidaryto krepšelio diametras - 1 cm (± 0,1cm)</t>
  </si>
  <si>
    <t>1.3.6.</t>
  </si>
  <si>
    <t>Diametras 1.5 FR, 2.2 FR, 3FR (±0,1 FR) (pasirenkama užsakymo metu pagal ligoninės poreikį)</t>
  </si>
  <si>
    <t>1.4.</t>
  </si>
  <si>
    <t>Punkcinė 2-jų dalių adata</t>
  </si>
  <si>
    <t>1.4.1.</t>
  </si>
  <si>
    <t>Sterili, vienkartinio naudojimo punkcinė 2-jų  adata</t>
  </si>
  <si>
    <t>1.4.2.</t>
  </si>
  <si>
    <t>Tinkama visoms perkutaninėms punkcijoms, su pravedėju</t>
  </si>
  <si>
    <t>1.4.3.</t>
  </si>
  <si>
    <t>Graduota cm</t>
  </si>
  <si>
    <t>1.4.4.</t>
  </si>
  <si>
    <t>Pagaminta iš nerūdijančio plieno</t>
  </si>
  <si>
    <t>1.4.5.</t>
  </si>
  <si>
    <t>Aštrus ultragarsinis galiukas</t>
  </si>
  <si>
    <t>1.4.6.</t>
  </si>
  <si>
    <t>Adatos diametras 18G</t>
  </si>
  <si>
    <t>1.4.7.</t>
  </si>
  <si>
    <t>Ilgis - 200 mm</t>
  </si>
  <si>
    <t>1.4.8.</t>
  </si>
  <si>
    <t>Pro adatą galima prastumti 0,038 colių nukreipiančiąją stygą</t>
  </si>
  <si>
    <t>Suma be PVM</t>
  </si>
  <si>
    <t>Taikomas PVM dydis (%)</t>
  </si>
  <si>
    <t>PVM suma</t>
  </si>
  <si>
    <t>Suma su PVM</t>
  </si>
  <si>
    <t>2. DALIS</t>
  </si>
  <si>
    <t>2.</t>
  </si>
  <si>
    <t>2.1.</t>
  </si>
  <si>
    <t>Rezektoskopo pjovimo elektrodas</t>
  </si>
  <si>
    <t>2.1.1.</t>
  </si>
  <si>
    <t>Bipolinis audinių pjovimo elektrodas, kilpos formos, kilpa lenkta</t>
  </si>
  <si>
    <t>2.1.2.</t>
  </si>
  <si>
    <t>Vielos storis 0,35 mm</t>
  </si>
  <si>
    <t>2.1.3.</t>
  </si>
  <si>
    <t>Grįžtamasis eletrodas bangelės formos kontakto ploto padidinimui</t>
  </si>
  <si>
    <t>2.1.4.</t>
  </si>
  <si>
    <t>Dvistiebis su stabilizatoriumi</t>
  </si>
  <si>
    <t>2.1.5.</t>
  </si>
  <si>
    <t>Sterilizuojamas garuose</t>
  </si>
  <si>
    <t>2.1.6.</t>
  </si>
  <si>
    <t>24/26 FR</t>
  </si>
  <si>
    <t>2.1.7.</t>
  </si>
  <si>
    <t>Darbui su Karl Storz rezektoskopo darbiniais elementais 27040DB/EB ir teleskopais 27005BA/FA</t>
  </si>
  <si>
    <t>2.1.8.</t>
  </si>
  <si>
    <t>Pkuotėje 6 vnt.</t>
  </si>
  <si>
    <t>2.2.</t>
  </si>
  <si>
    <t>Rezektoskopo pjovimo kilpa</t>
  </si>
  <si>
    <t>2.2.1.</t>
  </si>
  <si>
    <t>Monopolinė, dvistiebė</t>
  </si>
  <si>
    <t>2.2.2.</t>
  </si>
  <si>
    <t>Tinkama 24/28 FR movoms</t>
  </si>
  <si>
    <t>2.2.3.</t>
  </si>
  <si>
    <t>skersmuo 0,35mm</t>
  </si>
  <si>
    <t>2.2.4.</t>
  </si>
  <si>
    <t>autoklavuojama</t>
  </si>
  <si>
    <t>2.2.5.</t>
  </si>
  <si>
    <t>Pritaikyta Karl Storz monopoliniam rezektoskopui</t>
  </si>
  <si>
    <t>2.3.</t>
  </si>
  <si>
    <t>Koaguliacinis elektrodas</t>
  </si>
  <si>
    <t>2.3.1.</t>
  </si>
  <si>
    <t>Monopolinei koaguliacijai, dvistiebis</t>
  </si>
  <si>
    <t>2.3.2.</t>
  </si>
  <si>
    <t>Tinkamas 24/26 FR movoms</t>
  </si>
  <si>
    <t>2.3.3.</t>
  </si>
  <si>
    <t>Autoklavuojamas</t>
  </si>
  <si>
    <t>2.3.4.</t>
  </si>
  <si>
    <t>Rutuliuko formos</t>
  </si>
  <si>
    <t>2.3.5.</t>
  </si>
  <si>
    <t>Tinka 24/26 FR tubusams</t>
  </si>
  <si>
    <t>2.3.6.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</si>
  <si>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</si>
  <si>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</si>
  <si>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</si>
  <si>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</si>
  <si>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</si>
  <si>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</si>
  <si>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</si>
  <si>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</si>
  <si>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</si>
  <si>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</si>
  <si>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</si>
  <si>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</si>
  <si>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</si>
  <si>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</si>
  <si>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</si>
  <si>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</si>
  <si>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</si>
  <si>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</si>
  <si>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</si>
  <si>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</si>
  <si>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</si>
  <si>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</si>
  <si>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5217 2026-04-13 10:03:46</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</si>
  <si>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</si>
  <si>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</si>
  <si>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</si>
  <si>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1. Šiuo pasiūlymu pažymime, kad sutinkame su visomis pirkimo sąlygomis, nustatytomis:</t>
  </si>
  <si>
    <t>Pakuotėje 6 vnt</t>
  </si>
  <si>
    <t>Vienkartinio naudojimo lankstus skaitmeninis ureteroskopas su vaizdo perdavimo moduliu panaudai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</si>
</sst>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0" borderId="23" xfId="0" applyFont="1" applyBorder="1"/>
    <xf numFmtId="0" fontId="1" fillId="7"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0" xfId="0" applyFont="1" applyFill="1" applyAlignment="1">
      <alignment wrapText="1"/>
    </xf>
    <xf numFmtId="0" fontId="0" fillId="0" borderId="0" xfId="0"/>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109"/>
  <sheetViews>
    <sheetView tabSelected="1" workbookViewId="0">
      <selection activeCell="D41" sqref="D41"/>
    </sheetView>
  </sheetViews>
  <sheetFormatPr defaultColWidth="10.875" defaultRowHeight="15" x14ac:dyDescent="0.25"/>
  <cols>
    <col min="1" max="1" width="9.125" style="1" customWidth="1"/>
    <col min="2" max="2" width="52.625" style="1" customWidth="1"/>
    <col min="3" max="3" width="12.375" style="1" customWidth="1"/>
    <col min="4" max="4" width="13.625" style="1" customWidth="1"/>
    <col min="5" max="5" width="16.5" style="1" customWidth="1"/>
    <col min="6" max="6" width="15.625" style="1" customWidth="1"/>
    <col min="7" max="7" width="20.5" style="1" customWidth="1"/>
    <col min="8" max="8" width="32.7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8" t="s">
        <v>7</v>
      </c>
      <c r="B12" s="39"/>
      <c r="C12" s="32"/>
      <c r="D12" s="33"/>
      <c r="E12" s="33"/>
      <c r="F12" s="34"/>
    </row>
    <row r="13" spans="1:6" ht="15.95" customHeight="1" x14ac:dyDescent="0.25">
      <c r="A13" s="45" t="s">
        <v>8</v>
      </c>
      <c r="B13" s="36"/>
      <c r="C13" s="32"/>
      <c r="D13" s="33"/>
      <c r="E13" s="33"/>
      <c r="F13" s="34"/>
    </row>
    <row r="14" spans="1:6" ht="15.95" customHeight="1" x14ac:dyDescent="0.25">
      <c r="A14" s="45" t="s">
        <v>9</v>
      </c>
      <c r="B14" s="36"/>
      <c r="C14" s="32"/>
      <c r="D14" s="33"/>
      <c r="E14" s="33"/>
      <c r="F14" s="34"/>
    </row>
    <row r="15" spans="1:6" ht="15.95" customHeight="1" x14ac:dyDescent="0.25">
      <c r="A15" s="38" t="s">
        <v>10</v>
      </c>
      <c r="B15" s="39"/>
      <c r="C15" s="32"/>
      <c r="D15" s="33"/>
      <c r="E15" s="33"/>
      <c r="F15" s="34"/>
    </row>
    <row r="16" spans="1:6" ht="63" customHeight="1" x14ac:dyDescent="0.25">
      <c r="A16" s="35" t="s">
        <v>11</v>
      </c>
      <c r="B16" s="36"/>
      <c r="C16" s="32"/>
      <c r="D16" s="33"/>
      <c r="E16" s="33"/>
      <c r="F16" s="34"/>
    </row>
    <row r="17" spans="1:7" ht="15.95" customHeight="1" x14ac:dyDescent="0.25">
      <c r="A17" s="38" t="s">
        <v>12</v>
      </c>
      <c r="B17" s="39"/>
      <c r="C17" s="32"/>
      <c r="D17" s="33"/>
      <c r="E17" s="33"/>
      <c r="F17" s="34"/>
    </row>
    <row r="18" spans="1:7" ht="15.95" customHeight="1" x14ac:dyDescent="0.25">
      <c r="A18" s="38" t="s">
        <v>13</v>
      </c>
      <c r="B18" s="39"/>
      <c r="C18" s="32"/>
      <c r="D18" s="33"/>
      <c r="E18" s="33"/>
      <c r="F18" s="34"/>
    </row>
    <row r="19" spans="1:7" ht="48" customHeight="1" x14ac:dyDescent="0.25">
      <c r="A19" s="38" t="s">
        <v>14</v>
      </c>
      <c r="B19" s="39"/>
      <c r="C19" s="32"/>
      <c r="D19" s="33"/>
      <c r="E19" s="33"/>
      <c r="F19" s="34"/>
    </row>
    <row r="20" spans="1:7" ht="54.95" customHeight="1" x14ac:dyDescent="0.25">
      <c r="A20" s="38" t="s">
        <v>15</v>
      </c>
      <c r="B20" s="39"/>
      <c r="C20" s="32"/>
      <c r="D20" s="33"/>
      <c r="E20" s="33"/>
      <c r="F20" s="34"/>
    </row>
    <row r="21" spans="1:7" ht="5.25" customHeight="1" x14ac:dyDescent="0.25">
      <c r="A21" s="42"/>
      <c r="B21" s="43"/>
      <c r="C21" s="46"/>
      <c r="D21" s="47"/>
      <c r="E21" s="47"/>
      <c r="F21" s="47"/>
      <c r="G21" s="14"/>
    </row>
    <row r="22" spans="1:7" ht="18" customHeight="1" x14ac:dyDescent="0.25">
      <c r="A22" s="5"/>
      <c r="B22" s="5"/>
      <c r="C22" s="6"/>
      <c r="D22" s="6"/>
      <c r="E22" s="6"/>
      <c r="F22" s="6"/>
    </row>
    <row r="23" spans="1:7" x14ac:dyDescent="0.25">
      <c r="A23" s="37" t="s">
        <v>16</v>
      </c>
      <c r="B23" s="31"/>
      <c r="C23" s="31"/>
      <c r="D23" s="31"/>
      <c r="E23" s="31"/>
      <c r="F23" s="31"/>
    </row>
    <row r="24" spans="1:7" x14ac:dyDescent="0.25">
      <c r="A24" s="31" t="s">
        <v>182</v>
      </c>
      <c r="B24" s="31"/>
      <c r="C24" s="31"/>
      <c r="D24" s="31"/>
      <c r="E24" s="31"/>
      <c r="F24" s="31"/>
    </row>
    <row r="25" spans="1:7" x14ac:dyDescent="0.25">
      <c r="A25" s="31" t="s">
        <v>17</v>
      </c>
      <c r="B25" s="31"/>
      <c r="C25" s="31"/>
      <c r="D25" s="31"/>
      <c r="E25" s="31"/>
      <c r="F25" s="31"/>
    </row>
    <row r="26" spans="1:7" x14ac:dyDescent="0.25">
      <c r="A26" s="31" t="s">
        <v>18</v>
      </c>
      <c r="B26" s="31"/>
      <c r="C26" s="31"/>
      <c r="D26" s="31"/>
      <c r="E26" s="31"/>
      <c r="F26" s="31"/>
    </row>
    <row r="27" spans="1:7" x14ac:dyDescent="0.25">
      <c r="A27" s="31" t="s">
        <v>19</v>
      </c>
      <c r="B27" s="31"/>
      <c r="C27" s="31"/>
      <c r="D27" s="31"/>
      <c r="E27" s="31"/>
      <c r="F27" s="31"/>
    </row>
    <row r="28" spans="1:7" ht="3" customHeight="1" x14ac:dyDescent="0.25">
      <c r="A28" s="44"/>
      <c r="B28" s="31"/>
      <c r="C28" s="31"/>
      <c r="D28" s="31"/>
      <c r="E28" s="31"/>
      <c r="F28" s="31"/>
    </row>
    <row r="29" spans="1:7" x14ac:dyDescent="0.25">
      <c r="A29" s="31" t="s">
        <v>179</v>
      </c>
      <c r="B29" s="31"/>
      <c r="C29" s="31"/>
      <c r="D29" s="31"/>
      <c r="E29" s="31"/>
      <c r="F29" s="31"/>
    </row>
    <row r="30" spans="1:7" ht="34.5" customHeight="1" x14ac:dyDescent="0.25">
      <c r="A30" s="40" t="s">
        <v>180</v>
      </c>
      <c r="B30" s="41"/>
      <c r="C30" s="41"/>
      <c r="D30" s="24"/>
    </row>
    <row r="31" spans="1:7" x14ac:dyDescent="0.25">
      <c r="A31" s="14" t="s">
        <v>181</v>
      </c>
    </row>
    <row r="32" spans="1:7" x14ac:dyDescent="0.25">
      <c r="A32" s="12" t="s">
        <v>20</v>
      </c>
      <c r="B32" s="12" t="s">
        <v>21</v>
      </c>
    </row>
    <row r="34" spans="1:9" x14ac:dyDescent="0.25">
      <c r="A34" s="12" t="s">
        <v>22</v>
      </c>
    </row>
    <row r="35" spans="1:9" ht="45" x14ac:dyDescent="0.25">
      <c r="A35" s="26" t="s">
        <v>23</v>
      </c>
      <c r="B35" s="26" t="s">
        <v>24</v>
      </c>
      <c r="C35" s="26" t="s">
        <v>25</v>
      </c>
      <c r="D35" s="26" t="s">
        <v>26</v>
      </c>
      <c r="E35" s="26" t="s">
        <v>27</v>
      </c>
      <c r="F35" s="26" t="s">
        <v>28</v>
      </c>
      <c r="G35" s="26" t="s">
        <v>29</v>
      </c>
      <c r="H35" s="26" t="s">
        <v>30</v>
      </c>
      <c r="I35" s="26" t="s">
        <v>31</v>
      </c>
    </row>
    <row r="36" spans="1:9" x14ac:dyDescent="0.25">
      <c r="A36" s="15" t="s">
        <v>32</v>
      </c>
      <c r="B36" s="26" t="s">
        <v>33</v>
      </c>
      <c r="C36" s="16"/>
      <c r="D36" s="16"/>
      <c r="E36" s="16"/>
      <c r="F36" s="16"/>
      <c r="G36" s="16"/>
      <c r="H36" s="27"/>
      <c r="I36" s="27"/>
    </row>
    <row r="37" spans="1:9" ht="30" x14ac:dyDescent="0.25">
      <c r="A37" s="16" t="s">
        <v>34</v>
      </c>
      <c r="B37" s="27" t="s">
        <v>184</v>
      </c>
      <c r="C37" s="16">
        <v>200</v>
      </c>
      <c r="D37" s="16" t="s">
        <v>35</v>
      </c>
      <c r="E37" s="17"/>
      <c r="F37" s="16" t="str">
        <f>IF(ISBLANK(E37),"", PRODUCT(C37,E37))</f>
        <v/>
      </c>
      <c r="G37" s="18"/>
      <c r="H37" s="27"/>
      <c r="I37" s="27"/>
    </row>
    <row r="38" spans="1:9" x14ac:dyDescent="0.25">
      <c r="A38" s="16" t="s">
        <v>36</v>
      </c>
      <c r="B38" s="27" t="s">
        <v>37</v>
      </c>
      <c r="C38" s="16"/>
      <c r="D38" s="16"/>
      <c r="E38" s="16"/>
      <c r="F38" s="16"/>
      <c r="G38" s="16"/>
      <c r="H38" s="28"/>
      <c r="I38" s="28"/>
    </row>
    <row r="39" spans="1:9" x14ac:dyDescent="0.25">
      <c r="A39" s="16" t="s">
        <v>38</v>
      </c>
      <c r="B39" s="27" t="s">
        <v>39</v>
      </c>
      <c r="C39" s="16"/>
      <c r="D39" s="16"/>
      <c r="E39" s="16"/>
      <c r="F39" s="16"/>
      <c r="G39" s="16"/>
      <c r="H39" s="28"/>
      <c r="I39" s="28"/>
    </row>
    <row r="40" spans="1:9" x14ac:dyDescent="0.25">
      <c r="A40" s="16" t="s">
        <v>40</v>
      </c>
      <c r="B40" s="27" t="s">
        <v>41</v>
      </c>
      <c r="C40" s="16"/>
      <c r="D40" s="16"/>
      <c r="E40" s="16"/>
      <c r="F40" s="16"/>
      <c r="G40" s="16"/>
      <c r="H40" s="28"/>
      <c r="I40" s="28"/>
    </row>
    <row r="41" spans="1:9" x14ac:dyDescent="0.25">
      <c r="A41" s="16" t="s">
        <v>42</v>
      </c>
      <c r="B41" s="27" t="s">
        <v>43</v>
      </c>
      <c r="C41" s="16"/>
      <c r="D41" s="16"/>
      <c r="E41" s="16"/>
      <c r="F41" s="16"/>
      <c r="G41" s="16"/>
      <c r="H41" s="28"/>
      <c r="I41" s="28"/>
    </row>
    <row r="42" spans="1:9" x14ac:dyDescent="0.25">
      <c r="A42" s="16" t="s">
        <v>44</v>
      </c>
      <c r="B42" s="27" t="s">
        <v>45</v>
      </c>
      <c r="C42" s="16"/>
      <c r="D42" s="16"/>
      <c r="E42" s="16"/>
      <c r="F42" s="16"/>
      <c r="G42" s="16"/>
      <c r="H42" s="28"/>
      <c r="I42" s="28"/>
    </row>
    <row r="43" spans="1:9" ht="30" x14ac:dyDescent="0.25">
      <c r="A43" s="16" t="s">
        <v>46</v>
      </c>
      <c r="B43" s="27" t="s">
        <v>47</v>
      </c>
      <c r="C43" s="16"/>
      <c r="D43" s="16"/>
      <c r="E43" s="16"/>
      <c r="F43" s="16"/>
      <c r="G43" s="16"/>
      <c r="H43" s="28"/>
      <c r="I43" s="28"/>
    </row>
    <row r="44" spans="1:9" x14ac:dyDescent="0.25">
      <c r="A44" s="16" t="s">
        <v>48</v>
      </c>
      <c r="B44" s="27" t="s">
        <v>49</v>
      </c>
      <c r="C44" s="16"/>
      <c r="D44" s="16"/>
      <c r="E44" s="16"/>
      <c r="F44" s="16"/>
      <c r="G44" s="16"/>
      <c r="H44" s="28"/>
      <c r="I44" s="28"/>
    </row>
    <row r="45" spans="1:9" x14ac:dyDescent="0.25">
      <c r="A45" s="16" t="s">
        <v>50</v>
      </c>
      <c r="B45" s="27" t="s">
        <v>51</v>
      </c>
      <c r="C45" s="16"/>
      <c r="D45" s="16"/>
      <c r="E45" s="16"/>
      <c r="F45" s="16"/>
      <c r="G45" s="16"/>
      <c r="H45" s="28"/>
      <c r="I45" s="28"/>
    </row>
    <row r="46" spans="1:9" ht="30" x14ac:dyDescent="0.25">
      <c r="A46" s="16" t="s">
        <v>52</v>
      </c>
      <c r="B46" s="27" t="s">
        <v>53</v>
      </c>
      <c r="C46" s="16"/>
      <c r="D46" s="16"/>
      <c r="E46" s="16"/>
      <c r="F46" s="16"/>
      <c r="G46" s="16"/>
      <c r="H46" s="28"/>
      <c r="I46" s="28"/>
    </row>
    <row r="47" spans="1:9" x14ac:dyDescent="0.25">
      <c r="A47" s="16" t="s">
        <v>54</v>
      </c>
      <c r="B47" s="27" t="s">
        <v>55</v>
      </c>
      <c r="C47" s="16"/>
      <c r="D47" s="16"/>
      <c r="E47" s="16"/>
      <c r="F47" s="16"/>
      <c r="G47" s="16"/>
      <c r="H47" s="28"/>
      <c r="I47" s="28"/>
    </row>
    <row r="48" spans="1:9" ht="60" x14ac:dyDescent="0.25">
      <c r="A48" s="16" t="s">
        <v>56</v>
      </c>
      <c r="B48" s="27" t="s">
        <v>57</v>
      </c>
      <c r="C48" s="16"/>
      <c r="D48" s="16"/>
      <c r="E48" s="16"/>
      <c r="F48" s="16"/>
      <c r="G48" s="16"/>
      <c r="H48" s="28"/>
      <c r="I48" s="28"/>
    </row>
    <row r="49" spans="1:9" ht="30" x14ac:dyDescent="0.25">
      <c r="A49" s="16" t="s">
        <v>58</v>
      </c>
      <c r="B49" s="27" t="s">
        <v>59</v>
      </c>
      <c r="C49" s="16"/>
      <c r="D49" s="16"/>
      <c r="E49" s="16"/>
      <c r="F49" s="16"/>
      <c r="G49" s="16"/>
      <c r="H49" s="28"/>
      <c r="I49" s="28"/>
    </row>
    <row r="50" spans="1:9" x14ac:dyDescent="0.25">
      <c r="A50" s="16" t="s">
        <v>60</v>
      </c>
      <c r="B50" s="27" t="s">
        <v>61</v>
      </c>
      <c r="C50" s="16"/>
      <c r="D50" s="16"/>
      <c r="E50" s="16"/>
      <c r="F50" s="16"/>
      <c r="G50" s="16"/>
      <c r="H50" s="28"/>
      <c r="I50" s="28"/>
    </row>
    <row r="51" spans="1:9" ht="30" x14ac:dyDescent="0.25">
      <c r="A51" s="16" t="s">
        <v>62</v>
      </c>
      <c r="B51" s="27" t="s">
        <v>63</v>
      </c>
      <c r="C51" s="16">
        <v>1</v>
      </c>
      <c r="D51" s="16" t="s">
        <v>35</v>
      </c>
      <c r="E51" s="16">
        <v>0</v>
      </c>
      <c r="F51" s="16"/>
      <c r="G51" s="29"/>
      <c r="H51" s="30"/>
      <c r="I51" s="30"/>
    </row>
    <row r="52" spans="1:9" x14ac:dyDescent="0.25">
      <c r="A52" s="16" t="s">
        <v>64</v>
      </c>
      <c r="B52" s="27" t="s">
        <v>65</v>
      </c>
      <c r="C52" s="16">
        <v>60</v>
      </c>
      <c r="D52" s="16" t="s">
        <v>35</v>
      </c>
      <c r="E52" s="17"/>
      <c r="F52" s="16" t="str">
        <f>IF(ISBLANK(E52),"", PRODUCT(C52,E52))</f>
        <v/>
      </c>
      <c r="G52" s="18"/>
      <c r="H52" s="27"/>
      <c r="I52" s="27"/>
    </row>
    <row r="53" spans="1:9" x14ac:dyDescent="0.25">
      <c r="A53" s="16" t="s">
        <v>66</v>
      </c>
      <c r="B53" s="27" t="s">
        <v>67</v>
      </c>
      <c r="C53" s="16"/>
      <c r="D53" s="16"/>
      <c r="E53" s="16"/>
      <c r="F53" s="16"/>
      <c r="G53" s="16"/>
      <c r="H53" s="28"/>
      <c r="I53" s="28"/>
    </row>
    <row r="54" spans="1:9" x14ac:dyDescent="0.25">
      <c r="A54" s="16" t="s">
        <v>68</v>
      </c>
      <c r="B54" s="27" t="s">
        <v>69</v>
      </c>
      <c r="C54" s="16"/>
      <c r="D54" s="16"/>
      <c r="E54" s="16"/>
      <c r="F54" s="16"/>
      <c r="G54" s="16"/>
      <c r="H54" s="28"/>
      <c r="I54" s="28"/>
    </row>
    <row r="55" spans="1:9" x14ac:dyDescent="0.25">
      <c r="A55" s="16" t="s">
        <v>70</v>
      </c>
      <c r="B55" s="27" t="s">
        <v>71</v>
      </c>
      <c r="C55" s="16"/>
      <c r="D55" s="16"/>
      <c r="E55" s="16"/>
      <c r="F55" s="16"/>
      <c r="G55" s="16"/>
      <c r="H55" s="28"/>
      <c r="I55" s="28"/>
    </row>
    <row r="56" spans="1:9" ht="30" x14ac:dyDescent="0.25">
      <c r="A56" s="16" t="s">
        <v>72</v>
      </c>
      <c r="B56" s="27" t="s">
        <v>73</v>
      </c>
      <c r="C56" s="16"/>
      <c r="D56" s="16"/>
      <c r="E56" s="16"/>
      <c r="F56" s="16"/>
      <c r="G56" s="16"/>
      <c r="H56" s="28"/>
      <c r="I56" s="28"/>
    </row>
    <row r="57" spans="1:9" x14ac:dyDescent="0.25">
      <c r="A57" s="16" t="s">
        <v>74</v>
      </c>
      <c r="B57" s="27" t="s">
        <v>75</v>
      </c>
      <c r="C57" s="16"/>
      <c r="D57" s="16"/>
      <c r="E57" s="16"/>
      <c r="F57" s="16"/>
      <c r="G57" s="16"/>
      <c r="H57" s="28"/>
      <c r="I57" s="28"/>
    </row>
    <row r="58" spans="1:9" x14ac:dyDescent="0.25">
      <c r="A58" s="16" t="s">
        <v>76</v>
      </c>
      <c r="B58" s="27" t="s">
        <v>77</v>
      </c>
      <c r="C58" s="16">
        <v>30</v>
      </c>
      <c r="D58" s="16" t="s">
        <v>35</v>
      </c>
      <c r="E58" s="17"/>
      <c r="F58" s="16" t="str">
        <f>IF(ISBLANK(E58),"", PRODUCT(C58,E58))</f>
        <v/>
      </c>
      <c r="G58" s="18"/>
      <c r="H58" s="27"/>
      <c r="I58" s="27"/>
    </row>
    <row r="59" spans="1:9" x14ac:dyDescent="0.25">
      <c r="A59" s="16" t="s">
        <v>78</v>
      </c>
      <c r="B59" s="27" t="s">
        <v>67</v>
      </c>
      <c r="C59" s="16"/>
      <c r="D59" s="16"/>
      <c r="E59" s="16"/>
      <c r="F59" s="16"/>
      <c r="G59" s="16"/>
      <c r="H59" s="28"/>
      <c r="I59" s="28"/>
    </row>
    <row r="60" spans="1:9" x14ac:dyDescent="0.25">
      <c r="A60" s="16" t="s">
        <v>79</v>
      </c>
      <c r="B60" s="27" t="s">
        <v>80</v>
      </c>
      <c r="C60" s="16"/>
      <c r="D60" s="16"/>
      <c r="E60" s="16"/>
      <c r="F60" s="16"/>
      <c r="G60" s="16"/>
      <c r="H60" s="28"/>
      <c r="I60" s="28"/>
    </row>
    <row r="61" spans="1:9" x14ac:dyDescent="0.25">
      <c r="A61" s="16" t="s">
        <v>81</v>
      </c>
      <c r="B61" s="27" t="s">
        <v>82</v>
      </c>
      <c r="C61" s="16"/>
      <c r="D61" s="16"/>
      <c r="E61" s="16"/>
      <c r="F61" s="16"/>
      <c r="G61" s="16"/>
      <c r="H61" s="28"/>
      <c r="I61" s="28"/>
    </row>
    <row r="62" spans="1:9" x14ac:dyDescent="0.25">
      <c r="A62" s="16" t="s">
        <v>83</v>
      </c>
      <c r="B62" s="27" t="s">
        <v>84</v>
      </c>
      <c r="C62" s="16"/>
      <c r="D62" s="16"/>
      <c r="E62" s="16"/>
      <c r="F62" s="16"/>
      <c r="G62" s="16"/>
      <c r="H62" s="28"/>
      <c r="I62" s="28"/>
    </row>
    <row r="63" spans="1:9" x14ac:dyDescent="0.25">
      <c r="A63" s="16" t="s">
        <v>85</v>
      </c>
      <c r="B63" s="27" t="s">
        <v>86</v>
      </c>
      <c r="C63" s="16"/>
      <c r="D63" s="16"/>
      <c r="E63" s="16"/>
      <c r="F63" s="16"/>
      <c r="G63" s="16"/>
      <c r="H63" s="28"/>
      <c r="I63" s="28"/>
    </row>
    <row r="64" spans="1:9" ht="30" x14ac:dyDescent="0.25">
      <c r="A64" s="16" t="s">
        <v>87</v>
      </c>
      <c r="B64" s="27" t="s">
        <v>88</v>
      </c>
      <c r="C64" s="16"/>
      <c r="D64" s="16"/>
      <c r="E64" s="16"/>
      <c r="F64" s="16"/>
      <c r="G64" s="16"/>
      <c r="H64" s="28"/>
      <c r="I64" s="28"/>
    </row>
    <row r="65" spans="1:9" x14ac:dyDescent="0.25">
      <c r="A65" s="16" t="s">
        <v>89</v>
      </c>
      <c r="B65" s="27" t="s">
        <v>90</v>
      </c>
      <c r="C65" s="16">
        <v>360</v>
      </c>
      <c r="D65" s="16" t="s">
        <v>35</v>
      </c>
      <c r="E65" s="17"/>
      <c r="F65" s="16" t="str">
        <f>IF(ISBLANK(E65),"", PRODUCT(C65,E65))</f>
        <v/>
      </c>
      <c r="G65" s="18"/>
      <c r="H65" s="27"/>
      <c r="I65" s="27"/>
    </row>
    <row r="66" spans="1:9" x14ac:dyDescent="0.25">
      <c r="A66" s="16" t="s">
        <v>91</v>
      </c>
      <c r="B66" s="27" t="s">
        <v>92</v>
      </c>
      <c r="C66" s="16"/>
      <c r="D66" s="16"/>
      <c r="E66" s="16"/>
      <c r="F66" s="16"/>
      <c r="G66" s="16"/>
      <c r="H66" s="28"/>
      <c r="I66" s="28"/>
    </row>
    <row r="67" spans="1:9" x14ac:dyDescent="0.25">
      <c r="A67" s="16" t="s">
        <v>93</v>
      </c>
      <c r="B67" s="27" t="s">
        <v>94</v>
      </c>
      <c r="C67" s="16"/>
      <c r="D67" s="16"/>
      <c r="E67" s="16"/>
      <c r="F67" s="16"/>
      <c r="G67" s="16"/>
      <c r="H67" s="28"/>
      <c r="I67" s="28"/>
    </row>
    <row r="68" spans="1:9" x14ac:dyDescent="0.25">
      <c r="A68" s="16" t="s">
        <v>95</v>
      </c>
      <c r="B68" s="27" t="s">
        <v>96</v>
      </c>
      <c r="C68" s="16"/>
      <c r="D68" s="16"/>
      <c r="E68" s="16"/>
      <c r="F68" s="16"/>
      <c r="G68" s="16"/>
      <c r="H68" s="28"/>
      <c r="I68" s="28"/>
    </row>
    <row r="69" spans="1:9" x14ac:dyDescent="0.25">
      <c r="A69" s="16" t="s">
        <v>97</v>
      </c>
      <c r="B69" s="27" t="s">
        <v>98</v>
      </c>
      <c r="C69" s="16"/>
      <c r="D69" s="16"/>
      <c r="E69" s="16"/>
      <c r="F69" s="16"/>
      <c r="G69" s="16"/>
      <c r="H69" s="28"/>
      <c r="I69" s="28"/>
    </row>
    <row r="70" spans="1:9" x14ac:dyDescent="0.25">
      <c r="A70" s="16" t="s">
        <v>99</v>
      </c>
      <c r="B70" s="27" t="s">
        <v>100</v>
      </c>
      <c r="C70" s="16"/>
      <c r="D70" s="16"/>
      <c r="E70" s="16"/>
      <c r="F70" s="16"/>
      <c r="G70" s="16"/>
      <c r="H70" s="28"/>
      <c r="I70" s="28"/>
    </row>
    <row r="71" spans="1:9" x14ac:dyDescent="0.25">
      <c r="A71" s="16" t="s">
        <v>101</v>
      </c>
      <c r="B71" s="27" t="s">
        <v>102</v>
      </c>
      <c r="C71" s="16"/>
      <c r="D71" s="16"/>
      <c r="E71" s="16"/>
      <c r="F71" s="16"/>
      <c r="G71" s="16"/>
      <c r="H71" s="28"/>
      <c r="I71" s="28"/>
    </row>
    <row r="72" spans="1:9" x14ac:dyDescent="0.25">
      <c r="A72" s="16" t="s">
        <v>103</v>
      </c>
      <c r="B72" s="27" t="s">
        <v>104</v>
      </c>
      <c r="C72" s="16"/>
      <c r="D72" s="16"/>
      <c r="E72" s="16"/>
      <c r="F72" s="16"/>
      <c r="G72" s="16"/>
      <c r="H72" s="28"/>
      <c r="I72" s="28"/>
    </row>
    <row r="73" spans="1:9" x14ac:dyDescent="0.25">
      <c r="A73" s="16" t="s">
        <v>105</v>
      </c>
      <c r="B73" s="27" t="s">
        <v>106</v>
      </c>
      <c r="C73" s="16"/>
      <c r="D73" s="16"/>
      <c r="E73" s="16"/>
      <c r="F73" s="16"/>
      <c r="G73" s="16"/>
      <c r="H73" s="28"/>
      <c r="I73" s="28"/>
    </row>
    <row r="74" spans="1:9" ht="30" x14ac:dyDescent="0.25">
      <c r="E74" s="15" t="s">
        <v>107</v>
      </c>
      <c r="F74" s="15" t="str">
        <f>IF((COUNT(C37:C73)&lt;&gt;COUNT(F37:F73)),"", ROUND(SUM(F37:F73),2))</f>
        <v/>
      </c>
      <c r="G74" s="25" t="str">
        <f>IF((COUNT(C37:C73)&lt;&gt;COUNT(F37:F73)),"Neužpildytos visų objektų kainos", "")</f>
        <v>Neužpildytos visų objektų kainos</v>
      </c>
    </row>
    <row r="75" spans="1:9" ht="30" x14ac:dyDescent="0.25">
      <c r="C75" s="26" t="s">
        <v>108</v>
      </c>
      <c r="D75" s="28"/>
      <c r="E75" s="15" t="s">
        <v>109</v>
      </c>
      <c r="F75" s="15" t="str">
        <f>IF(OR(F74="",D75=""),"", ROUND(PRODUCT(D75,F74)/100,2))</f>
        <v/>
      </c>
      <c r="G75" s="25" t="str">
        <f>IF(D75="", "Nurodykite taikomą PVM dydį", "")</f>
        <v>Nurodykite taikomą PVM dydį</v>
      </c>
    </row>
    <row r="76" spans="1:9" x14ac:dyDescent="0.25">
      <c r="E76" s="15" t="s">
        <v>110</v>
      </c>
      <c r="F76" s="15">
        <f>IF(ISBLANK(F75), "", ROUND(SUM(F74:F75),2))</f>
        <v>0</v>
      </c>
    </row>
    <row r="80" spans="1:9" x14ac:dyDescent="0.25">
      <c r="A80" s="12" t="s">
        <v>111</v>
      </c>
      <c r="B80" s="12" t="s">
        <v>21</v>
      </c>
    </row>
    <row r="82" spans="1:9" x14ac:dyDescent="0.25">
      <c r="A82" s="12" t="s">
        <v>22</v>
      </c>
    </row>
    <row r="83" spans="1:9" ht="45" x14ac:dyDescent="0.25">
      <c r="A83" s="26" t="s">
        <v>23</v>
      </c>
      <c r="B83" s="26" t="s">
        <v>24</v>
      </c>
      <c r="C83" s="26" t="s">
        <v>25</v>
      </c>
      <c r="D83" s="26" t="s">
        <v>26</v>
      </c>
      <c r="E83" s="26" t="s">
        <v>27</v>
      </c>
      <c r="F83" s="26" t="s">
        <v>28</v>
      </c>
      <c r="G83" s="26" t="s">
        <v>29</v>
      </c>
      <c r="H83" s="26" t="s">
        <v>30</v>
      </c>
      <c r="I83" s="26" t="s">
        <v>31</v>
      </c>
    </row>
    <row r="84" spans="1:9" x14ac:dyDescent="0.25">
      <c r="A84" s="15" t="s">
        <v>112</v>
      </c>
      <c r="B84" s="26" t="s">
        <v>33</v>
      </c>
      <c r="C84" s="16"/>
      <c r="D84" s="16"/>
      <c r="E84" s="16"/>
      <c r="F84" s="16"/>
      <c r="G84" s="16"/>
      <c r="H84" s="27"/>
      <c r="I84" s="27"/>
    </row>
    <row r="85" spans="1:9" x14ac:dyDescent="0.25">
      <c r="A85" s="16" t="s">
        <v>113</v>
      </c>
      <c r="B85" s="27" t="s">
        <v>114</v>
      </c>
      <c r="C85" s="16">
        <v>200</v>
      </c>
      <c r="D85" s="16" t="s">
        <v>35</v>
      </c>
      <c r="E85" s="17"/>
      <c r="F85" s="16" t="str">
        <f>IF(ISBLANK(E85),"", PRODUCT(C85,E85))</f>
        <v/>
      </c>
      <c r="G85" s="18"/>
      <c r="H85" s="27"/>
      <c r="I85" s="27"/>
    </row>
    <row r="86" spans="1:9" x14ac:dyDescent="0.25">
      <c r="A86" s="16" t="s">
        <v>115</v>
      </c>
      <c r="B86" s="27" t="s">
        <v>116</v>
      </c>
      <c r="C86" s="16"/>
      <c r="D86" s="16"/>
      <c r="E86" s="16"/>
      <c r="F86" s="16"/>
      <c r="G86" s="16"/>
      <c r="H86" s="28"/>
      <c r="I86" s="28"/>
    </row>
    <row r="87" spans="1:9" x14ac:dyDescent="0.25">
      <c r="A87" s="16" t="s">
        <v>117</v>
      </c>
      <c r="B87" s="27" t="s">
        <v>118</v>
      </c>
      <c r="C87" s="16"/>
      <c r="D87" s="16"/>
      <c r="E87" s="16"/>
      <c r="F87" s="16"/>
      <c r="G87" s="16"/>
      <c r="H87" s="28"/>
      <c r="I87" s="28"/>
    </row>
    <row r="88" spans="1:9" ht="30" x14ac:dyDescent="0.25">
      <c r="A88" s="16" t="s">
        <v>119</v>
      </c>
      <c r="B88" s="27" t="s">
        <v>120</v>
      </c>
      <c r="C88" s="16"/>
      <c r="D88" s="16"/>
      <c r="E88" s="16"/>
      <c r="F88" s="16"/>
      <c r="G88" s="16"/>
      <c r="H88" s="28"/>
      <c r="I88" s="28"/>
    </row>
    <row r="89" spans="1:9" x14ac:dyDescent="0.25">
      <c r="A89" s="16" t="s">
        <v>121</v>
      </c>
      <c r="B89" s="27" t="s">
        <v>122</v>
      </c>
      <c r="C89" s="16"/>
      <c r="D89" s="16"/>
      <c r="E89" s="16"/>
      <c r="F89" s="16"/>
      <c r="G89" s="16"/>
      <c r="H89" s="28"/>
      <c r="I89" s="28"/>
    </row>
    <row r="90" spans="1:9" x14ac:dyDescent="0.25">
      <c r="A90" s="16" t="s">
        <v>123</v>
      </c>
      <c r="B90" s="27" t="s">
        <v>124</v>
      </c>
      <c r="C90" s="16"/>
      <c r="D90" s="16"/>
      <c r="E90" s="16"/>
      <c r="F90" s="16"/>
      <c r="G90" s="16"/>
      <c r="H90" s="28"/>
      <c r="I90" s="28"/>
    </row>
    <row r="91" spans="1:9" x14ac:dyDescent="0.25">
      <c r="A91" s="16" t="s">
        <v>125</v>
      </c>
      <c r="B91" s="27" t="s">
        <v>126</v>
      </c>
      <c r="C91" s="16"/>
      <c r="D91" s="16"/>
      <c r="E91" s="16"/>
      <c r="F91" s="16"/>
      <c r="G91" s="16"/>
      <c r="H91" s="28"/>
      <c r="I91" s="28"/>
    </row>
    <row r="92" spans="1:9" ht="30" x14ac:dyDescent="0.25">
      <c r="A92" s="16" t="s">
        <v>127</v>
      </c>
      <c r="B92" s="27" t="s">
        <v>128</v>
      </c>
      <c r="C92" s="16"/>
      <c r="D92" s="16"/>
      <c r="E92" s="16"/>
      <c r="F92" s="16"/>
      <c r="G92" s="16"/>
      <c r="H92" s="28"/>
      <c r="I92" s="28"/>
    </row>
    <row r="93" spans="1:9" x14ac:dyDescent="0.25">
      <c r="A93" s="16" t="s">
        <v>129</v>
      </c>
      <c r="B93" s="27" t="s">
        <v>130</v>
      </c>
      <c r="C93" s="16"/>
      <c r="D93" s="16"/>
      <c r="E93" s="16"/>
      <c r="F93" s="16"/>
      <c r="G93" s="16"/>
      <c r="H93" s="28"/>
      <c r="I93" s="28"/>
    </row>
    <row r="94" spans="1:9" x14ac:dyDescent="0.25">
      <c r="A94" s="16" t="s">
        <v>131</v>
      </c>
      <c r="B94" s="27" t="s">
        <v>132</v>
      </c>
      <c r="C94" s="16">
        <v>90</v>
      </c>
      <c r="D94" s="16" t="s">
        <v>35</v>
      </c>
      <c r="E94" s="17"/>
      <c r="F94" s="16" t="str">
        <f>IF(ISBLANK(E94),"", PRODUCT(C94,E94))</f>
        <v/>
      </c>
      <c r="G94" s="18"/>
      <c r="H94" s="27"/>
      <c r="I94" s="27"/>
    </row>
    <row r="95" spans="1:9" x14ac:dyDescent="0.25">
      <c r="A95" s="16" t="s">
        <v>133</v>
      </c>
      <c r="B95" s="27" t="s">
        <v>134</v>
      </c>
      <c r="C95" s="16"/>
      <c r="D95" s="16"/>
      <c r="E95" s="16"/>
      <c r="F95" s="16"/>
      <c r="G95" s="16"/>
      <c r="H95" s="28"/>
      <c r="I95" s="28"/>
    </row>
    <row r="96" spans="1:9" x14ac:dyDescent="0.25">
      <c r="A96" s="16" t="s">
        <v>135</v>
      </c>
      <c r="B96" s="27" t="s">
        <v>136</v>
      </c>
      <c r="C96" s="16"/>
      <c r="D96" s="16"/>
      <c r="E96" s="16"/>
      <c r="F96" s="16"/>
      <c r="G96" s="16"/>
      <c r="H96" s="28"/>
      <c r="I96" s="28"/>
    </row>
    <row r="97" spans="1:9" x14ac:dyDescent="0.25">
      <c r="A97" s="16" t="s">
        <v>137</v>
      </c>
      <c r="B97" s="27" t="s">
        <v>138</v>
      </c>
      <c r="C97" s="16"/>
      <c r="D97" s="16"/>
      <c r="E97" s="16"/>
      <c r="F97" s="16"/>
      <c r="G97" s="16"/>
      <c r="H97" s="28"/>
      <c r="I97" s="28"/>
    </row>
    <row r="98" spans="1:9" x14ac:dyDescent="0.25">
      <c r="A98" s="16" t="s">
        <v>139</v>
      </c>
      <c r="B98" s="27" t="s">
        <v>140</v>
      </c>
      <c r="C98" s="16"/>
      <c r="D98" s="16"/>
      <c r="E98" s="16"/>
      <c r="F98" s="16"/>
      <c r="G98" s="16"/>
      <c r="H98" s="28"/>
      <c r="I98" s="28"/>
    </row>
    <row r="99" spans="1:9" x14ac:dyDescent="0.25">
      <c r="A99" s="16" t="s">
        <v>141</v>
      </c>
      <c r="B99" s="27" t="s">
        <v>142</v>
      </c>
      <c r="C99" s="16"/>
      <c r="D99" s="16"/>
      <c r="E99" s="16"/>
      <c r="F99" s="16"/>
      <c r="G99" s="16"/>
      <c r="H99" s="28"/>
      <c r="I99" s="28"/>
    </row>
    <row r="100" spans="1:9" x14ac:dyDescent="0.25">
      <c r="A100" s="16" t="s">
        <v>143</v>
      </c>
      <c r="B100" s="27" t="s">
        <v>144</v>
      </c>
      <c r="C100" s="16">
        <v>90</v>
      </c>
      <c r="D100" s="16" t="s">
        <v>35</v>
      </c>
      <c r="E100" s="17"/>
      <c r="F100" s="16" t="str">
        <f>IF(ISBLANK(E100),"", PRODUCT(C100,E100))</f>
        <v/>
      </c>
      <c r="G100" s="18"/>
      <c r="H100" s="27"/>
      <c r="I100" s="27"/>
    </row>
    <row r="101" spans="1:9" x14ac:dyDescent="0.25">
      <c r="A101" s="16" t="s">
        <v>145</v>
      </c>
      <c r="B101" s="27" t="s">
        <v>146</v>
      </c>
      <c r="C101" s="16"/>
      <c r="D101" s="16"/>
      <c r="E101" s="16"/>
      <c r="F101" s="16"/>
      <c r="G101" s="16"/>
      <c r="H101" s="28"/>
      <c r="I101" s="28"/>
    </row>
    <row r="102" spans="1:9" x14ac:dyDescent="0.25">
      <c r="A102" s="16" t="s">
        <v>147</v>
      </c>
      <c r="B102" s="27" t="s">
        <v>148</v>
      </c>
      <c r="C102" s="16"/>
      <c r="D102" s="16"/>
      <c r="E102" s="16"/>
      <c r="F102" s="16"/>
      <c r="G102" s="16"/>
      <c r="H102" s="28"/>
      <c r="I102" s="28"/>
    </row>
    <row r="103" spans="1:9" x14ac:dyDescent="0.25">
      <c r="A103" s="16" t="s">
        <v>149</v>
      </c>
      <c r="B103" s="27" t="s">
        <v>150</v>
      </c>
      <c r="C103" s="16"/>
      <c r="D103" s="16"/>
      <c r="E103" s="16"/>
      <c r="F103" s="16"/>
      <c r="G103" s="16"/>
      <c r="H103" s="28"/>
      <c r="I103" s="28"/>
    </row>
    <row r="104" spans="1:9" x14ac:dyDescent="0.25">
      <c r="A104" s="16" t="s">
        <v>151</v>
      </c>
      <c r="B104" s="27" t="s">
        <v>152</v>
      </c>
      <c r="C104" s="16"/>
      <c r="D104" s="16"/>
      <c r="E104" s="16"/>
      <c r="F104" s="16"/>
      <c r="G104" s="16"/>
      <c r="H104" s="28"/>
      <c r="I104" s="28"/>
    </row>
    <row r="105" spans="1:9" x14ac:dyDescent="0.25">
      <c r="A105" s="16" t="s">
        <v>153</v>
      </c>
      <c r="B105" s="27" t="s">
        <v>154</v>
      </c>
      <c r="C105" s="16"/>
      <c r="D105" s="16"/>
      <c r="E105" s="16"/>
      <c r="F105" s="16"/>
      <c r="G105" s="16"/>
      <c r="H105" s="28"/>
      <c r="I105" s="28"/>
    </row>
    <row r="106" spans="1:9" x14ac:dyDescent="0.25">
      <c r="A106" s="16" t="s">
        <v>155</v>
      </c>
      <c r="B106" s="27" t="s">
        <v>183</v>
      </c>
      <c r="C106" s="16"/>
      <c r="D106" s="16"/>
      <c r="E106" s="16"/>
      <c r="F106" s="16"/>
      <c r="G106" s="16"/>
      <c r="H106" s="28"/>
      <c r="I106" s="28"/>
    </row>
    <row r="107" spans="1:9" ht="30" x14ac:dyDescent="0.25">
      <c r="E107" s="15" t="s">
        <v>107</v>
      </c>
      <c r="F107" s="15" t="str">
        <f>IF((COUNT(C85:C106)&lt;&gt;COUNT(F85:F106)),"", ROUND(SUM(F85:F106),2))</f>
        <v/>
      </c>
      <c r="G107" s="25" t="str">
        <f>IF((COUNT(C85:C106)&lt;&gt;COUNT(F85:F106)),"Neužpildytos visų objektų kainos", "")</f>
        <v>Neužpildytos visų objektų kainos</v>
      </c>
    </row>
    <row r="108" spans="1:9" ht="30" x14ac:dyDescent="0.25">
      <c r="C108" s="26" t="s">
        <v>108</v>
      </c>
      <c r="D108" s="28"/>
      <c r="E108" s="15" t="s">
        <v>109</v>
      </c>
      <c r="F108" s="15" t="str">
        <f>IF(OR(F107="",D108=""),"", ROUND(PRODUCT(D108,F107)/100,2))</f>
        <v/>
      </c>
      <c r="G108" s="25" t="str">
        <f>IF(D108="", "Nurodykite taikomą PVM dydį", "")</f>
        <v>Nurodykite taikomą PVM dydį</v>
      </c>
    </row>
    <row r="109" spans="1:9" x14ac:dyDescent="0.25">
      <c r="E109" s="15" t="s">
        <v>110</v>
      </c>
      <c r="F109" s="15">
        <f>IF(ISBLANK(F108), "", ROUND(SUM(F107:F108),2))</f>
        <v>0</v>
      </c>
    </row>
  </sheetData>
  <sheetProtection algorithmName="SHA-512" hashValue="Dbmncenih7EN1KYRHWLHnhfUKig6yX685bm3hzTnt9JI0lTYWfMjJzBNfm/J6ORboEU2xibXCzY5BjFAoztgGw==" saltValue="po7uNxwcflNmeoeSVFwY4A=="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25" right="0.25" top="0.75" bottom="0.75" header="0.3" footer="0.3"/>
  <pageSetup paperSize="9" scale="6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7" t="s">
        <v>156</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9" t="s">
        <v>157</v>
      </c>
      <c r="B5" s="50"/>
      <c r="C5" s="48" t="s">
        <v>158</v>
      </c>
      <c r="D5" s="49"/>
      <c r="E5" s="50"/>
      <c r="F5" s="48" t="s">
        <v>159</v>
      </c>
      <c r="G5" s="49"/>
      <c r="H5" s="50"/>
      <c r="I5" s="48" t="s">
        <v>160</v>
      </c>
      <c r="J5" s="50"/>
      <c r="K5" s="9" t="s">
        <v>161</v>
      </c>
    </row>
    <row r="6" spans="1:11" ht="48.95" customHeight="1" x14ac:dyDescent="0.25">
      <c r="A6" s="55"/>
      <c r="B6" s="39"/>
      <c r="C6" s="51"/>
      <c r="D6" s="52"/>
      <c r="E6" s="39"/>
      <c r="F6" s="51"/>
      <c r="G6" s="52"/>
      <c r="H6" s="39"/>
      <c r="I6" s="51"/>
      <c r="J6" s="39"/>
      <c r="K6" s="19"/>
    </row>
    <row r="7" spans="1:11" ht="48.95" customHeight="1" x14ac:dyDescent="0.25">
      <c r="A7" s="55"/>
      <c r="B7" s="39"/>
      <c r="C7" s="51"/>
      <c r="D7" s="52"/>
      <c r="E7" s="39"/>
      <c r="F7" s="51"/>
      <c r="G7" s="52"/>
      <c r="H7" s="39"/>
      <c r="I7" s="51"/>
      <c r="J7" s="39"/>
      <c r="K7" s="19"/>
    </row>
    <row r="8" spans="1:11" ht="48.95" customHeight="1" x14ac:dyDescent="0.25">
      <c r="A8" s="55"/>
      <c r="B8" s="39"/>
      <c r="C8" s="51"/>
      <c r="D8" s="52"/>
      <c r="E8" s="39"/>
      <c r="F8" s="51"/>
      <c r="G8" s="52"/>
      <c r="H8" s="39"/>
      <c r="I8" s="51"/>
      <c r="J8" s="39"/>
      <c r="K8" s="19"/>
    </row>
    <row r="9" spans="1:11" ht="48.95" customHeight="1" x14ac:dyDescent="0.25">
      <c r="A9" s="55"/>
      <c r="B9" s="39"/>
      <c r="C9" s="51"/>
      <c r="D9" s="52"/>
      <c r="E9" s="39"/>
      <c r="F9" s="51"/>
      <c r="G9" s="52"/>
      <c r="H9" s="39"/>
      <c r="I9" s="51"/>
      <c r="J9" s="39"/>
      <c r="K9" s="19"/>
    </row>
    <row r="10" spans="1:11" ht="48.95" customHeight="1" x14ac:dyDescent="0.25">
      <c r="A10" s="55"/>
      <c r="B10" s="39"/>
      <c r="C10" s="51"/>
      <c r="D10" s="52"/>
      <c r="E10" s="39"/>
      <c r="F10" s="51"/>
      <c r="G10" s="52"/>
      <c r="H10" s="39"/>
      <c r="I10" s="51"/>
      <c r="J10" s="39"/>
      <c r="K10" s="19"/>
    </row>
    <row r="11" spans="1:11" ht="48.95" customHeight="1" x14ac:dyDescent="0.25">
      <c r="A11" s="55"/>
      <c r="B11" s="39"/>
      <c r="C11" s="51"/>
      <c r="D11" s="52"/>
      <c r="E11" s="39"/>
      <c r="F11" s="51"/>
      <c r="G11" s="52"/>
      <c r="H11" s="39"/>
      <c r="I11" s="51"/>
      <c r="J11" s="39"/>
      <c r="K11" s="19"/>
    </row>
    <row r="12" spans="1:11" ht="48.95" customHeight="1" x14ac:dyDescent="0.25">
      <c r="A12" s="55"/>
      <c r="B12" s="39"/>
      <c r="C12" s="51"/>
      <c r="D12" s="52"/>
      <c r="E12" s="39"/>
      <c r="F12" s="51"/>
      <c r="G12" s="52"/>
      <c r="H12" s="39"/>
      <c r="I12" s="51"/>
      <c r="J12" s="39"/>
      <c r="K12" s="19"/>
    </row>
    <row r="13" spans="1:11" ht="48.95" customHeight="1" x14ac:dyDescent="0.25">
      <c r="A13" s="55"/>
      <c r="B13" s="39"/>
      <c r="C13" s="51"/>
      <c r="D13" s="52"/>
      <c r="E13" s="39"/>
      <c r="F13" s="51"/>
      <c r="G13" s="52"/>
      <c r="H13" s="39"/>
      <c r="I13" s="51"/>
      <c r="J13" s="39"/>
      <c r="K13" s="19"/>
    </row>
    <row r="14" spans="1:11" ht="48.95" customHeight="1" x14ac:dyDescent="0.25">
      <c r="A14" s="55"/>
      <c r="B14" s="39"/>
      <c r="C14" s="51"/>
      <c r="D14" s="52"/>
      <c r="E14" s="39"/>
      <c r="F14" s="51"/>
      <c r="G14" s="52"/>
      <c r="H14" s="39"/>
      <c r="I14" s="51"/>
      <c r="J14" s="39"/>
      <c r="K14" s="19"/>
    </row>
    <row r="15" spans="1:11" ht="48" customHeight="1" thickBot="1" x14ac:dyDescent="0.3">
      <c r="A15" s="64"/>
      <c r="B15" s="58"/>
      <c r="C15" s="56"/>
      <c r="D15" s="57"/>
      <c r="E15" s="58"/>
      <c r="F15" s="56"/>
      <c r="G15" s="57"/>
      <c r="H15" s="58"/>
      <c r="I15" s="56"/>
      <c r="J15" s="58"/>
      <c r="K15" s="20"/>
    </row>
    <row r="16" spans="1:11" ht="18.95" customHeight="1" x14ac:dyDescent="0.25">
      <c r="A16" s="10"/>
      <c r="B16" s="10"/>
      <c r="C16" s="10"/>
      <c r="D16" s="10"/>
      <c r="E16" s="10"/>
      <c r="F16" s="10"/>
      <c r="G16" s="10"/>
      <c r="H16" s="10"/>
      <c r="I16" s="10"/>
      <c r="J16" s="10"/>
      <c r="K16" s="11"/>
    </row>
    <row r="17" spans="1:11" ht="48.95" customHeight="1" x14ac:dyDescent="0.25">
      <c r="A17" s="69" t="s">
        <v>162</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9" t="s">
        <v>24</v>
      </c>
      <c r="B19" s="50"/>
      <c r="C19" s="48" t="s">
        <v>158</v>
      </c>
      <c r="D19" s="49"/>
      <c r="E19" s="50"/>
      <c r="F19" s="48" t="s">
        <v>163</v>
      </c>
      <c r="G19" s="49"/>
      <c r="H19" s="50"/>
      <c r="I19" s="62" t="s">
        <v>160</v>
      </c>
      <c r="J19" s="63"/>
      <c r="K19" s="11"/>
    </row>
    <row r="20" spans="1:11" ht="48.95" customHeight="1" x14ac:dyDescent="0.25">
      <c r="A20" s="55"/>
      <c r="B20" s="39"/>
      <c r="C20" s="51"/>
      <c r="D20" s="52"/>
      <c r="E20" s="39"/>
      <c r="F20" s="51"/>
      <c r="G20" s="52"/>
      <c r="H20" s="39"/>
      <c r="I20" s="53"/>
      <c r="J20" s="54"/>
      <c r="K20" s="11"/>
    </row>
    <row r="21" spans="1:11" ht="48.95" customHeight="1" x14ac:dyDescent="0.25">
      <c r="A21" s="55"/>
      <c r="B21" s="39"/>
      <c r="C21" s="51"/>
      <c r="D21" s="52"/>
      <c r="E21" s="39"/>
      <c r="F21" s="51"/>
      <c r="G21" s="52"/>
      <c r="H21" s="39"/>
      <c r="I21" s="53"/>
      <c r="J21" s="54"/>
      <c r="K21" s="11"/>
    </row>
    <row r="22" spans="1:11" ht="48.95" customHeight="1" x14ac:dyDescent="0.25">
      <c r="A22" s="55"/>
      <c r="B22" s="39"/>
      <c r="C22" s="51"/>
      <c r="D22" s="52"/>
      <c r="E22" s="39"/>
      <c r="F22" s="51"/>
      <c r="G22" s="52"/>
      <c r="H22" s="39"/>
      <c r="I22" s="53"/>
      <c r="J22" s="54"/>
      <c r="K22" s="11"/>
    </row>
    <row r="23" spans="1:11" ht="48.95" customHeight="1" x14ac:dyDescent="0.25">
      <c r="A23" s="55"/>
      <c r="B23" s="39"/>
      <c r="C23" s="51"/>
      <c r="D23" s="52"/>
      <c r="E23" s="39"/>
      <c r="F23" s="51"/>
      <c r="G23" s="52"/>
      <c r="H23" s="39"/>
      <c r="I23" s="53"/>
      <c r="J23" s="54"/>
      <c r="K23" s="11"/>
    </row>
    <row r="24" spans="1:11" ht="48.95" customHeight="1" x14ac:dyDescent="0.25">
      <c r="A24" s="55"/>
      <c r="B24" s="39"/>
      <c r="C24" s="51"/>
      <c r="D24" s="52"/>
      <c r="E24" s="39"/>
      <c r="F24" s="51"/>
      <c r="G24" s="52"/>
      <c r="H24" s="39"/>
      <c r="I24" s="53"/>
      <c r="J24" s="54"/>
      <c r="K24" s="11"/>
    </row>
    <row r="25" spans="1:11" ht="48.95" customHeight="1" x14ac:dyDescent="0.25">
      <c r="A25" s="55"/>
      <c r="B25" s="39"/>
      <c r="C25" s="51"/>
      <c r="D25" s="52"/>
      <c r="E25" s="39"/>
      <c r="F25" s="51"/>
      <c r="G25" s="52"/>
      <c r="H25" s="39"/>
      <c r="I25" s="53"/>
      <c r="J25" s="54"/>
      <c r="K25" s="11"/>
    </row>
    <row r="26" spans="1:11" ht="48.95" customHeight="1" x14ac:dyDescent="0.25">
      <c r="A26" s="55"/>
      <c r="B26" s="39"/>
      <c r="C26" s="51"/>
      <c r="D26" s="52"/>
      <c r="E26" s="39"/>
      <c r="F26" s="51"/>
      <c r="G26" s="52"/>
      <c r="H26" s="39"/>
      <c r="I26" s="53"/>
      <c r="J26" s="54"/>
      <c r="K26" s="11"/>
    </row>
    <row r="27" spans="1:11" ht="48.95" customHeight="1" x14ac:dyDescent="0.25">
      <c r="A27" s="55"/>
      <c r="B27" s="39"/>
      <c r="C27" s="51"/>
      <c r="D27" s="52"/>
      <c r="E27" s="39"/>
      <c r="F27" s="51"/>
      <c r="G27" s="52"/>
      <c r="H27" s="39"/>
      <c r="I27" s="53"/>
      <c r="J27" s="54"/>
      <c r="K27" s="11"/>
    </row>
    <row r="28" spans="1:11" ht="48.95" customHeight="1" x14ac:dyDescent="0.25">
      <c r="A28" s="55"/>
      <c r="B28" s="39"/>
      <c r="C28" s="51"/>
      <c r="D28" s="52"/>
      <c r="E28" s="39"/>
      <c r="F28" s="51"/>
      <c r="G28" s="52"/>
      <c r="H28" s="39"/>
      <c r="I28" s="53"/>
      <c r="J28" s="54"/>
      <c r="K28" s="11"/>
    </row>
    <row r="29" spans="1:11" ht="48.95" customHeight="1" x14ac:dyDescent="0.25">
      <c r="A29" s="55"/>
      <c r="B29" s="39"/>
      <c r="C29" s="51"/>
      <c r="D29" s="52"/>
      <c r="E29" s="39"/>
      <c r="F29" s="51"/>
      <c r="G29" s="52"/>
      <c r="H29" s="39"/>
      <c r="I29" s="53"/>
      <c r="J29" s="54"/>
      <c r="K29" s="11"/>
    </row>
    <row r="31" spans="1:11" ht="33" customHeight="1" x14ac:dyDescent="0.25">
      <c r="A31" s="71"/>
      <c r="B31" s="31"/>
      <c r="C31" s="31"/>
      <c r="D31" s="31"/>
      <c r="E31" s="31"/>
      <c r="F31" s="31"/>
      <c r="G31" s="31"/>
      <c r="H31" s="31"/>
      <c r="I31" s="31"/>
      <c r="J31" s="31"/>
    </row>
    <row r="33" spans="1:10" ht="15.95" customHeight="1" x14ac:dyDescent="0.25">
      <c r="A33" s="72" t="s">
        <v>164</v>
      </c>
      <c r="B33" s="31"/>
      <c r="C33" s="31"/>
      <c r="D33" s="31"/>
      <c r="E33" s="31"/>
      <c r="F33" s="31"/>
      <c r="G33" s="31"/>
      <c r="H33" s="31"/>
      <c r="I33" s="31"/>
      <c r="J33" s="31"/>
    </row>
    <row r="34" spans="1:10" ht="15.95" customHeight="1" thickBot="1" x14ac:dyDescent="0.3"/>
    <row r="35" spans="1:10" ht="15.95" customHeight="1" x14ac:dyDescent="0.25">
      <c r="A35" s="8" t="s">
        <v>23</v>
      </c>
      <c r="B35" s="67" t="s">
        <v>165</v>
      </c>
      <c r="C35" s="49"/>
      <c r="D35" s="49"/>
      <c r="E35" s="49"/>
      <c r="F35" s="49"/>
      <c r="G35" s="50"/>
      <c r="H35" s="68" t="s">
        <v>166</v>
      </c>
      <c r="I35" s="49"/>
      <c r="J35" s="63"/>
    </row>
    <row r="36" spans="1:10" ht="48" customHeight="1" x14ac:dyDescent="0.25">
      <c r="A36" s="21" t="s">
        <v>167</v>
      </c>
      <c r="B36" s="61" t="s">
        <v>168</v>
      </c>
      <c r="C36" s="52"/>
      <c r="D36" s="52"/>
      <c r="E36" s="52"/>
      <c r="F36" s="52"/>
      <c r="G36" s="39"/>
      <c r="H36" s="65"/>
      <c r="I36" s="52"/>
      <c r="J36" s="54"/>
    </row>
    <row r="37" spans="1:10" ht="48" customHeight="1" x14ac:dyDescent="0.25">
      <c r="A37" s="21" t="s">
        <v>169</v>
      </c>
      <c r="B37" s="61" t="s">
        <v>170</v>
      </c>
      <c r="C37" s="52"/>
      <c r="D37" s="52"/>
      <c r="E37" s="52"/>
      <c r="F37" s="52"/>
      <c r="G37" s="39"/>
      <c r="H37" s="65"/>
      <c r="I37" s="52"/>
      <c r="J37" s="54"/>
    </row>
    <row r="38" spans="1:10" ht="48" customHeight="1" x14ac:dyDescent="0.25">
      <c r="A38" s="21" t="s">
        <v>171</v>
      </c>
      <c r="B38" s="61" t="s">
        <v>172</v>
      </c>
      <c r="C38" s="52"/>
      <c r="D38" s="52"/>
      <c r="E38" s="52"/>
      <c r="F38" s="52"/>
      <c r="G38" s="39"/>
      <c r="H38" s="65"/>
      <c r="I38" s="52"/>
      <c r="J38" s="54"/>
    </row>
    <row r="39" spans="1:10" ht="48" customHeight="1" x14ac:dyDescent="0.25">
      <c r="A39" s="21" t="s">
        <v>173</v>
      </c>
      <c r="B39" s="61" t="s">
        <v>174</v>
      </c>
      <c r="C39" s="52"/>
      <c r="D39" s="52"/>
      <c r="E39" s="52"/>
      <c r="F39" s="52"/>
      <c r="G39" s="39"/>
      <c r="H39" s="65"/>
      <c r="I39" s="52"/>
      <c r="J39" s="54"/>
    </row>
    <row r="40" spans="1:10" ht="48" customHeight="1" x14ac:dyDescent="0.25">
      <c r="A40" s="22"/>
      <c r="B40" s="66"/>
      <c r="C40" s="52"/>
      <c r="D40" s="52"/>
      <c r="E40" s="52"/>
      <c r="F40" s="52"/>
      <c r="G40" s="39"/>
      <c r="H40" s="65"/>
      <c r="I40" s="52"/>
      <c r="J40" s="54"/>
    </row>
    <row r="41" spans="1:10" ht="48" customHeight="1" x14ac:dyDescent="0.25">
      <c r="A41" s="22"/>
      <c r="B41" s="66"/>
      <c r="C41" s="52"/>
      <c r="D41" s="52"/>
      <c r="E41" s="52"/>
      <c r="F41" s="52"/>
      <c r="G41" s="39"/>
      <c r="H41" s="65"/>
      <c r="I41" s="52"/>
      <c r="J41" s="54"/>
    </row>
    <row r="42" spans="1:10" ht="48" customHeight="1" x14ac:dyDescent="0.25">
      <c r="A42" s="22"/>
      <c r="B42" s="66"/>
      <c r="C42" s="52"/>
      <c r="D42" s="52"/>
      <c r="E42" s="52"/>
      <c r="F42" s="52"/>
      <c r="G42" s="39"/>
      <c r="H42" s="65"/>
      <c r="I42" s="52"/>
      <c r="J42" s="54"/>
    </row>
    <row r="43" spans="1:10" ht="48" customHeight="1" x14ac:dyDescent="0.25">
      <c r="A43" s="22"/>
      <c r="B43" s="66"/>
      <c r="C43" s="52"/>
      <c r="D43" s="52"/>
      <c r="E43" s="52"/>
      <c r="F43" s="52"/>
      <c r="G43" s="39"/>
      <c r="H43" s="65"/>
      <c r="I43" s="52"/>
      <c r="J43" s="54"/>
    </row>
    <row r="44" spans="1:10" ht="48" customHeight="1" x14ac:dyDescent="0.25">
      <c r="A44" s="22"/>
      <c r="B44" s="66"/>
      <c r="C44" s="52"/>
      <c r="D44" s="52"/>
      <c r="E44" s="52"/>
      <c r="F44" s="52"/>
      <c r="G44" s="39"/>
      <c r="H44" s="65"/>
      <c r="I44" s="52"/>
      <c r="J44" s="54"/>
    </row>
    <row r="45" spans="1:10" ht="48" customHeight="1" x14ac:dyDescent="0.25">
      <c r="A45" s="22"/>
      <c r="B45" s="66"/>
      <c r="C45" s="52"/>
      <c r="D45" s="52"/>
      <c r="E45" s="52"/>
      <c r="F45" s="52"/>
      <c r="G45" s="39"/>
      <c r="H45" s="65"/>
      <c r="I45" s="52"/>
      <c r="J45" s="54"/>
    </row>
    <row r="46" spans="1:10" ht="48.95" customHeight="1" thickBot="1" x14ac:dyDescent="0.3">
      <c r="A46" s="23"/>
      <c r="B46" s="73"/>
      <c r="C46" s="57"/>
      <c r="D46" s="57"/>
      <c r="E46" s="57"/>
      <c r="F46" s="57"/>
      <c r="G46" s="58"/>
      <c r="H46" s="74"/>
      <c r="I46" s="75"/>
      <c r="J46" s="76"/>
    </row>
    <row r="48" spans="1:10" ht="102" customHeight="1" x14ac:dyDescent="0.25">
      <c r="A48" s="71" t="s">
        <v>175</v>
      </c>
      <c r="B48" s="31"/>
      <c r="C48" s="31"/>
      <c r="D48" s="31"/>
      <c r="E48" s="31"/>
      <c r="F48" s="31"/>
      <c r="G48" s="31"/>
      <c r="H48" s="31"/>
      <c r="I48" s="31"/>
      <c r="J48" s="31"/>
    </row>
    <row r="51" spans="1:10" x14ac:dyDescent="0.25">
      <c r="A51" s="70" t="s">
        <v>176</v>
      </c>
      <c r="B51" s="31"/>
      <c r="C51" s="31"/>
      <c r="D51" s="31"/>
      <c r="E51" s="60"/>
      <c r="F51" s="31"/>
      <c r="G51" s="31"/>
      <c r="H51" s="31"/>
      <c r="I51" s="31"/>
      <c r="J51" s="31"/>
    </row>
    <row r="53" spans="1:10" x14ac:dyDescent="0.25">
      <c r="A53" s="70" t="s">
        <v>177</v>
      </c>
      <c r="B53" s="31"/>
      <c r="C53" s="31"/>
      <c r="D53" s="31"/>
      <c r="E53" s="60"/>
      <c r="F53" s="31"/>
      <c r="G53" s="31"/>
      <c r="H53" s="31"/>
      <c r="I53" s="31"/>
      <c r="J53" s="31"/>
    </row>
    <row r="100" spans="1:1" ht="15.75" x14ac:dyDescent="0.25">
      <c r="A100" t="s">
        <v>178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2026-04-13T07:17:37Z</cp:lastPrinted>
  <dcterms:created xsi:type="dcterms:W3CDTF">2023-04-04T12:16:45Z</dcterms:created>
  <dcterms:modified xsi:type="dcterms:W3CDTF">2026-04-13T08:16:09Z</dcterms:modified>
</cp:coreProperties>
</file>