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aistiniai preparatai 5\CVPIS\"/>
    </mc:Choice>
  </mc:AlternateContent>
  <xr:revisionPtr revIDLastSave="0" documentId="13_ncr:1_{D0504AAB-F788-4731-A7CD-E067E98AAC43}"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9" i="1" l="1"/>
  <c r="F139" i="1"/>
  <c r="F140" i="1" s="1"/>
  <c r="G138" i="1"/>
  <c r="F138" i="1"/>
  <c r="F133" i="1"/>
  <c r="F124" i="1"/>
  <c r="G123" i="1"/>
  <c r="F123" i="1"/>
  <c r="G122" i="1"/>
  <c r="F122" i="1"/>
  <c r="F117" i="1"/>
  <c r="G107" i="1"/>
  <c r="F107" i="1"/>
  <c r="F108" i="1" s="1"/>
  <c r="G106" i="1"/>
  <c r="F106" i="1"/>
  <c r="F101" i="1"/>
  <c r="G91" i="1"/>
  <c r="F90" i="1"/>
  <c r="F91" i="1" s="1"/>
  <c r="F92" i="1" s="1"/>
  <c r="F85" i="1"/>
  <c r="G90" i="1" s="1"/>
  <c r="G75" i="1"/>
  <c r="F75" i="1"/>
  <c r="F76" i="1" s="1"/>
  <c r="G74" i="1"/>
  <c r="F74" i="1"/>
  <c r="F69" i="1"/>
  <c r="G59" i="1"/>
  <c r="F58" i="1"/>
  <c r="F59" i="1" s="1"/>
  <c r="F60" i="1" s="1"/>
  <c r="F53" i="1"/>
  <c r="G58" i="1" s="1"/>
  <c r="G43" i="1"/>
  <c r="G42" i="1"/>
  <c r="F42" i="1"/>
  <c r="F43" i="1" s="1"/>
  <c r="F44" i="1" s="1"/>
  <c r="F37" i="1"/>
</calcChain>
</file>

<file path=xl/sharedStrings.xml><?xml version="1.0" encoding="utf-8"?>
<sst xmlns="http://schemas.openxmlformats.org/spreadsheetml/2006/main" count="245" uniqueCount="124">
  <si>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</si>
  <si>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</si>
  <si>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</si>
  <si>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</si>
  <si>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</si>
  <si>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</si>
  <si>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</si>
  <si>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</si>
  <si>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</si>
  <si>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</si>
  <si>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</si>
  <si>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</si>
  <si>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</si>
  <si>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</si>
  <si>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</si>
  <si>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</si>
  <si>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</si>
  <si>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</si>
  <si>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</si>
  <si>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</si>
  <si>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</si>
  <si>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AMONIAKAS VALENTIS 6% AMONIAKO TIRPALAS ODAI 40ML</t>
  </si>
  <si>
    <t>Tiekėjo pasiūlymas:</t>
  </si>
  <si>
    <t>Nr.</t>
  </si>
  <si>
    <t>Pavadinimas</t>
  </si>
  <si>
    <t>Kiekis</t>
  </si>
  <si>
    <t>Mato vienetas</t>
  </si>
  <si>
    <t>Įkainis be PVM, Eur</t>
  </si>
  <si>
    <t>Suma be PVM, Eur</t>
  </si>
  <si>
    <t>Siūlomas vaistinis preparatas (pavadinimas, gamintojas, registracijos numeris Lietuvoje/ ar bus tiekiama nelietuviška pakuotė/ar turi vardinio preparato statusą</t>
  </si>
  <si>
    <t>Siūlomo preparato stiprumas, farmacinė forma, pakuotės dydis</t>
  </si>
  <si>
    <t>1.</t>
  </si>
  <si>
    <t>Amoniakas Valentis 6% amoniako tirpalas odai 40ml</t>
  </si>
  <si>
    <t>1.1.</t>
  </si>
  <si>
    <t>fl</t>
  </si>
  <si>
    <t>1.1.1.</t>
  </si>
  <si>
    <t>6 proc.</t>
  </si>
  <si>
    <t xml:space="preserve">tirpalas odai </t>
  </si>
  <si>
    <t>flakonas 40ml</t>
  </si>
  <si>
    <t>galiojimo terminas ne trumpesnis nei 4 mėn</t>
  </si>
  <si>
    <t>Suma be PVM</t>
  </si>
  <si>
    <t>Taikomas PVM dydis (%)</t>
  </si>
  <si>
    <t>PVM suma</t>
  </si>
  <si>
    <t>Suma su PVM</t>
  </si>
  <si>
    <t>2. DALIS</t>
  </si>
  <si>
    <t xml:space="preserve"> HALOPERIDOLIS </t>
  </si>
  <si>
    <t>2.</t>
  </si>
  <si>
    <t xml:space="preserve"> Haloperidolis </t>
  </si>
  <si>
    <t>2.1.</t>
  </si>
  <si>
    <t>amp</t>
  </si>
  <si>
    <t>2.1.1.</t>
  </si>
  <si>
    <t xml:space="preserve"> 5 mg / ml </t>
  </si>
  <si>
    <t xml:space="preserve"> injekcinis tirpalas leisti į raumenis </t>
  </si>
  <si>
    <t>1 ml ampulė</t>
  </si>
  <si>
    <t>3. DALIS</t>
  </si>
  <si>
    <t>NATRIO CHLORIDAS</t>
  </si>
  <si>
    <t>3.</t>
  </si>
  <si>
    <t>Natrio chloridas</t>
  </si>
  <si>
    <t>3.1.</t>
  </si>
  <si>
    <t>3.1.1.</t>
  </si>
  <si>
    <t>0,9 proc.</t>
  </si>
  <si>
    <t>irigacinis (praplovimui) tirpalas</t>
  </si>
  <si>
    <t>3000ml flakonas/ maišelis</t>
  </si>
  <si>
    <t>4. DALIS</t>
  </si>
  <si>
    <t>PAROKSETINAS</t>
  </si>
  <si>
    <t>4.</t>
  </si>
  <si>
    <t>Paroksetinas</t>
  </si>
  <si>
    <t>4.1.</t>
  </si>
  <si>
    <t>tab</t>
  </si>
  <si>
    <t>4.1.1.</t>
  </si>
  <si>
    <t xml:space="preserve">30mg </t>
  </si>
  <si>
    <t>tabletė</t>
  </si>
  <si>
    <t>vartoti per burną</t>
  </si>
  <si>
    <t>5. DALIS</t>
  </si>
  <si>
    <t>APSAUGINIS KREMAS</t>
  </si>
  <si>
    <t>5.</t>
  </si>
  <si>
    <t>Apsauginis kremas</t>
  </si>
  <si>
    <t>5.1.</t>
  </si>
  <si>
    <t>5.1.1.</t>
  </si>
  <si>
    <t>Kremas skirtas iššutimų ir vystyklų bėrimų gydymui ir profilaktikai</t>
  </si>
  <si>
    <t>naudojamas išoriškai</t>
  </si>
  <si>
    <t>125 g flakonas</t>
  </si>
  <si>
    <t>6. DALIS</t>
  </si>
  <si>
    <t>TIAMINAS</t>
  </si>
  <si>
    <t>6.</t>
  </si>
  <si>
    <t>Tiaminas</t>
  </si>
  <si>
    <t>6.1.</t>
  </si>
  <si>
    <t>6.1.1.</t>
  </si>
  <si>
    <t>50mg/ml</t>
  </si>
  <si>
    <t>injekcinis tirpalas leisti į veną</t>
  </si>
  <si>
    <t>2ml ampulė</t>
  </si>
  <si>
    <t>7. DALIS</t>
  </si>
  <si>
    <t>7.</t>
  </si>
  <si>
    <t xml:space="preserve">Natrio amidotrizoatas , Meglumino amidotrizoatas </t>
  </si>
  <si>
    <t>7.1.</t>
  </si>
  <si>
    <t>7.1.1.</t>
  </si>
  <si>
    <t>41mg /266mg</t>
  </si>
  <si>
    <t>20ml flakonas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</si>
  <si>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</si>
  <si>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</si>
  <si>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</si>
  <si>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</si>
  <si>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</si>
  <si>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</si>
  <si>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</si>
  <si>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</si>
  <si>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</si>
  <si>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</si>
  <si>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</si>
  <si>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</si>
  <si>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</si>
  <si>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</si>
  <si>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</si>
  <si>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</si>
  <si>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</si>
  <si>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</si>
  <si>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</si>
  <si>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</si>
  <si>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5236 2026-04-17 15:46:34</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</si>
  <si>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</si>
  <si>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</si>
  <si>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</si>
  <si>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 xml:space="preserve">VAISTINIAI PREPARATAI </t>
  </si>
  <si>
    <t xml:space="preserve">NATRIO AMIDOTRIZOATAS, MEGLUMINO AMIDOTRIZOATAS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</si>
</sst>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0" xfId="0" applyFont="1" applyFill="1" applyAlignment="1">
      <alignment wrapText="1"/>
    </xf>
    <xf numFmtId="0" fontId="0" fillId="0" borderId="0" xfId="0" applyAlignment="1">
      <alignment wrapText="1"/>
    </xf>
    <xf numFmtId="0" fontId="1" fillId="5" borderId="0" xfId="0" applyFont="1" applyFill="1" applyAlignment="1" applyProtection="1">
      <alignment wrapText="1"/>
      <protection locked="0"/>
    </xf>
    <xf numFmtId="0" fontId="1" fillId="2" borderId="1" xfId="0" applyFont="1" applyFill="1" applyBorder="1" applyAlignment="1">
      <alignment horizontal="left" wrapText="1"/>
    </xf>
    <xf numFmtId="0" fontId="1" fillId="5" borderId="1" xfId="0" applyFont="1" applyFill="1"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xf numFmtId="0" fontId="1" fillId="2" borderId="0" xfId="0" applyFont="1" applyFill="1" applyAlignment="1"/>
    <xf numFmtId="0" fontId="2" fillId="4" borderId="0" xfId="0" applyFont="1" applyFill="1" applyAlignme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40"/>
  <sheetViews>
    <sheetView tabSelected="1" workbookViewId="0">
      <selection activeCell="D30" sqref="D30"/>
    </sheetView>
  </sheetViews>
  <sheetFormatPr defaultColWidth="10.875" defaultRowHeight="15" x14ac:dyDescent="0.25"/>
  <cols>
    <col min="1" max="1" width="10.625" style="1" customWidth="1"/>
    <col min="2" max="2" width="46.25" style="1" customWidth="1"/>
    <col min="3" max="3" width="10.5" style="1" customWidth="1"/>
    <col min="4" max="4" width="11.625" style="1" customWidth="1"/>
    <col min="5" max="5" width="14.5" style="1" customWidth="1"/>
    <col min="6" max="6" width="17.875" style="1" customWidth="1"/>
    <col min="7" max="7" width="29.625" style="1" customWidth="1"/>
    <col min="8" max="8" width="28.3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122</v>
      </c>
      <c r="B4" s="2"/>
    </row>
    <row r="5" spans="1:6" x14ac:dyDescent="0.25">
      <c r="A5" s="2"/>
      <c r="B5" s="2"/>
    </row>
    <row r="6" spans="1:6" x14ac:dyDescent="0.25">
      <c r="A6" s="1" t="s">
        <v>1</v>
      </c>
      <c r="B6" s="12" t="s">
        <v>2</v>
      </c>
    </row>
    <row r="7" spans="1:6" x14ac:dyDescent="0.25">
      <c r="B7" s="2"/>
    </row>
    <row r="8" spans="1:6" x14ac:dyDescent="0.25">
      <c r="A8" s="64" t="s">
        <v>3</v>
      </c>
      <c r="B8" s="65"/>
      <c r="C8" s="11"/>
      <c r="D8" s="11"/>
      <c r="E8" s="11"/>
      <c r="F8" s="11"/>
    </row>
    <row r="9" spans="1:6" x14ac:dyDescent="0.25">
      <c r="A9" s="64" t="s">
        <v>4</v>
      </c>
      <c r="B9" s="65"/>
      <c r="C9" s="11"/>
      <c r="D9" s="11"/>
      <c r="E9" s="11"/>
      <c r="F9" s="11"/>
    </row>
    <row r="10" spans="1:6" x14ac:dyDescent="0.25">
      <c r="A10" s="64" t="s">
        <v>5</v>
      </c>
      <c r="B10" s="65"/>
      <c r="C10" s="11"/>
      <c r="D10" s="11"/>
      <c r="E10" s="11"/>
      <c r="F10" s="11"/>
    </row>
    <row r="11" spans="1:6" x14ac:dyDescent="0.25">
      <c r="A11" s="11"/>
      <c r="B11" s="11"/>
      <c r="C11" s="11"/>
      <c r="D11" s="11"/>
      <c r="E11" s="11"/>
      <c r="F11" s="11"/>
    </row>
    <row r="12" spans="1:6" ht="15.75" x14ac:dyDescent="0.25">
      <c r="A12" s="20" t="s">
        <v>6</v>
      </c>
      <c r="B12" s="66"/>
      <c r="C12" s="19"/>
      <c r="D12" s="67"/>
      <c r="E12" s="67"/>
      <c r="F12" s="68"/>
    </row>
    <row r="13" spans="1:6" ht="15.95" customHeight="1" x14ac:dyDescent="0.25">
      <c r="A13" s="23" t="s">
        <v>7</v>
      </c>
      <c r="B13" s="69"/>
      <c r="C13" s="19"/>
      <c r="D13" s="67"/>
      <c r="E13" s="67"/>
      <c r="F13" s="68"/>
    </row>
    <row r="14" spans="1:6" ht="15.95" customHeight="1" x14ac:dyDescent="0.25">
      <c r="A14" s="23" t="s">
        <v>8</v>
      </c>
      <c r="B14" s="69"/>
      <c r="C14" s="19"/>
      <c r="D14" s="67"/>
      <c r="E14" s="67"/>
      <c r="F14" s="68"/>
    </row>
    <row r="15" spans="1:6" ht="15.95" customHeight="1" x14ac:dyDescent="0.25">
      <c r="A15" s="20" t="s">
        <v>9</v>
      </c>
      <c r="B15" s="66"/>
      <c r="C15" s="19"/>
      <c r="D15" s="67"/>
      <c r="E15" s="67"/>
      <c r="F15" s="68"/>
    </row>
    <row r="16" spans="1:6" ht="63" customHeight="1" x14ac:dyDescent="0.25">
      <c r="A16" s="23" t="s">
        <v>10</v>
      </c>
      <c r="B16" s="69"/>
      <c r="C16" s="19"/>
      <c r="D16" s="67"/>
      <c r="E16" s="67"/>
      <c r="F16" s="68"/>
    </row>
    <row r="17" spans="1:7" ht="15.95" customHeight="1" x14ac:dyDescent="0.25">
      <c r="A17" s="20" t="s">
        <v>11</v>
      </c>
      <c r="B17" s="66"/>
      <c r="C17" s="19"/>
      <c r="D17" s="67"/>
      <c r="E17" s="67"/>
      <c r="F17" s="68"/>
    </row>
    <row r="18" spans="1:7" ht="15.95" customHeight="1" x14ac:dyDescent="0.25">
      <c r="A18" s="20" t="s">
        <v>12</v>
      </c>
      <c r="B18" s="66"/>
      <c r="C18" s="19"/>
      <c r="D18" s="67"/>
      <c r="E18" s="67"/>
      <c r="F18" s="68"/>
    </row>
    <row r="19" spans="1:7" ht="48" customHeight="1" x14ac:dyDescent="0.25">
      <c r="A19" s="20" t="s">
        <v>13</v>
      </c>
      <c r="B19" s="66"/>
      <c r="C19" s="19"/>
      <c r="D19" s="67"/>
      <c r="E19" s="67"/>
      <c r="F19" s="68"/>
    </row>
    <row r="20" spans="1:7" ht="54.95" customHeight="1" x14ac:dyDescent="0.25">
      <c r="A20" s="20" t="s">
        <v>14</v>
      </c>
      <c r="B20" s="66"/>
      <c r="C20" s="19"/>
      <c r="D20" s="67"/>
      <c r="E20" s="67"/>
      <c r="F20" s="68"/>
    </row>
    <row r="21" spans="1:7" ht="5.25" customHeight="1" x14ac:dyDescent="0.25">
      <c r="A21" s="25"/>
      <c r="B21" s="26"/>
      <c r="C21" s="28"/>
      <c r="D21" s="29"/>
      <c r="E21" s="29"/>
      <c r="F21" s="29"/>
      <c r="G21" s="13"/>
    </row>
    <row r="22" spans="1:7" ht="18" customHeight="1" x14ac:dyDescent="0.25">
      <c r="A22" s="4"/>
      <c r="B22" s="4"/>
      <c r="C22" s="5"/>
      <c r="D22" s="5"/>
      <c r="E22" s="5"/>
      <c r="F22" s="5"/>
    </row>
    <row r="23" spans="1:7" x14ac:dyDescent="0.25">
      <c r="A23" s="24" t="s">
        <v>15</v>
      </c>
      <c r="B23" s="22"/>
      <c r="C23" s="22"/>
      <c r="D23" s="22"/>
      <c r="E23" s="22"/>
      <c r="F23" s="22"/>
    </row>
    <row r="24" spans="1:7" x14ac:dyDescent="0.25">
      <c r="A24" s="22" t="s">
        <v>16</v>
      </c>
      <c r="B24" s="22"/>
      <c r="C24" s="22"/>
      <c r="D24" s="22"/>
      <c r="E24" s="22"/>
      <c r="F24" s="22"/>
    </row>
    <row r="25" spans="1:7" x14ac:dyDescent="0.25">
      <c r="A25" s="22" t="s">
        <v>17</v>
      </c>
      <c r="B25" s="22"/>
      <c r="C25" s="22"/>
      <c r="D25" s="22"/>
      <c r="E25" s="22"/>
      <c r="F25" s="22"/>
    </row>
    <row r="26" spans="1:7" x14ac:dyDescent="0.25">
      <c r="A26" s="22" t="s">
        <v>18</v>
      </c>
      <c r="B26" s="22"/>
      <c r="C26" s="22"/>
      <c r="D26" s="22"/>
      <c r="E26" s="22"/>
      <c r="F26" s="22"/>
    </row>
    <row r="27" spans="1:7" x14ac:dyDescent="0.25">
      <c r="A27" s="22" t="s">
        <v>19</v>
      </c>
      <c r="B27" s="22"/>
      <c r="C27" s="22"/>
      <c r="D27" s="22"/>
      <c r="E27" s="22"/>
      <c r="F27" s="22"/>
    </row>
    <row r="28" spans="1:7" ht="1.5" customHeight="1" x14ac:dyDescent="0.25">
      <c r="A28" s="27"/>
      <c r="B28" s="22"/>
      <c r="C28" s="22"/>
      <c r="D28" s="22"/>
      <c r="E28" s="22"/>
      <c r="F28" s="22"/>
    </row>
    <row r="29" spans="1:7" x14ac:dyDescent="0.25">
      <c r="A29" s="22" t="s">
        <v>119</v>
      </c>
      <c r="B29" s="22"/>
      <c r="C29" s="22"/>
      <c r="D29" s="22"/>
      <c r="E29" s="22"/>
      <c r="F29" s="22"/>
    </row>
    <row r="30" spans="1:7" ht="29.25" customHeight="1" x14ac:dyDescent="0.25">
      <c r="A30" s="61" t="s">
        <v>120</v>
      </c>
      <c r="B30" s="62"/>
      <c r="C30" s="62"/>
      <c r="D30" s="63"/>
    </row>
    <row r="31" spans="1:7" x14ac:dyDescent="0.25">
      <c r="A31" s="13" t="s">
        <v>121</v>
      </c>
    </row>
    <row r="32" spans="1:7" x14ac:dyDescent="0.25">
      <c r="A32" s="12" t="s">
        <v>20</v>
      </c>
      <c r="B32" s="12" t="s">
        <v>21</v>
      </c>
    </row>
    <row r="34" spans="1:8" x14ac:dyDescent="0.25">
      <c r="A34" s="12" t="s">
        <v>22</v>
      </c>
    </row>
    <row r="35" spans="1:8" ht="135" x14ac:dyDescent="0.25">
      <c r="A35" s="60" t="s">
        <v>23</v>
      </c>
      <c r="B35" s="60" t="s">
        <v>24</v>
      </c>
      <c r="C35" s="60" t="s">
        <v>25</v>
      </c>
      <c r="D35" s="60" t="s">
        <v>26</v>
      </c>
      <c r="E35" s="60" t="s">
        <v>27</v>
      </c>
      <c r="F35" s="60" t="s">
        <v>28</v>
      </c>
      <c r="G35" s="60" t="s">
        <v>29</v>
      </c>
      <c r="H35" s="60" t="s">
        <v>30</v>
      </c>
    </row>
    <row r="36" spans="1:8" x14ac:dyDescent="0.25">
      <c r="A36" s="60" t="s">
        <v>31</v>
      </c>
      <c r="B36" s="60" t="s">
        <v>32</v>
      </c>
      <c r="C36" s="70"/>
      <c r="D36" s="70"/>
      <c r="E36" s="70"/>
      <c r="F36" s="70"/>
      <c r="G36" s="70"/>
      <c r="H36" s="70"/>
    </row>
    <row r="37" spans="1:8" x14ac:dyDescent="0.25">
      <c r="A37" s="70" t="s">
        <v>33</v>
      </c>
      <c r="B37" s="70" t="s">
        <v>32</v>
      </c>
      <c r="C37" s="70">
        <v>50</v>
      </c>
      <c r="D37" s="70" t="s">
        <v>34</v>
      </c>
      <c r="E37" s="71"/>
      <c r="F37" s="70" t="str">
        <f>IF(ISBLANK(E37),"", PRODUCT(C37,E37))</f>
        <v/>
      </c>
      <c r="G37" s="72"/>
      <c r="H37" s="70"/>
    </row>
    <row r="38" spans="1:8" x14ac:dyDescent="0.25">
      <c r="A38" s="70" t="s">
        <v>35</v>
      </c>
      <c r="B38" s="70" t="s">
        <v>36</v>
      </c>
      <c r="C38" s="70"/>
      <c r="D38" s="70"/>
      <c r="E38" s="70"/>
      <c r="F38" s="70"/>
      <c r="G38" s="70"/>
      <c r="H38" s="72"/>
    </row>
    <row r="39" spans="1:8" x14ac:dyDescent="0.25">
      <c r="A39" s="70" t="s">
        <v>35</v>
      </c>
      <c r="B39" s="70" t="s">
        <v>37</v>
      </c>
      <c r="C39" s="70"/>
      <c r="D39" s="70"/>
      <c r="E39" s="70"/>
      <c r="F39" s="70"/>
      <c r="G39" s="70"/>
      <c r="H39" s="72"/>
    </row>
    <row r="40" spans="1:8" x14ac:dyDescent="0.25">
      <c r="A40" s="70" t="s">
        <v>35</v>
      </c>
      <c r="B40" s="70" t="s">
        <v>38</v>
      </c>
      <c r="C40" s="70"/>
      <c r="D40" s="70"/>
      <c r="E40" s="70"/>
      <c r="F40" s="70"/>
      <c r="G40" s="70"/>
      <c r="H40" s="72"/>
    </row>
    <row r="41" spans="1:8" x14ac:dyDescent="0.25">
      <c r="A41" s="70" t="s">
        <v>35</v>
      </c>
      <c r="B41" s="70" t="s">
        <v>39</v>
      </c>
      <c r="C41" s="70"/>
      <c r="D41" s="70"/>
      <c r="E41" s="70"/>
      <c r="F41" s="70"/>
      <c r="G41" s="70"/>
      <c r="H41" s="72"/>
    </row>
    <row r="42" spans="1:8" ht="30" x14ac:dyDescent="0.25">
      <c r="A42" s="11"/>
      <c r="B42" s="11"/>
      <c r="C42" s="11"/>
      <c r="D42" s="11"/>
      <c r="E42" s="60" t="s">
        <v>40</v>
      </c>
      <c r="F42" s="60" t="str">
        <f>IF((COUNT(C37:C41)&lt;&gt;COUNT(F37:F41)),"", ROUND(SUM(F37:F41),2))</f>
        <v/>
      </c>
      <c r="G42" s="73" t="str">
        <f>IF((COUNT(C37:C41)&lt;&gt;COUNT(F37:F41)),"Neužpildytos visų objektų kainos", "")</f>
        <v>Neužpildytos visų objektų kainos</v>
      </c>
      <c r="H42" s="11"/>
    </row>
    <row r="43" spans="1:8" ht="45" x14ac:dyDescent="0.25">
      <c r="A43" s="11"/>
      <c r="B43" s="11"/>
      <c r="C43" s="60" t="s">
        <v>41</v>
      </c>
      <c r="D43" s="72"/>
      <c r="E43" s="60" t="s">
        <v>42</v>
      </c>
      <c r="F43" s="60" t="str">
        <f>IF(OR(F42="",D43=""),"", ROUND(PRODUCT(D43,F42)/100,2))</f>
        <v/>
      </c>
      <c r="G43" s="73" t="str">
        <f>IF(D43="", "Nurodykite taikomą PVM dydį", "")</f>
        <v>Nurodykite taikomą PVM dydį</v>
      </c>
      <c r="H43" s="11"/>
    </row>
    <row r="44" spans="1:8" x14ac:dyDescent="0.25">
      <c r="A44" s="11"/>
      <c r="B44" s="11"/>
      <c r="C44" s="11"/>
      <c r="D44" s="11"/>
      <c r="E44" s="60" t="s">
        <v>43</v>
      </c>
      <c r="F44" s="60">
        <f>IF(ISBLANK(F43), "", ROUND(SUM(F42:F43),2))</f>
        <v>0</v>
      </c>
      <c r="G44" s="11"/>
      <c r="H44" s="11"/>
    </row>
    <row r="45" spans="1:8" ht="6.75" customHeight="1" x14ac:dyDescent="0.25">
      <c r="A45" s="11"/>
      <c r="B45" s="11"/>
      <c r="C45" s="11"/>
      <c r="D45" s="11"/>
      <c r="E45" s="11"/>
      <c r="F45" s="11"/>
      <c r="G45" s="11"/>
      <c r="H45" s="11"/>
    </row>
    <row r="46" spans="1:8" x14ac:dyDescent="0.25">
      <c r="A46" s="11"/>
      <c r="B46" s="11"/>
      <c r="C46" s="11"/>
      <c r="D46" s="11"/>
      <c r="E46" s="11"/>
      <c r="F46" s="11"/>
      <c r="G46" s="11"/>
      <c r="H46" s="11"/>
    </row>
    <row r="47" spans="1:8" ht="6.75" customHeight="1" x14ac:dyDescent="0.25">
      <c r="A47" s="11"/>
      <c r="B47" s="11"/>
      <c r="C47" s="11"/>
      <c r="D47" s="11"/>
      <c r="E47" s="11"/>
      <c r="F47" s="11"/>
      <c r="G47" s="11"/>
      <c r="H47" s="11"/>
    </row>
    <row r="48" spans="1:8" x14ac:dyDescent="0.25">
      <c r="A48" s="74" t="s">
        <v>44</v>
      </c>
      <c r="B48" s="74" t="s">
        <v>45</v>
      </c>
      <c r="C48" s="11"/>
      <c r="D48" s="11"/>
      <c r="E48" s="11"/>
      <c r="F48" s="11"/>
      <c r="G48" s="11"/>
      <c r="H48" s="11"/>
    </row>
    <row r="49" spans="1:8" ht="4.5" customHeight="1" x14ac:dyDescent="0.25">
      <c r="A49" s="11"/>
      <c r="B49" s="11"/>
      <c r="C49" s="11"/>
      <c r="D49" s="11"/>
      <c r="E49" s="11"/>
      <c r="F49" s="11"/>
      <c r="G49" s="11"/>
      <c r="H49" s="11"/>
    </row>
    <row r="50" spans="1:8" x14ac:dyDescent="0.25">
      <c r="A50" s="76" t="s">
        <v>22</v>
      </c>
      <c r="B50" s="11"/>
      <c r="C50" s="11"/>
      <c r="D50" s="11"/>
      <c r="E50" s="11"/>
      <c r="F50" s="11"/>
      <c r="G50" s="11"/>
      <c r="H50" s="11"/>
    </row>
    <row r="51" spans="1:8" ht="90" x14ac:dyDescent="0.25">
      <c r="A51" s="60" t="s">
        <v>23</v>
      </c>
      <c r="B51" s="60" t="s">
        <v>24</v>
      </c>
      <c r="C51" s="60" t="s">
        <v>25</v>
      </c>
      <c r="D51" s="60" t="s">
        <v>26</v>
      </c>
      <c r="E51" s="60" t="s">
        <v>27</v>
      </c>
      <c r="F51" s="60" t="s">
        <v>28</v>
      </c>
      <c r="G51" s="60" t="s">
        <v>29</v>
      </c>
      <c r="H51" s="60" t="s">
        <v>30</v>
      </c>
    </row>
    <row r="52" spans="1:8" x14ac:dyDescent="0.25">
      <c r="A52" s="60" t="s">
        <v>46</v>
      </c>
      <c r="B52" s="60" t="s">
        <v>47</v>
      </c>
      <c r="C52" s="70"/>
      <c r="D52" s="70"/>
      <c r="E52" s="70"/>
      <c r="F52" s="70"/>
      <c r="G52" s="70"/>
      <c r="H52" s="70"/>
    </row>
    <row r="53" spans="1:8" x14ac:dyDescent="0.25">
      <c r="A53" s="70" t="s">
        <v>48</v>
      </c>
      <c r="B53" s="70" t="s">
        <v>47</v>
      </c>
      <c r="C53" s="70">
        <v>11000</v>
      </c>
      <c r="D53" s="70" t="s">
        <v>49</v>
      </c>
      <c r="E53" s="71"/>
      <c r="F53" s="70" t="str">
        <f>IF(ISBLANK(E53),"", PRODUCT(C53,E53))</f>
        <v/>
      </c>
      <c r="G53" s="72"/>
      <c r="H53" s="70"/>
    </row>
    <row r="54" spans="1:8" x14ac:dyDescent="0.25">
      <c r="A54" s="70" t="s">
        <v>50</v>
      </c>
      <c r="B54" s="70" t="s">
        <v>51</v>
      </c>
      <c r="C54" s="70"/>
      <c r="D54" s="70"/>
      <c r="E54" s="70"/>
      <c r="F54" s="70"/>
      <c r="G54" s="70"/>
      <c r="H54" s="72"/>
    </row>
    <row r="55" spans="1:8" x14ac:dyDescent="0.25">
      <c r="A55" s="70" t="s">
        <v>50</v>
      </c>
      <c r="B55" s="70" t="s">
        <v>52</v>
      </c>
      <c r="C55" s="70"/>
      <c r="D55" s="70"/>
      <c r="E55" s="70"/>
      <c r="F55" s="70"/>
      <c r="G55" s="70"/>
      <c r="H55" s="72"/>
    </row>
    <row r="56" spans="1:8" x14ac:dyDescent="0.25">
      <c r="A56" s="70" t="s">
        <v>50</v>
      </c>
      <c r="B56" s="70" t="s">
        <v>53</v>
      </c>
      <c r="C56" s="70"/>
      <c r="D56" s="70"/>
      <c r="E56" s="70"/>
      <c r="F56" s="70"/>
      <c r="G56" s="70"/>
      <c r="H56" s="72"/>
    </row>
    <row r="57" spans="1:8" x14ac:dyDescent="0.25">
      <c r="A57" s="70" t="s">
        <v>50</v>
      </c>
      <c r="B57" s="70" t="s">
        <v>39</v>
      </c>
      <c r="C57" s="70"/>
      <c r="D57" s="70"/>
      <c r="E57" s="70"/>
      <c r="F57" s="70"/>
      <c r="G57" s="70"/>
      <c r="H57" s="72"/>
    </row>
    <row r="58" spans="1:8" ht="30" x14ac:dyDescent="0.25">
      <c r="A58" s="11"/>
      <c r="B58" s="11"/>
      <c r="C58" s="11"/>
      <c r="D58" s="11"/>
      <c r="E58" s="60" t="s">
        <v>40</v>
      </c>
      <c r="F58" s="60" t="str">
        <f>IF((COUNT(C53:C57)&lt;&gt;COUNT(F53:F57)),"", ROUND(SUM(F53:F57),2))</f>
        <v/>
      </c>
      <c r="G58" s="73" t="str">
        <f>IF((COUNT(C53:C57)&lt;&gt;COUNT(F53:F57)),"Neužpildytos visų objektų kainos", "")</f>
        <v>Neužpildytos visų objektų kainos</v>
      </c>
      <c r="H58" s="11"/>
    </row>
    <row r="59" spans="1:8" ht="45" x14ac:dyDescent="0.25">
      <c r="A59" s="11"/>
      <c r="B59" s="11"/>
      <c r="C59" s="60" t="s">
        <v>41</v>
      </c>
      <c r="D59" s="72"/>
      <c r="E59" s="60" t="s">
        <v>42</v>
      </c>
      <c r="F59" s="60" t="str">
        <f>IF(OR(F58="",D59=""),"", ROUND(PRODUCT(D59,F58)/100,2))</f>
        <v/>
      </c>
      <c r="G59" s="73" t="str">
        <f>IF(D59="", "Nurodykite taikomą PVM dydį", "")</f>
        <v>Nurodykite taikomą PVM dydį</v>
      </c>
      <c r="H59" s="11"/>
    </row>
    <row r="60" spans="1:8" ht="17.25" customHeight="1" x14ac:dyDescent="0.25">
      <c r="A60" s="11"/>
      <c r="B60" s="11"/>
      <c r="C60" s="11"/>
      <c r="D60" s="11"/>
      <c r="E60" s="60" t="s">
        <v>43</v>
      </c>
      <c r="F60" s="60">
        <f>IF(ISBLANK(F59), "", ROUND(SUM(F58:F59),2))</f>
        <v>0</v>
      </c>
      <c r="G60" s="11"/>
      <c r="H60" s="11"/>
    </row>
    <row r="61" spans="1:8" ht="10.5" customHeight="1" x14ac:dyDescent="0.25"/>
    <row r="62" spans="1:8" ht="6" customHeight="1" x14ac:dyDescent="0.25"/>
    <row r="63" spans="1:8" ht="8.25" customHeight="1" x14ac:dyDescent="0.25"/>
    <row r="64" spans="1:8" x14ac:dyDescent="0.25">
      <c r="A64" s="74" t="s">
        <v>54</v>
      </c>
      <c r="B64" s="74" t="s">
        <v>55</v>
      </c>
      <c r="C64" s="11"/>
      <c r="D64" s="11"/>
      <c r="E64" s="11"/>
      <c r="F64" s="11"/>
      <c r="G64" s="11"/>
      <c r="H64" s="11"/>
    </row>
    <row r="65" spans="1:8" x14ac:dyDescent="0.25">
      <c r="A65" s="11"/>
      <c r="B65" s="11"/>
      <c r="C65" s="11"/>
      <c r="D65" s="11"/>
      <c r="E65" s="11"/>
      <c r="F65" s="11"/>
      <c r="G65" s="11"/>
      <c r="H65" s="11"/>
    </row>
    <row r="66" spans="1:8" x14ac:dyDescent="0.25">
      <c r="A66" s="76" t="s">
        <v>22</v>
      </c>
      <c r="B66" s="11"/>
      <c r="C66" s="11"/>
      <c r="D66" s="11"/>
      <c r="E66" s="11"/>
      <c r="F66" s="11"/>
      <c r="G66" s="11"/>
      <c r="H66" s="11"/>
    </row>
    <row r="67" spans="1:8" ht="90" x14ac:dyDescent="0.25">
      <c r="A67" s="60" t="s">
        <v>23</v>
      </c>
      <c r="B67" s="60" t="s">
        <v>24</v>
      </c>
      <c r="C67" s="60" t="s">
        <v>25</v>
      </c>
      <c r="D67" s="60" t="s">
        <v>26</v>
      </c>
      <c r="E67" s="60" t="s">
        <v>27</v>
      </c>
      <c r="F67" s="60" t="s">
        <v>28</v>
      </c>
      <c r="G67" s="60" t="s">
        <v>29</v>
      </c>
      <c r="H67" s="60" t="s">
        <v>30</v>
      </c>
    </row>
    <row r="68" spans="1:8" x14ac:dyDescent="0.25">
      <c r="A68" s="60" t="s">
        <v>56</v>
      </c>
      <c r="B68" s="60" t="s">
        <v>57</v>
      </c>
      <c r="C68" s="70"/>
      <c r="D68" s="70"/>
      <c r="E68" s="70"/>
      <c r="F68" s="70"/>
      <c r="G68" s="70"/>
      <c r="H68" s="70"/>
    </row>
    <row r="69" spans="1:8" x14ac:dyDescent="0.25">
      <c r="A69" s="70" t="s">
        <v>58</v>
      </c>
      <c r="B69" s="70" t="s">
        <v>57</v>
      </c>
      <c r="C69" s="70">
        <v>2000</v>
      </c>
      <c r="D69" s="70" t="s">
        <v>34</v>
      </c>
      <c r="E69" s="71"/>
      <c r="F69" s="70" t="str">
        <f>IF(ISBLANK(E69),"", PRODUCT(C69,E69))</f>
        <v/>
      </c>
      <c r="G69" s="72"/>
      <c r="H69" s="70"/>
    </row>
    <row r="70" spans="1:8" x14ac:dyDescent="0.25">
      <c r="A70" s="70" t="s">
        <v>59</v>
      </c>
      <c r="B70" s="70" t="s">
        <v>60</v>
      </c>
      <c r="C70" s="70"/>
      <c r="D70" s="70"/>
      <c r="E70" s="70"/>
      <c r="F70" s="70"/>
      <c r="G70" s="70"/>
      <c r="H70" s="72"/>
    </row>
    <row r="71" spans="1:8" x14ac:dyDescent="0.25">
      <c r="A71" s="70" t="s">
        <v>59</v>
      </c>
      <c r="B71" s="70" t="s">
        <v>61</v>
      </c>
      <c r="C71" s="70"/>
      <c r="D71" s="70"/>
      <c r="E71" s="70"/>
      <c r="F71" s="70"/>
      <c r="G71" s="70"/>
      <c r="H71" s="72"/>
    </row>
    <row r="72" spans="1:8" x14ac:dyDescent="0.25">
      <c r="A72" s="70" t="s">
        <v>59</v>
      </c>
      <c r="B72" s="70" t="s">
        <v>62</v>
      </c>
      <c r="C72" s="70"/>
      <c r="D72" s="70"/>
      <c r="E72" s="70"/>
      <c r="F72" s="70"/>
      <c r="G72" s="70"/>
      <c r="H72" s="72"/>
    </row>
    <row r="73" spans="1:8" x14ac:dyDescent="0.25">
      <c r="A73" s="70" t="s">
        <v>59</v>
      </c>
      <c r="B73" s="70" t="s">
        <v>39</v>
      </c>
      <c r="C73" s="70"/>
      <c r="D73" s="70"/>
      <c r="E73" s="70"/>
      <c r="F73" s="70"/>
      <c r="G73" s="70"/>
      <c r="H73" s="72"/>
    </row>
    <row r="74" spans="1:8" ht="30" x14ac:dyDescent="0.25">
      <c r="A74" s="11"/>
      <c r="B74" s="11"/>
      <c r="C74" s="11"/>
      <c r="D74" s="11"/>
      <c r="E74" s="60" t="s">
        <v>40</v>
      </c>
      <c r="F74" s="60" t="str">
        <f>IF((COUNT(C69:C73)&lt;&gt;COUNT(F69:F73)),"", ROUND(SUM(F69:F73),2))</f>
        <v/>
      </c>
      <c r="G74" s="73" t="str">
        <f>IF((COUNT(C69:C73)&lt;&gt;COUNT(F69:F73)),"Neužpildytos visų objektų kainos", "")</f>
        <v>Neužpildytos visų objektų kainos</v>
      </c>
      <c r="H74" s="11"/>
    </row>
    <row r="75" spans="1:8" ht="45" x14ac:dyDescent="0.25">
      <c r="A75" s="11"/>
      <c r="B75" s="11"/>
      <c r="C75" s="60" t="s">
        <v>41</v>
      </c>
      <c r="D75" s="72"/>
      <c r="E75" s="60" t="s">
        <v>42</v>
      </c>
      <c r="F75" s="60" t="str">
        <f>IF(OR(F74="",D75=""),"", ROUND(PRODUCT(D75,F74)/100,2))</f>
        <v/>
      </c>
      <c r="G75" s="73" t="str">
        <f>IF(D75="", "Nurodykite taikomą PVM dydį", "")</f>
        <v>Nurodykite taikomą PVM dydį</v>
      </c>
      <c r="H75" s="11"/>
    </row>
    <row r="76" spans="1:8" x14ac:dyDescent="0.25">
      <c r="A76" s="11"/>
      <c r="B76" s="11"/>
      <c r="C76" s="11"/>
      <c r="D76" s="11"/>
      <c r="E76" s="60" t="s">
        <v>43</v>
      </c>
      <c r="F76" s="60">
        <f>IF(ISBLANK(F75), "", ROUND(SUM(F74:F75),2))</f>
        <v>0</v>
      </c>
      <c r="G76" s="11"/>
      <c r="H76" s="11"/>
    </row>
    <row r="77" spans="1:8" ht="8.25" customHeight="1" x14ac:dyDescent="0.25">
      <c r="A77" s="11"/>
      <c r="B77" s="11"/>
      <c r="C77" s="11"/>
      <c r="D77" s="11"/>
      <c r="E77" s="11"/>
      <c r="F77" s="11"/>
      <c r="G77" s="11"/>
      <c r="H77" s="11"/>
    </row>
    <row r="78" spans="1:8" ht="9" customHeight="1" x14ac:dyDescent="0.25">
      <c r="A78" s="11"/>
      <c r="B78" s="11"/>
      <c r="C78" s="11"/>
      <c r="D78" s="11"/>
      <c r="E78" s="11"/>
      <c r="F78" s="11"/>
      <c r="G78" s="11"/>
      <c r="H78" s="11"/>
    </row>
    <row r="79" spans="1:8" ht="7.5" customHeight="1" x14ac:dyDescent="0.25">
      <c r="A79" s="11"/>
      <c r="B79" s="11"/>
      <c r="C79" s="11"/>
      <c r="D79" s="11"/>
      <c r="E79" s="11"/>
      <c r="F79" s="11"/>
      <c r="G79" s="11"/>
      <c r="H79" s="11"/>
    </row>
    <row r="80" spans="1:8" x14ac:dyDescent="0.25">
      <c r="A80" s="74" t="s">
        <v>63</v>
      </c>
      <c r="B80" s="74" t="s">
        <v>64</v>
      </c>
      <c r="C80" s="11"/>
      <c r="D80" s="11"/>
      <c r="E80" s="11"/>
      <c r="F80" s="11"/>
      <c r="G80" s="11"/>
      <c r="H80" s="11"/>
    </row>
    <row r="81" spans="1:8" ht="12" customHeight="1" x14ac:dyDescent="0.25">
      <c r="A81" s="11"/>
      <c r="B81" s="11"/>
      <c r="C81" s="11"/>
      <c r="D81" s="11"/>
      <c r="E81" s="11"/>
      <c r="F81" s="11"/>
      <c r="G81" s="11"/>
      <c r="H81" s="11"/>
    </row>
    <row r="82" spans="1:8" ht="30.75" customHeight="1" x14ac:dyDescent="0.25">
      <c r="A82" s="76" t="s">
        <v>22</v>
      </c>
      <c r="B82" s="11"/>
      <c r="C82" s="11"/>
      <c r="D82" s="11"/>
      <c r="E82" s="11"/>
      <c r="F82" s="11"/>
      <c r="G82" s="11"/>
      <c r="H82" s="11"/>
    </row>
    <row r="83" spans="1:8" ht="90" x14ac:dyDescent="0.25">
      <c r="A83" s="60" t="s">
        <v>23</v>
      </c>
      <c r="B83" s="60" t="s">
        <v>24</v>
      </c>
      <c r="C83" s="60" t="s">
        <v>25</v>
      </c>
      <c r="D83" s="60" t="s">
        <v>26</v>
      </c>
      <c r="E83" s="60" t="s">
        <v>27</v>
      </c>
      <c r="F83" s="60" t="s">
        <v>28</v>
      </c>
      <c r="G83" s="60" t="s">
        <v>29</v>
      </c>
      <c r="H83" s="60" t="s">
        <v>30</v>
      </c>
    </row>
    <row r="84" spans="1:8" x14ac:dyDescent="0.25">
      <c r="A84" s="60" t="s">
        <v>65</v>
      </c>
      <c r="B84" s="60" t="s">
        <v>66</v>
      </c>
      <c r="C84" s="70"/>
      <c r="D84" s="70"/>
      <c r="E84" s="70"/>
      <c r="F84" s="70"/>
      <c r="G84" s="70"/>
      <c r="H84" s="70"/>
    </row>
    <row r="85" spans="1:8" x14ac:dyDescent="0.25">
      <c r="A85" s="70" t="s">
        <v>67</v>
      </c>
      <c r="B85" s="70" t="s">
        <v>66</v>
      </c>
      <c r="C85" s="70">
        <v>500</v>
      </c>
      <c r="D85" s="70" t="s">
        <v>68</v>
      </c>
      <c r="E85" s="71"/>
      <c r="F85" s="70" t="str">
        <f>IF(ISBLANK(E85),"", PRODUCT(C85,E85))</f>
        <v/>
      </c>
      <c r="G85" s="72"/>
      <c r="H85" s="70"/>
    </row>
    <row r="86" spans="1:8" x14ac:dyDescent="0.25">
      <c r="A86" s="70" t="s">
        <v>69</v>
      </c>
      <c r="B86" s="70" t="s">
        <v>70</v>
      </c>
      <c r="C86" s="70"/>
      <c r="D86" s="70"/>
      <c r="E86" s="70"/>
      <c r="F86" s="70"/>
      <c r="G86" s="70"/>
      <c r="H86" s="72"/>
    </row>
    <row r="87" spans="1:8" x14ac:dyDescent="0.25">
      <c r="A87" s="70" t="s">
        <v>69</v>
      </c>
      <c r="B87" s="70" t="s">
        <v>71</v>
      </c>
      <c r="C87" s="70"/>
      <c r="D87" s="70"/>
      <c r="E87" s="70"/>
      <c r="F87" s="70"/>
      <c r="G87" s="70"/>
      <c r="H87" s="72"/>
    </row>
    <row r="88" spans="1:8" x14ac:dyDescent="0.25">
      <c r="A88" s="70" t="s">
        <v>69</v>
      </c>
      <c r="B88" s="70" t="s">
        <v>72</v>
      </c>
      <c r="C88" s="70"/>
      <c r="D88" s="70"/>
      <c r="E88" s="70"/>
      <c r="F88" s="70"/>
      <c r="G88" s="70"/>
      <c r="H88" s="72"/>
    </row>
    <row r="89" spans="1:8" x14ac:dyDescent="0.25">
      <c r="A89" s="70" t="s">
        <v>69</v>
      </c>
      <c r="B89" s="70" t="s">
        <v>39</v>
      </c>
      <c r="C89" s="70"/>
      <c r="D89" s="70"/>
      <c r="E89" s="70"/>
      <c r="F89" s="70"/>
      <c r="G89" s="70"/>
      <c r="H89" s="72"/>
    </row>
    <row r="90" spans="1:8" ht="30" x14ac:dyDescent="0.25">
      <c r="A90" s="11"/>
      <c r="B90" s="11"/>
      <c r="C90" s="11"/>
      <c r="D90" s="11"/>
      <c r="E90" s="60" t="s">
        <v>40</v>
      </c>
      <c r="F90" s="60" t="str">
        <f>IF((COUNT(C85:C89)&lt;&gt;COUNT(F85:F89)),"", ROUND(SUM(F85:F89),2))</f>
        <v/>
      </c>
      <c r="G90" s="73" t="str">
        <f>IF((COUNT(C85:C89)&lt;&gt;COUNT(F85:F89)),"Neužpildytos visų objektų kainos", "")</f>
        <v>Neužpildytos visų objektų kainos</v>
      </c>
      <c r="H90" s="11"/>
    </row>
    <row r="91" spans="1:8" ht="45" x14ac:dyDescent="0.25">
      <c r="A91" s="11"/>
      <c r="B91" s="11"/>
      <c r="C91" s="60" t="s">
        <v>41</v>
      </c>
      <c r="D91" s="72"/>
      <c r="E91" s="60" t="s">
        <v>42</v>
      </c>
      <c r="F91" s="60" t="str">
        <f>IF(OR(F90="",D91=""),"", ROUND(PRODUCT(D91,F90)/100,2))</f>
        <v/>
      </c>
      <c r="G91" s="73" t="str">
        <f>IF(D91="", "Nurodykite taikomą PVM dydį", "")</f>
        <v>Nurodykite taikomą PVM dydį</v>
      </c>
      <c r="H91" s="11"/>
    </row>
    <row r="92" spans="1:8" x14ac:dyDescent="0.25">
      <c r="A92" s="75"/>
      <c r="B92" s="75"/>
      <c r="C92" s="11"/>
      <c r="D92" s="11"/>
      <c r="E92" s="60" t="s">
        <v>43</v>
      </c>
      <c r="F92" s="60">
        <f>IF(ISBLANK(F91), "", ROUND(SUM(F90:F91),2))</f>
        <v>0</v>
      </c>
      <c r="G92" s="11"/>
      <c r="H92" s="11"/>
    </row>
    <row r="93" spans="1:8" x14ac:dyDescent="0.25">
      <c r="A93" s="75"/>
      <c r="B93" s="75"/>
      <c r="C93" s="11"/>
      <c r="D93" s="11"/>
      <c r="E93" s="11"/>
      <c r="F93" s="11"/>
      <c r="G93" s="11"/>
      <c r="H93" s="11"/>
    </row>
    <row r="94" spans="1:8" ht="4.5" customHeight="1" x14ac:dyDescent="0.25">
      <c r="A94" s="75"/>
      <c r="B94" s="75"/>
      <c r="C94" s="11"/>
      <c r="D94" s="11"/>
      <c r="E94" s="11"/>
      <c r="F94" s="11"/>
      <c r="G94" s="11"/>
      <c r="H94" s="11"/>
    </row>
    <row r="95" spans="1:8" ht="8.25" customHeight="1" x14ac:dyDescent="0.25">
      <c r="A95" s="11"/>
      <c r="B95" s="11"/>
      <c r="C95" s="11"/>
      <c r="D95" s="11"/>
      <c r="E95" s="11"/>
      <c r="F95" s="11"/>
      <c r="G95" s="11"/>
      <c r="H95" s="11"/>
    </row>
    <row r="96" spans="1:8" x14ac:dyDescent="0.25">
      <c r="A96" s="74" t="s">
        <v>73</v>
      </c>
      <c r="B96" s="74" t="s">
        <v>74</v>
      </c>
      <c r="C96" s="11"/>
      <c r="D96" s="11"/>
      <c r="E96" s="11"/>
      <c r="F96" s="11"/>
      <c r="G96" s="11"/>
      <c r="H96" s="11"/>
    </row>
    <row r="97" spans="1:8" x14ac:dyDescent="0.25">
      <c r="A97" s="11"/>
      <c r="B97" s="11"/>
      <c r="C97" s="11"/>
      <c r="D97" s="11"/>
      <c r="E97" s="11"/>
      <c r="F97" s="11"/>
      <c r="G97" s="11"/>
      <c r="H97" s="11"/>
    </row>
    <row r="98" spans="1:8" x14ac:dyDescent="0.25">
      <c r="A98" s="76" t="s">
        <v>22</v>
      </c>
      <c r="B98" s="11"/>
      <c r="C98" s="11"/>
      <c r="D98" s="11"/>
      <c r="E98" s="11"/>
      <c r="F98" s="11"/>
      <c r="G98" s="11"/>
      <c r="H98" s="11"/>
    </row>
    <row r="99" spans="1:8" ht="90" x14ac:dyDescent="0.25">
      <c r="A99" s="60" t="s">
        <v>23</v>
      </c>
      <c r="B99" s="60" t="s">
        <v>24</v>
      </c>
      <c r="C99" s="60" t="s">
        <v>25</v>
      </c>
      <c r="D99" s="60" t="s">
        <v>26</v>
      </c>
      <c r="E99" s="60" t="s">
        <v>27</v>
      </c>
      <c r="F99" s="60" t="s">
        <v>28</v>
      </c>
      <c r="G99" s="60" t="s">
        <v>29</v>
      </c>
      <c r="H99" s="60" t="s">
        <v>30</v>
      </c>
    </row>
    <row r="100" spans="1:8" x14ac:dyDescent="0.25">
      <c r="A100" s="60" t="s">
        <v>75</v>
      </c>
      <c r="B100" s="60" t="s">
        <v>76</v>
      </c>
      <c r="C100" s="70"/>
      <c r="D100" s="70"/>
      <c r="E100" s="70"/>
      <c r="F100" s="70"/>
      <c r="G100" s="70"/>
      <c r="H100" s="70"/>
    </row>
    <row r="101" spans="1:8" x14ac:dyDescent="0.25">
      <c r="A101" s="70" t="s">
        <v>77</v>
      </c>
      <c r="B101" s="70" t="s">
        <v>76</v>
      </c>
      <c r="C101" s="70">
        <v>100</v>
      </c>
      <c r="D101" s="70" t="s">
        <v>34</v>
      </c>
      <c r="E101" s="71"/>
      <c r="F101" s="70" t="str">
        <f>IF(ISBLANK(E101),"", PRODUCT(C101,E101))</f>
        <v/>
      </c>
      <c r="G101" s="72"/>
      <c r="H101" s="70"/>
    </row>
    <row r="102" spans="1:8" ht="30" x14ac:dyDescent="0.25">
      <c r="A102" s="70" t="s">
        <v>78</v>
      </c>
      <c r="B102" s="70" t="s">
        <v>79</v>
      </c>
      <c r="C102" s="70"/>
      <c r="D102" s="70"/>
      <c r="E102" s="70"/>
      <c r="F102" s="70"/>
      <c r="G102" s="70"/>
      <c r="H102" s="72"/>
    </row>
    <row r="103" spans="1:8" x14ac:dyDescent="0.25">
      <c r="A103" s="70" t="s">
        <v>78</v>
      </c>
      <c r="B103" s="70" t="s">
        <v>80</v>
      </c>
      <c r="C103" s="70"/>
      <c r="D103" s="70"/>
      <c r="E103" s="70"/>
      <c r="F103" s="70"/>
      <c r="G103" s="70"/>
      <c r="H103" s="72"/>
    </row>
    <row r="104" spans="1:8" x14ac:dyDescent="0.25">
      <c r="A104" s="70" t="s">
        <v>78</v>
      </c>
      <c r="B104" s="70" t="s">
        <v>81</v>
      </c>
      <c r="C104" s="70"/>
      <c r="D104" s="70"/>
      <c r="E104" s="70"/>
      <c r="F104" s="70"/>
      <c r="G104" s="70"/>
      <c r="H104" s="72"/>
    </row>
    <row r="105" spans="1:8" x14ac:dyDescent="0.25">
      <c r="A105" s="70" t="s">
        <v>78</v>
      </c>
      <c r="B105" s="70" t="s">
        <v>39</v>
      </c>
      <c r="C105" s="70"/>
      <c r="D105" s="70"/>
      <c r="E105" s="70"/>
      <c r="F105" s="70"/>
      <c r="G105" s="70"/>
      <c r="H105" s="72"/>
    </row>
    <row r="106" spans="1:8" ht="30" x14ac:dyDescent="0.25">
      <c r="A106" s="11"/>
      <c r="B106" s="11"/>
      <c r="C106" s="11"/>
      <c r="D106" s="11"/>
      <c r="E106" s="60" t="s">
        <v>40</v>
      </c>
      <c r="F106" s="60" t="str">
        <f>IF((COUNT(C101:C105)&lt;&gt;COUNT(F101:F105)),"", ROUND(SUM(F101:F105),2))</f>
        <v/>
      </c>
      <c r="G106" s="73" t="str">
        <f>IF((COUNT(C101:C105)&lt;&gt;COUNT(F101:F105)),"Neužpildytos visų objektų kainos", "")</f>
        <v>Neužpildytos visų objektų kainos</v>
      </c>
      <c r="H106" s="11"/>
    </row>
    <row r="107" spans="1:8" ht="45" x14ac:dyDescent="0.25">
      <c r="A107" s="11"/>
      <c r="B107" s="11"/>
      <c r="C107" s="60" t="s">
        <v>41</v>
      </c>
      <c r="D107" s="72"/>
      <c r="E107" s="60" t="s">
        <v>42</v>
      </c>
      <c r="F107" s="60" t="str">
        <f>IF(OR(F106="",D107=""),"", ROUND(PRODUCT(D107,F106)/100,2))</f>
        <v/>
      </c>
      <c r="G107" s="73" t="str">
        <f>IF(D107="", "Nurodykite taikomą PVM dydį", "")</f>
        <v>Nurodykite taikomą PVM dydį</v>
      </c>
      <c r="H107" s="11"/>
    </row>
    <row r="108" spans="1:8" x14ac:dyDescent="0.25">
      <c r="A108" s="11"/>
      <c r="B108" s="11"/>
      <c r="C108" s="11"/>
      <c r="D108" s="11"/>
      <c r="E108" s="60" t="s">
        <v>43</v>
      </c>
      <c r="F108" s="60">
        <f>IF(ISBLANK(F107), "", ROUND(SUM(F106:F107),2))</f>
        <v>0</v>
      </c>
      <c r="G108" s="11"/>
      <c r="H108" s="11"/>
    </row>
    <row r="109" spans="1:8" ht="9.75" customHeight="1" x14ac:dyDescent="0.25">
      <c r="A109" s="11"/>
      <c r="B109" s="11"/>
      <c r="C109" s="11"/>
      <c r="D109" s="11"/>
      <c r="E109" s="11"/>
      <c r="F109" s="11"/>
      <c r="G109" s="11"/>
      <c r="H109" s="11"/>
    </row>
    <row r="110" spans="1:8" ht="6.75" customHeight="1" x14ac:dyDescent="0.25">
      <c r="A110" s="11"/>
      <c r="B110" s="11"/>
      <c r="C110" s="11"/>
      <c r="D110" s="11"/>
      <c r="E110" s="11"/>
      <c r="F110" s="11"/>
      <c r="G110" s="11"/>
      <c r="H110" s="11"/>
    </row>
    <row r="111" spans="1:8" ht="8.25" customHeight="1" x14ac:dyDescent="0.25">
      <c r="A111" s="11"/>
      <c r="B111" s="11"/>
      <c r="C111" s="11"/>
      <c r="D111" s="11"/>
      <c r="E111" s="11"/>
      <c r="F111" s="11"/>
      <c r="G111" s="11"/>
      <c r="H111" s="11"/>
    </row>
    <row r="112" spans="1:8" x14ac:dyDescent="0.25">
      <c r="A112" s="74" t="s">
        <v>82</v>
      </c>
      <c r="B112" s="74" t="s">
        <v>83</v>
      </c>
      <c r="C112" s="11"/>
      <c r="D112" s="11"/>
      <c r="E112" s="11"/>
      <c r="F112" s="11"/>
      <c r="G112" s="11"/>
      <c r="H112" s="11"/>
    </row>
    <row r="113" spans="1:8" ht="6.75" customHeight="1" x14ac:dyDescent="0.25">
      <c r="A113" s="11"/>
      <c r="B113" s="11"/>
      <c r="C113" s="11"/>
      <c r="D113" s="11"/>
      <c r="E113" s="11"/>
      <c r="F113" s="11"/>
      <c r="G113" s="11"/>
      <c r="H113" s="11"/>
    </row>
    <row r="114" spans="1:8" x14ac:dyDescent="0.25">
      <c r="A114" s="76" t="s">
        <v>22</v>
      </c>
      <c r="B114" s="11"/>
      <c r="C114" s="11"/>
      <c r="D114" s="11"/>
      <c r="E114" s="11"/>
      <c r="F114" s="11"/>
      <c r="G114" s="11"/>
      <c r="H114" s="11"/>
    </row>
    <row r="115" spans="1:8" ht="90" x14ac:dyDescent="0.25">
      <c r="A115" s="60" t="s">
        <v>23</v>
      </c>
      <c r="B115" s="60" t="s">
        <v>24</v>
      </c>
      <c r="C115" s="60" t="s">
        <v>25</v>
      </c>
      <c r="D115" s="60" t="s">
        <v>26</v>
      </c>
      <c r="E115" s="60" t="s">
        <v>27</v>
      </c>
      <c r="F115" s="60" t="s">
        <v>28</v>
      </c>
      <c r="G115" s="60" t="s">
        <v>29</v>
      </c>
      <c r="H115" s="60" t="s">
        <v>30</v>
      </c>
    </row>
    <row r="116" spans="1:8" x14ac:dyDescent="0.25">
      <c r="A116" s="60" t="s">
        <v>84</v>
      </c>
      <c r="B116" s="60" t="s">
        <v>85</v>
      </c>
      <c r="C116" s="70"/>
      <c r="D116" s="70"/>
      <c r="E116" s="70"/>
      <c r="F116" s="70"/>
      <c r="G116" s="70"/>
      <c r="H116" s="70"/>
    </row>
    <row r="117" spans="1:8" x14ac:dyDescent="0.25">
      <c r="A117" s="70" t="s">
        <v>86</v>
      </c>
      <c r="B117" s="70" t="s">
        <v>85</v>
      </c>
      <c r="C117" s="70">
        <v>2000</v>
      </c>
      <c r="D117" s="70" t="s">
        <v>49</v>
      </c>
      <c r="E117" s="71"/>
      <c r="F117" s="70" t="str">
        <f>IF(ISBLANK(E117),"", PRODUCT(C117,E117))</f>
        <v/>
      </c>
      <c r="G117" s="72"/>
      <c r="H117" s="70"/>
    </row>
    <row r="118" spans="1:8" x14ac:dyDescent="0.25">
      <c r="A118" s="70" t="s">
        <v>87</v>
      </c>
      <c r="B118" s="70" t="s">
        <v>88</v>
      </c>
      <c r="C118" s="70"/>
      <c r="D118" s="70"/>
      <c r="E118" s="70"/>
      <c r="F118" s="70"/>
      <c r="G118" s="70"/>
      <c r="H118" s="72"/>
    </row>
    <row r="119" spans="1:8" x14ac:dyDescent="0.25">
      <c r="A119" s="70" t="s">
        <v>87</v>
      </c>
      <c r="B119" s="70" t="s">
        <v>89</v>
      </c>
      <c r="C119" s="70"/>
      <c r="D119" s="70"/>
      <c r="E119" s="70"/>
      <c r="F119" s="70"/>
      <c r="G119" s="70"/>
      <c r="H119" s="72"/>
    </row>
    <row r="120" spans="1:8" x14ac:dyDescent="0.25">
      <c r="A120" s="70" t="s">
        <v>87</v>
      </c>
      <c r="B120" s="70" t="s">
        <v>90</v>
      </c>
      <c r="C120" s="70"/>
      <c r="D120" s="70"/>
      <c r="E120" s="70"/>
      <c r="F120" s="70"/>
      <c r="G120" s="70"/>
      <c r="H120" s="72"/>
    </row>
    <row r="121" spans="1:8" x14ac:dyDescent="0.25">
      <c r="A121" s="70" t="s">
        <v>87</v>
      </c>
      <c r="B121" s="70" t="s">
        <v>39</v>
      </c>
      <c r="C121" s="70"/>
      <c r="D121" s="70"/>
      <c r="E121" s="70"/>
      <c r="F121" s="70"/>
      <c r="G121" s="70"/>
      <c r="H121" s="72"/>
    </row>
    <row r="122" spans="1:8" ht="30" x14ac:dyDescent="0.25">
      <c r="A122" s="11"/>
      <c r="B122" s="11"/>
      <c r="C122" s="11"/>
      <c r="D122" s="11"/>
      <c r="E122" s="60" t="s">
        <v>40</v>
      </c>
      <c r="F122" s="60" t="str">
        <f>IF((COUNT(C117:C121)&lt;&gt;COUNT(F117:F121)),"", ROUND(SUM(F117:F121),2))</f>
        <v/>
      </c>
      <c r="G122" s="73" t="str">
        <f>IF((COUNT(C117:C121)&lt;&gt;COUNT(F117:F121)),"Neužpildytos visų objektų kainos", "")</f>
        <v>Neužpildytos visų objektų kainos</v>
      </c>
      <c r="H122" s="11"/>
    </row>
    <row r="123" spans="1:8" ht="45" x14ac:dyDescent="0.25">
      <c r="A123" s="11"/>
      <c r="B123" s="11"/>
      <c r="C123" s="60" t="s">
        <v>41</v>
      </c>
      <c r="D123" s="72"/>
      <c r="E123" s="60" t="s">
        <v>42</v>
      </c>
      <c r="F123" s="60" t="str">
        <f>IF(OR(F122="",D123=""),"", ROUND(PRODUCT(D123,F122)/100,2))</f>
        <v/>
      </c>
      <c r="G123" s="73" t="str">
        <f>IF(D123="", "Nurodykite taikomą PVM dydį", "")</f>
        <v>Nurodykite taikomą PVM dydį</v>
      </c>
      <c r="H123" s="11"/>
    </row>
    <row r="124" spans="1:8" ht="18" customHeight="1" x14ac:dyDescent="0.25">
      <c r="A124" s="11"/>
      <c r="B124" s="11"/>
      <c r="C124" s="11"/>
      <c r="D124" s="11"/>
      <c r="E124" s="60" t="s">
        <v>43</v>
      </c>
      <c r="F124" s="60">
        <f>IF(ISBLANK(F123), "", ROUND(SUM(F122:F123),2))</f>
        <v>0</v>
      </c>
      <c r="G124" s="11"/>
      <c r="H124" s="11"/>
    </row>
    <row r="125" spans="1:8" ht="5.25" customHeight="1" x14ac:dyDescent="0.25">
      <c r="A125" s="11"/>
      <c r="B125" s="11"/>
      <c r="C125" s="11"/>
      <c r="D125" s="11"/>
      <c r="E125" s="11"/>
      <c r="F125" s="11"/>
      <c r="G125" s="11"/>
      <c r="H125" s="11"/>
    </row>
    <row r="126" spans="1:8" ht="5.25" customHeight="1" x14ac:dyDescent="0.25">
      <c r="A126" s="11"/>
      <c r="B126" s="11"/>
      <c r="C126" s="11"/>
      <c r="D126" s="11"/>
      <c r="E126" s="11"/>
      <c r="F126" s="11"/>
      <c r="G126" s="11"/>
      <c r="H126" s="11"/>
    </row>
    <row r="127" spans="1:8" x14ac:dyDescent="0.25">
      <c r="A127" s="11"/>
      <c r="B127" s="11"/>
      <c r="C127" s="11"/>
      <c r="D127" s="11"/>
      <c r="E127" s="11"/>
      <c r="F127" s="11"/>
      <c r="G127" s="11"/>
      <c r="H127" s="11"/>
    </row>
    <row r="128" spans="1:8" ht="30" x14ac:dyDescent="0.25">
      <c r="A128" s="74" t="s">
        <v>91</v>
      </c>
      <c r="B128" s="74" t="s">
        <v>123</v>
      </c>
      <c r="C128" s="11"/>
      <c r="D128" s="11"/>
      <c r="E128" s="11"/>
      <c r="F128" s="11"/>
      <c r="G128" s="11"/>
      <c r="H128" s="11"/>
    </row>
    <row r="129" spans="1:8" ht="6.75" customHeight="1" x14ac:dyDescent="0.25">
      <c r="A129" s="11"/>
      <c r="B129" s="11"/>
      <c r="C129" s="11"/>
      <c r="D129" s="11"/>
      <c r="E129" s="11"/>
      <c r="F129" s="11"/>
      <c r="G129" s="11"/>
      <c r="H129" s="11"/>
    </row>
    <row r="130" spans="1:8" x14ac:dyDescent="0.25">
      <c r="A130" s="76" t="s">
        <v>22</v>
      </c>
      <c r="B130" s="11"/>
      <c r="C130" s="11"/>
      <c r="D130" s="11"/>
      <c r="E130" s="11"/>
      <c r="F130" s="11"/>
      <c r="G130" s="11"/>
      <c r="H130" s="11"/>
    </row>
    <row r="131" spans="1:8" ht="90" x14ac:dyDescent="0.25">
      <c r="A131" s="60" t="s">
        <v>23</v>
      </c>
      <c r="B131" s="60" t="s">
        <v>24</v>
      </c>
      <c r="C131" s="60" t="s">
        <v>25</v>
      </c>
      <c r="D131" s="60" t="s">
        <v>26</v>
      </c>
      <c r="E131" s="60" t="s">
        <v>27</v>
      </c>
      <c r="F131" s="60" t="s">
        <v>28</v>
      </c>
      <c r="G131" s="60" t="s">
        <v>29</v>
      </c>
      <c r="H131" s="60" t="s">
        <v>30</v>
      </c>
    </row>
    <row r="132" spans="1:8" x14ac:dyDescent="0.25">
      <c r="A132" s="60" t="s">
        <v>92</v>
      </c>
      <c r="B132" s="60" t="s">
        <v>93</v>
      </c>
      <c r="C132" s="70"/>
      <c r="D132" s="70"/>
      <c r="E132" s="70"/>
      <c r="F132" s="70"/>
      <c r="G132" s="70"/>
      <c r="H132" s="70"/>
    </row>
    <row r="133" spans="1:8" x14ac:dyDescent="0.25">
      <c r="A133" s="70" t="s">
        <v>94</v>
      </c>
      <c r="B133" s="70" t="s">
        <v>93</v>
      </c>
      <c r="C133" s="70">
        <v>200</v>
      </c>
      <c r="D133" s="70" t="s">
        <v>34</v>
      </c>
      <c r="E133" s="71"/>
      <c r="F133" s="70" t="str">
        <f>IF(ISBLANK(E133),"", PRODUCT(C133,E133))</f>
        <v/>
      </c>
      <c r="G133" s="72"/>
      <c r="H133" s="70"/>
    </row>
    <row r="134" spans="1:8" x14ac:dyDescent="0.25">
      <c r="A134" s="70" t="s">
        <v>95</v>
      </c>
      <c r="B134" s="70" t="s">
        <v>96</v>
      </c>
      <c r="C134" s="70"/>
      <c r="D134" s="70"/>
      <c r="E134" s="70"/>
      <c r="F134" s="70"/>
      <c r="G134" s="70"/>
      <c r="H134" s="72"/>
    </row>
    <row r="135" spans="1:8" x14ac:dyDescent="0.25">
      <c r="A135" s="70" t="s">
        <v>95</v>
      </c>
      <c r="B135" s="70" t="s">
        <v>97</v>
      </c>
      <c r="C135" s="70"/>
      <c r="D135" s="70"/>
      <c r="E135" s="70"/>
      <c r="F135" s="70"/>
      <c r="G135" s="70"/>
      <c r="H135" s="72"/>
    </row>
    <row r="136" spans="1:8" x14ac:dyDescent="0.25">
      <c r="A136" s="70" t="s">
        <v>95</v>
      </c>
      <c r="B136" s="70" t="s">
        <v>89</v>
      </c>
      <c r="C136" s="70"/>
      <c r="D136" s="70"/>
      <c r="E136" s="70"/>
      <c r="F136" s="70"/>
      <c r="G136" s="70"/>
      <c r="H136" s="72"/>
    </row>
    <row r="137" spans="1:8" x14ac:dyDescent="0.25">
      <c r="A137" s="70" t="s">
        <v>95</v>
      </c>
      <c r="B137" s="70" t="s">
        <v>39</v>
      </c>
      <c r="C137" s="70"/>
      <c r="D137" s="70"/>
      <c r="E137" s="70"/>
      <c r="F137" s="70"/>
      <c r="G137" s="70"/>
      <c r="H137" s="72"/>
    </row>
    <row r="138" spans="1:8" ht="30" x14ac:dyDescent="0.25">
      <c r="A138" s="11"/>
      <c r="B138" s="11"/>
      <c r="C138" s="11"/>
      <c r="D138" s="11"/>
      <c r="E138" s="60" t="s">
        <v>40</v>
      </c>
      <c r="F138" s="60" t="str">
        <f>IF((COUNT(C133:C137)&lt;&gt;COUNT(F133:F137)),"", ROUND(SUM(F133:F137),2))</f>
        <v/>
      </c>
      <c r="G138" s="73" t="str">
        <f>IF((COUNT(C133:C137)&lt;&gt;COUNT(F133:F137)),"Neužpildytos visų objektų kainos", "")</f>
        <v>Neužpildytos visų objektų kainos</v>
      </c>
      <c r="H138" s="11"/>
    </row>
    <row r="139" spans="1:8" ht="45" x14ac:dyDescent="0.25">
      <c r="A139" s="11"/>
      <c r="B139" s="11"/>
      <c r="C139" s="60" t="s">
        <v>41</v>
      </c>
      <c r="D139" s="72"/>
      <c r="E139" s="60" t="s">
        <v>42</v>
      </c>
      <c r="F139" s="60" t="str">
        <f>IF(OR(F138="",D139=""),"", ROUND(PRODUCT(D139,F138)/100,2))</f>
        <v/>
      </c>
      <c r="G139" s="73" t="str">
        <f>IF(D139="", "Nurodykite taikomą PVM dydį", "")</f>
        <v>Nurodykite taikomą PVM dydį</v>
      </c>
      <c r="H139" s="11"/>
    </row>
    <row r="140" spans="1:8" x14ac:dyDescent="0.25">
      <c r="A140" s="11"/>
      <c r="B140" s="11"/>
      <c r="C140" s="11"/>
      <c r="D140" s="11"/>
      <c r="E140" s="60" t="s">
        <v>43</v>
      </c>
      <c r="F140" s="60">
        <f>IF(ISBLANK(F139), "", ROUND(SUM(F138:F139),2))</f>
        <v>0</v>
      </c>
      <c r="G140" s="11"/>
      <c r="H140" s="11"/>
    </row>
  </sheetData>
  <sheetProtection algorithmName="SHA-512" hashValue="s44SHf0YDMinsj2npnXudB3dQ6QuwTnyDVYWRRum/jbKCBzYZ8JN8belCP0CKWzxNPpEz7fcDkx3Fm123vx1bw==" saltValue="AtZQQtVDpvK3pcFcseGAX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8" t="s">
        <v>98</v>
      </c>
      <c r="B2" s="22"/>
      <c r="C2" s="22"/>
      <c r="D2" s="22"/>
      <c r="E2" s="22"/>
      <c r="F2" s="22"/>
      <c r="G2" s="22"/>
      <c r="H2" s="22"/>
      <c r="I2" s="22"/>
      <c r="J2" s="22"/>
      <c r="K2" s="22"/>
    </row>
    <row r="3" spans="1:11" x14ac:dyDescent="0.25">
      <c r="A3" s="22"/>
      <c r="B3" s="22"/>
      <c r="C3" s="22"/>
      <c r="D3" s="22"/>
      <c r="E3" s="22"/>
      <c r="F3" s="22"/>
      <c r="G3" s="22"/>
      <c r="H3" s="22"/>
      <c r="I3" s="22"/>
      <c r="J3" s="22"/>
      <c r="K3" s="22"/>
    </row>
    <row r="4" spans="1:11" ht="15.95" customHeight="1" thickBot="1" x14ac:dyDescent="0.3">
      <c r="A4" s="6"/>
      <c r="B4" s="6"/>
      <c r="C4" s="6"/>
      <c r="D4" s="6"/>
      <c r="E4" s="6"/>
      <c r="F4" s="6"/>
      <c r="G4" s="6"/>
      <c r="H4" s="6"/>
      <c r="I4" s="6"/>
      <c r="J4" s="6"/>
    </row>
    <row r="5" spans="1:11" ht="48" customHeight="1" x14ac:dyDescent="0.25">
      <c r="A5" s="45" t="s">
        <v>99</v>
      </c>
      <c r="B5" s="34"/>
      <c r="C5" s="32" t="s">
        <v>100</v>
      </c>
      <c r="D5" s="33"/>
      <c r="E5" s="34"/>
      <c r="F5" s="32" t="s">
        <v>101</v>
      </c>
      <c r="G5" s="33"/>
      <c r="H5" s="34"/>
      <c r="I5" s="32" t="s">
        <v>102</v>
      </c>
      <c r="J5" s="34"/>
      <c r="K5" s="8" t="s">
        <v>103</v>
      </c>
    </row>
    <row r="6" spans="1:11" ht="48.95" customHeight="1" x14ac:dyDescent="0.25">
      <c r="A6" s="39"/>
      <c r="B6" s="21"/>
      <c r="C6" s="35"/>
      <c r="D6" s="36"/>
      <c r="E6" s="21"/>
      <c r="F6" s="35"/>
      <c r="G6" s="36"/>
      <c r="H6" s="21"/>
      <c r="I6" s="35"/>
      <c r="J6" s="21"/>
      <c r="K6" s="14"/>
    </row>
    <row r="7" spans="1:11" ht="48.95" customHeight="1" x14ac:dyDescent="0.25">
      <c r="A7" s="39"/>
      <c r="B7" s="21"/>
      <c r="C7" s="35"/>
      <c r="D7" s="36"/>
      <c r="E7" s="21"/>
      <c r="F7" s="35"/>
      <c r="G7" s="36"/>
      <c r="H7" s="21"/>
      <c r="I7" s="35"/>
      <c r="J7" s="21"/>
      <c r="K7" s="14"/>
    </row>
    <row r="8" spans="1:11" ht="48.95" customHeight="1" x14ac:dyDescent="0.25">
      <c r="A8" s="39"/>
      <c r="B8" s="21"/>
      <c r="C8" s="35"/>
      <c r="D8" s="36"/>
      <c r="E8" s="21"/>
      <c r="F8" s="35"/>
      <c r="G8" s="36"/>
      <c r="H8" s="21"/>
      <c r="I8" s="35"/>
      <c r="J8" s="21"/>
      <c r="K8" s="14"/>
    </row>
    <row r="9" spans="1:11" ht="48.95" customHeight="1" x14ac:dyDescent="0.25">
      <c r="A9" s="39"/>
      <c r="B9" s="21"/>
      <c r="C9" s="35"/>
      <c r="D9" s="36"/>
      <c r="E9" s="21"/>
      <c r="F9" s="35"/>
      <c r="G9" s="36"/>
      <c r="H9" s="21"/>
      <c r="I9" s="35"/>
      <c r="J9" s="21"/>
      <c r="K9" s="14"/>
    </row>
    <row r="10" spans="1:11" ht="48.95" customHeight="1" x14ac:dyDescent="0.25">
      <c r="A10" s="39"/>
      <c r="B10" s="21"/>
      <c r="C10" s="35"/>
      <c r="D10" s="36"/>
      <c r="E10" s="21"/>
      <c r="F10" s="35"/>
      <c r="G10" s="36"/>
      <c r="H10" s="21"/>
      <c r="I10" s="35"/>
      <c r="J10" s="21"/>
      <c r="K10" s="14"/>
    </row>
    <row r="11" spans="1:11" ht="48.95" customHeight="1" x14ac:dyDescent="0.25">
      <c r="A11" s="39"/>
      <c r="B11" s="21"/>
      <c r="C11" s="35"/>
      <c r="D11" s="36"/>
      <c r="E11" s="21"/>
      <c r="F11" s="35"/>
      <c r="G11" s="36"/>
      <c r="H11" s="21"/>
      <c r="I11" s="35"/>
      <c r="J11" s="21"/>
      <c r="K11" s="14"/>
    </row>
    <row r="12" spans="1:11" ht="48.95" customHeight="1" x14ac:dyDescent="0.25">
      <c r="A12" s="39"/>
      <c r="B12" s="21"/>
      <c r="C12" s="35"/>
      <c r="D12" s="36"/>
      <c r="E12" s="21"/>
      <c r="F12" s="35"/>
      <c r="G12" s="36"/>
      <c r="H12" s="21"/>
      <c r="I12" s="35"/>
      <c r="J12" s="21"/>
      <c r="K12" s="14"/>
    </row>
    <row r="13" spans="1:11" ht="48.95" customHeight="1" x14ac:dyDescent="0.25">
      <c r="A13" s="39"/>
      <c r="B13" s="21"/>
      <c r="C13" s="35"/>
      <c r="D13" s="36"/>
      <c r="E13" s="21"/>
      <c r="F13" s="35"/>
      <c r="G13" s="36"/>
      <c r="H13" s="21"/>
      <c r="I13" s="35"/>
      <c r="J13" s="21"/>
      <c r="K13" s="14"/>
    </row>
    <row r="14" spans="1:11" ht="48.95" customHeight="1" x14ac:dyDescent="0.25">
      <c r="A14" s="39"/>
      <c r="B14" s="21"/>
      <c r="C14" s="35"/>
      <c r="D14" s="36"/>
      <c r="E14" s="21"/>
      <c r="F14" s="35"/>
      <c r="G14" s="36"/>
      <c r="H14" s="21"/>
      <c r="I14" s="35"/>
      <c r="J14" s="21"/>
      <c r="K14" s="14"/>
    </row>
    <row r="15" spans="1:11" ht="48" customHeight="1" thickBot="1" x14ac:dyDescent="0.3">
      <c r="A15" s="30"/>
      <c r="B15" s="31"/>
      <c r="C15" s="47"/>
      <c r="D15" s="52"/>
      <c r="E15" s="31"/>
      <c r="F15" s="47"/>
      <c r="G15" s="52"/>
      <c r="H15" s="31"/>
      <c r="I15" s="47"/>
      <c r="J15" s="31"/>
      <c r="K15" s="15"/>
    </row>
    <row r="16" spans="1:11" ht="18.95" customHeight="1" x14ac:dyDescent="0.25">
      <c r="A16" s="9"/>
      <c r="B16" s="9"/>
      <c r="C16" s="9"/>
      <c r="D16" s="9"/>
      <c r="E16" s="9"/>
      <c r="F16" s="9"/>
      <c r="G16" s="9"/>
      <c r="H16" s="9"/>
      <c r="I16" s="9"/>
      <c r="J16" s="9"/>
      <c r="K16" s="10"/>
    </row>
    <row r="17" spans="1:11" ht="48.95" customHeight="1" x14ac:dyDescent="0.25">
      <c r="A17" s="43" t="s">
        <v>104</v>
      </c>
      <c r="B17" s="22"/>
      <c r="C17" s="22"/>
      <c r="D17" s="22"/>
      <c r="E17" s="22"/>
      <c r="F17" s="22"/>
      <c r="G17" s="22"/>
      <c r="H17" s="22"/>
      <c r="I17" s="22"/>
      <c r="J17" s="22"/>
      <c r="K17" s="22"/>
    </row>
    <row r="18" spans="1:11" ht="15.95" customHeight="1" thickBot="1" x14ac:dyDescent="0.3">
      <c r="A18" s="9"/>
      <c r="B18" s="9"/>
      <c r="C18" s="9"/>
      <c r="D18" s="9"/>
      <c r="E18" s="9"/>
      <c r="F18" s="9"/>
      <c r="G18" s="9"/>
      <c r="H18" s="9"/>
      <c r="I18" s="9"/>
      <c r="J18" s="9"/>
      <c r="K18" s="10"/>
    </row>
    <row r="19" spans="1:11" ht="48.95" customHeight="1" x14ac:dyDescent="0.25">
      <c r="A19" s="45" t="s">
        <v>24</v>
      </c>
      <c r="B19" s="34"/>
      <c r="C19" s="32" t="s">
        <v>100</v>
      </c>
      <c r="D19" s="33"/>
      <c r="E19" s="34"/>
      <c r="F19" s="32" t="s">
        <v>105</v>
      </c>
      <c r="G19" s="33"/>
      <c r="H19" s="34"/>
      <c r="I19" s="53" t="s">
        <v>102</v>
      </c>
      <c r="J19" s="51"/>
      <c r="K19" s="10"/>
    </row>
    <row r="20" spans="1:11" ht="48.95" customHeight="1" x14ac:dyDescent="0.25">
      <c r="A20" s="39"/>
      <c r="B20" s="21"/>
      <c r="C20" s="35"/>
      <c r="D20" s="36"/>
      <c r="E20" s="21"/>
      <c r="F20" s="35"/>
      <c r="G20" s="36"/>
      <c r="H20" s="21"/>
      <c r="I20" s="37"/>
      <c r="J20" s="38"/>
      <c r="K20" s="10"/>
    </row>
    <row r="21" spans="1:11" ht="48.95" customHeight="1" x14ac:dyDescent="0.25">
      <c r="A21" s="39"/>
      <c r="B21" s="21"/>
      <c r="C21" s="35"/>
      <c r="D21" s="36"/>
      <c r="E21" s="21"/>
      <c r="F21" s="35"/>
      <c r="G21" s="36"/>
      <c r="H21" s="21"/>
      <c r="I21" s="37"/>
      <c r="J21" s="38"/>
      <c r="K21" s="10"/>
    </row>
    <row r="22" spans="1:11" ht="48.95" customHeight="1" x14ac:dyDescent="0.25">
      <c r="A22" s="39"/>
      <c r="B22" s="21"/>
      <c r="C22" s="35"/>
      <c r="D22" s="36"/>
      <c r="E22" s="21"/>
      <c r="F22" s="35"/>
      <c r="G22" s="36"/>
      <c r="H22" s="21"/>
      <c r="I22" s="37"/>
      <c r="J22" s="38"/>
      <c r="K22" s="10"/>
    </row>
    <row r="23" spans="1:11" ht="48.95" customHeight="1" x14ac:dyDescent="0.25">
      <c r="A23" s="39"/>
      <c r="B23" s="21"/>
      <c r="C23" s="35"/>
      <c r="D23" s="36"/>
      <c r="E23" s="21"/>
      <c r="F23" s="35"/>
      <c r="G23" s="36"/>
      <c r="H23" s="21"/>
      <c r="I23" s="37"/>
      <c r="J23" s="38"/>
      <c r="K23" s="10"/>
    </row>
    <row r="24" spans="1:11" ht="48.95" customHeight="1" x14ac:dyDescent="0.25">
      <c r="A24" s="39"/>
      <c r="B24" s="21"/>
      <c r="C24" s="35"/>
      <c r="D24" s="36"/>
      <c r="E24" s="21"/>
      <c r="F24" s="35"/>
      <c r="G24" s="36"/>
      <c r="H24" s="21"/>
      <c r="I24" s="37"/>
      <c r="J24" s="38"/>
      <c r="K24" s="10"/>
    </row>
    <row r="25" spans="1:11" ht="48.95" customHeight="1" x14ac:dyDescent="0.25">
      <c r="A25" s="39"/>
      <c r="B25" s="21"/>
      <c r="C25" s="35"/>
      <c r="D25" s="36"/>
      <c r="E25" s="21"/>
      <c r="F25" s="35"/>
      <c r="G25" s="36"/>
      <c r="H25" s="21"/>
      <c r="I25" s="37"/>
      <c r="J25" s="38"/>
      <c r="K25" s="10"/>
    </row>
    <row r="26" spans="1:11" ht="48.95" customHeight="1" x14ac:dyDescent="0.25">
      <c r="A26" s="39"/>
      <c r="B26" s="21"/>
      <c r="C26" s="35"/>
      <c r="D26" s="36"/>
      <c r="E26" s="21"/>
      <c r="F26" s="35"/>
      <c r="G26" s="36"/>
      <c r="H26" s="21"/>
      <c r="I26" s="37"/>
      <c r="J26" s="38"/>
      <c r="K26" s="10"/>
    </row>
    <row r="27" spans="1:11" ht="48.95" customHeight="1" x14ac:dyDescent="0.25">
      <c r="A27" s="39"/>
      <c r="B27" s="21"/>
      <c r="C27" s="35"/>
      <c r="D27" s="36"/>
      <c r="E27" s="21"/>
      <c r="F27" s="35"/>
      <c r="G27" s="36"/>
      <c r="H27" s="21"/>
      <c r="I27" s="37"/>
      <c r="J27" s="38"/>
      <c r="K27" s="10"/>
    </row>
    <row r="28" spans="1:11" ht="48.95" customHeight="1" x14ac:dyDescent="0.25">
      <c r="A28" s="39"/>
      <c r="B28" s="21"/>
      <c r="C28" s="35"/>
      <c r="D28" s="36"/>
      <c r="E28" s="21"/>
      <c r="F28" s="35"/>
      <c r="G28" s="36"/>
      <c r="H28" s="21"/>
      <c r="I28" s="37"/>
      <c r="J28" s="38"/>
      <c r="K28" s="10"/>
    </row>
    <row r="29" spans="1:11" ht="48.95" customHeight="1" x14ac:dyDescent="0.25">
      <c r="A29" s="39"/>
      <c r="B29" s="21"/>
      <c r="C29" s="35"/>
      <c r="D29" s="36"/>
      <c r="E29" s="21"/>
      <c r="F29" s="35"/>
      <c r="G29" s="36"/>
      <c r="H29" s="21"/>
      <c r="I29" s="37"/>
      <c r="J29" s="38"/>
      <c r="K29" s="10"/>
    </row>
    <row r="31" spans="1:11" ht="33" customHeight="1" x14ac:dyDescent="0.25">
      <c r="A31" s="48"/>
      <c r="B31" s="22"/>
      <c r="C31" s="22"/>
      <c r="D31" s="22"/>
      <c r="E31" s="22"/>
      <c r="F31" s="22"/>
      <c r="G31" s="22"/>
      <c r="H31" s="22"/>
      <c r="I31" s="22"/>
      <c r="J31" s="22"/>
    </row>
    <row r="33" spans="1:10" ht="15.95" customHeight="1" x14ac:dyDescent="0.25">
      <c r="A33" s="57" t="s">
        <v>106</v>
      </c>
      <c r="B33" s="22"/>
      <c r="C33" s="22"/>
      <c r="D33" s="22"/>
      <c r="E33" s="22"/>
      <c r="F33" s="22"/>
      <c r="G33" s="22"/>
      <c r="H33" s="22"/>
      <c r="I33" s="22"/>
      <c r="J33" s="22"/>
    </row>
    <row r="34" spans="1:10" ht="15.95" customHeight="1" thickBot="1" x14ac:dyDescent="0.3"/>
    <row r="35" spans="1:10" ht="15.95" customHeight="1" x14ac:dyDescent="0.25">
      <c r="A35" s="7" t="s">
        <v>23</v>
      </c>
      <c r="B35" s="49" t="s">
        <v>107</v>
      </c>
      <c r="C35" s="33"/>
      <c r="D35" s="33"/>
      <c r="E35" s="33"/>
      <c r="F35" s="33"/>
      <c r="G35" s="34"/>
      <c r="H35" s="50" t="s">
        <v>108</v>
      </c>
      <c r="I35" s="33"/>
      <c r="J35" s="51"/>
    </row>
    <row r="36" spans="1:10" ht="48" customHeight="1" x14ac:dyDescent="0.25">
      <c r="A36" s="16" t="s">
        <v>109</v>
      </c>
      <c r="B36" s="41" t="s">
        <v>110</v>
      </c>
      <c r="C36" s="36"/>
      <c r="D36" s="36"/>
      <c r="E36" s="36"/>
      <c r="F36" s="36"/>
      <c r="G36" s="21"/>
      <c r="H36" s="44"/>
      <c r="I36" s="36"/>
      <c r="J36" s="38"/>
    </row>
    <row r="37" spans="1:10" ht="48" customHeight="1" x14ac:dyDescent="0.25">
      <c r="A37" s="16" t="s">
        <v>111</v>
      </c>
      <c r="B37" s="41" t="s">
        <v>112</v>
      </c>
      <c r="C37" s="36"/>
      <c r="D37" s="36"/>
      <c r="E37" s="36"/>
      <c r="F37" s="36"/>
      <c r="G37" s="21"/>
      <c r="H37" s="44"/>
      <c r="I37" s="36"/>
      <c r="J37" s="38"/>
    </row>
    <row r="38" spans="1:10" ht="48" customHeight="1" x14ac:dyDescent="0.25">
      <c r="A38" s="16" t="s">
        <v>113</v>
      </c>
      <c r="B38" s="41" t="s">
        <v>114</v>
      </c>
      <c r="C38" s="36"/>
      <c r="D38" s="36"/>
      <c r="E38" s="36"/>
      <c r="F38" s="36"/>
      <c r="G38" s="21"/>
      <c r="H38" s="44"/>
      <c r="I38" s="36"/>
      <c r="J38" s="38"/>
    </row>
    <row r="39" spans="1:10" ht="48" customHeight="1" x14ac:dyDescent="0.25">
      <c r="A39" s="17"/>
      <c r="B39" s="42"/>
      <c r="C39" s="36"/>
      <c r="D39" s="36"/>
      <c r="E39" s="36"/>
      <c r="F39" s="36"/>
      <c r="G39" s="21"/>
      <c r="H39" s="44"/>
      <c r="I39" s="36"/>
      <c r="J39" s="38"/>
    </row>
    <row r="40" spans="1:10" ht="48" customHeight="1" x14ac:dyDescent="0.25">
      <c r="A40" s="17"/>
      <c r="B40" s="42"/>
      <c r="C40" s="36"/>
      <c r="D40" s="36"/>
      <c r="E40" s="36"/>
      <c r="F40" s="36"/>
      <c r="G40" s="21"/>
      <c r="H40" s="44"/>
      <c r="I40" s="36"/>
      <c r="J40" s="38"/>
    </row>
    <row r="41" spans="1:10" ht="48" customHeight="1" x14ac:dyDescent="0.25">
      <c r="A41" s="17"/>
      <c r="B41" s="42"/>
      <c r="C41" s="36"/>
      <c r="D41" s="36"/>
      <c r="E41" s="36"/>
      <c r="F41" s="36"/>
      <c r="G41" s="21"/>
      <c r="H41" s="44"/>
      <c r="I41" s="36"/>
      <c r="J41" s="38"/>
    </row>
    <row r="42" spans="1:10" ht="48" customHeight="1" x14ac:dyDescent="0.25">
      <c r="A42" s="17"/>
      <c r="B42" s="42"/>
      <c r="C42" s="36"/>
      <c r="D42" s="36"/>
      <c r="E42" s="36"/>
      <c r="F42" s="36"/>
      <c r="G42" s="21"/>
      <c r="H42" s="44"/>
      <c r="I42" s="36"/>
      <c r="J42" s="38"/>
    </row>
    <row r="43" spans="1:10" ht="48" customHeight="1" x14ac:dyDescent="0.25">
      <c r="A43" s="17"/>
      <c r="B43" s="42"/>
      <c r="C43" s="36"/>
      <c r="D43" s="36"/>
      <c r="E43" s="36"/>
      <c r="F43" s="36"/>
      <c r="G43" s="21"/>
      <c r="H43" s="44"/>
      <c r="I43" s="36"/>
      <c r="J43" s="38"/>
    </row>
    <row r="44" spans="1:10" ht="48" customHeight="1" x14ac:dyDescent="0.25">
      <c r="A44" s="17"/>
      <c r="B44" s="42"/>
      <c r="C44" s="36"/>
      <c r="D44" s="36"/>
      <c r="E44" s="36"/>
      <c r="F44" s="36"/>
      <c r="G44" s="21"/>
      <c r="H44" s="44"/>
      <c r="I44" s="36"/>
      <c r="J44" s="38"/>
    </row>
    <row r="45" spans="1:10" ht="48" customHeight="1" x14ac:dyDescent="0.25">
      <c r="A45" s="17"/>
      <c r="B45" s="42"/>
      <c r="C45" s="36"/>
      <c r="D45" s="36"/>
      <c r="E45" s="36"/>
      <c r="F45" s="36"/>
      <c r="G45" s="21"/>
      <c r="H45" s="44"/>
      <c r="I45" s="36"/>
      <c r="J45" s="38"/>
    </row>
    <row r="46" spans="1:10" ht="48.95" customHeight="1" thickBot="1" x14ac:dyDescent="0.3">
      <c r="A46" s="18"/>
      <c r="B46" s="59"/>
      <c r="C46" s="52"/>
      <c r="D46" s="52"/>
      <c r="E46" s="52"/>
      <c r="F46" s="52"/>
      <c r="G46" s="31"/>
      <c r="H46" s="54"/>
      <c r="I46" s="55"/>
      <c r="J46" s="56"/>
    </row>
    <row r="48" spans="1:10" ht="102" customHeight="1" x14ac:dyDescent="0.25">
      <c r="A48" s="48" t="s">
        <v>115</v>
      </c>
      <c r="B48" s="22"/>
      <c r="C48" s="22"/>
      <c r="D48" s="22"/>
      <c r="E48" s="22"/>
      <c r="F48" s="22"/>
      <c r="G48" s="22"/>
      <c r="H48" s="22"/>
      <c r="I48" s="22"/>
      <c r="J48" s="22"/>
    </row>
    <row r="51" spans="1:10" x14ac:dyDescent="0.25">
      <c r="A51" s="40" t="s">
        <v>116</v>
      </c>
      <c r="B51" s="22"/>
      <c r="C51" s="22"/>
      <c r="D51" s="22"/>
      <c r="E51" s="46"/>
      <c r="F51" s="22"/>
      <c r="G51" s="22"/>
      <c r="H51" s="22"/>
      <c r="I51" s="22"/>
      <c r="J51" s="22"/>
    </row>
    <row r="53" spans="1:10" x14ac:dyDescent="0.25">
      <c r="A53" s="40" t="s">
        <v>117</v>
      </c>
      <c r="B53" s="22"/>
      <c r="C53" s="22"/>
      <c r="D53" s="22"/>
      <c r="E53" s="46"/>
      <c r="F53" s="22"/>
      <c r="G53" s="22"/>
      <c r="H53" s="22"/>
      <c r="I53" s="22"/>
      <c r="J53" s="22"/>
    </row>
    <row r="100" spans="1:1" ht="15.75" x14ac:dyDescent="0.25">
      <c r="A100" t="s">
        <v>118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2026-04-17T12:55:05Z</cp:lastPrinted>
  <dcterms:created xsi:type="dcterms:W3CDTF">2023-04-04T12:16:45Z</dcterms:created>
  <dcterms:modified xsi:type="dcterms:W3CDTF">2026-04-17T12:59:25Z</dcterms:modified>
</cp:coreProperties>
</file>