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Vnk.med.pr. Elektrodai 4973 AV\CVPIS\"/>
    </mc:Choice>
  </mc:AlternateContent>
  <xr:revisionPtr revIDLastSave="0" documentId="13_ncr:1_{67C9E06E-3346-4625-B409-C7613A075FF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1" i="1" l="1"/>
  <c r="F94" i="1"/>
  <c r="G100" i="1" s="1"/>
  <c r="G84" i="1"/>
  <c r="F71" i="1"/>
  <c r="G83" i="1" s="1"/>
  <c r="G61" i="1"/>
  <c r="F54" i="1"/>
  <c r="G60" i="1" s="1"/>
  <c r="G44" i="1"/>
  <c r="F37" i="1"/>
  <c r="G43" i="1" s="1"/>
  <c r="G21" i="1"/>
  <c r="F43" i="1" l="1"/>
  <c r="F44" i="1" s="1"/>
  <c r="F45" i="1" s="1"/>
  <c r="F60" i="1"/>
  <c r="F61" i="1" s="1"/>
  <c r="F62" i="1" s="1"/>
  <c r="F83" i="1"/>
  <c r="F84" i="1" s="1"/>
  <c r="F85" i="1" s="1"/>
  <c r="F100" i="1"/>
  <c r="F101" i="1" s="1"/>
  <c r="F102" i="1" s="1"/>
</calcChain>
</file>

<file path=xl/sharedStrings.xml><?xml version="1.0" encoding="utf-8"?>
<sst xmlns="http://schemas.openxmlformats.org/spreadsheetml/2006/main" count="187" uniqueCount="130">
  <si>
    <t>PIRKIMO SĄLYGŲ PRIEDAS "PASIŪLYMO FORMA"</t>
  </si>
  <si>
    <t>VIENKARTINĖS MEDICINOS PRIEMONĖS. ELEKTRODAI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</si>
  <si>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</si>
  <si>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</si>
  <si>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</si>
  <si>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</si>
  <si>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</si>
  <si>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</si>
  <si>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</si>
  <si>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</si>
  <si>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</si>
  <si>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</si>
  <si>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</si>
  <si>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</si>
  <si>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</si>
  <si>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</si>
  <si>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</si>
  <si>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</si>
  <si>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</si>
  <si>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</si>
  <si>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</si>
  <si>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</si>
  <si>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</si>
  <si>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</si>
  <si>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</si>
  <si>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</si>
  <si>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</si>
  <si>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EKG ELEKTRODAI, SKIRTI NAUDOTI BRANDUOLINIO MAGNETINIO REZONANSO APLINKOJE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</si>
  <si>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</si>
  <si>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</si>
  <si>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</si>
  <si>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</si>
  <si>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</si>
  <si>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</si>
  <si>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</si>
  <si>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</si>
  <si>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</si>
  <si>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</si>
  <si>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</si>
  <si>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EKG elektrodai, skirti naudoti branduolinio magnetinio rezonanso aplinkoje</t>
  </si>
  <si>
    <t>1.1.</t>
  </si>
  <si>
    <t>vnt</t>
  </si>
  <si>
    <t>1.1.1.</t>
  </si>
  <si>
    <t>1.1.2.</t>
  </si>
  <si>
    <t>Tinkantys vaikams ir suaugusiems</t>
  </si>
  <si>
    <t>1.1.3.</t>
  </si>
  <si>
    <t>Kvadratėlio, ovalo arba apvalios formos. Matmenys: 50 mm x 40 mm ( ± 5 mm) arba, jei apvalūs, diametras 50mm ± 5 mm.</t>
  </si>
  <si>
    <t>1.1.4.</t>
  </si>
  <si>
    <t>Turintys anglinius gnybtus</t>
  </si>
  <si>
    <t>1.1.5.</t>
  </si>
  <si>
    <t>CE sertifikatas: būtina</t>
  </si>
  <si>
    <t>Suma be PVM</t>
  </si>
  <si>
    <t>Taikomas PVM dydis (%)</t>
  </si>
  <si>
    <t>PVM suma</t>
  </si>
  <si>
    <t>Suma su PVM</t>
  </si>
  <si>
    <t>2. DALIS</t>
  </si>
  <si>
    <t>VIENKARTINIAI, NESTERILŪS, MEDICININĖS PUTOS EKG ELEKTRODAI SUAUGUSIEMS</t>
  </si>
  <si>
    <t>2.</t>
  </si>
  <si>
    <t>Vienkartiniai, nesterilūs, medicininės putos EKG elektrodai suaugusiems</t>
  </si>
  <si>
    <t>2.1.</t>
  </si>
  <si>
    <t>Vnt</t>
  </si>
  <si>
    <t>2.1.1.</t>
  </si>
  <si>
    <t>2.1.2.</t>
  </si>
  <si>
    <t>Lipnūs, skirti ilgalaikiam pacientų stebėjimui</t>
  </si>
  <si>
    <t>2.1.3.</t>
  </si>
  <si>
    <t>Centrinė dalis pagaminta iš Ag/Cl lydinio</t>
  </si>
  <si>
    <t>2.1.4.</t>
  </si>
  <si>
    <t>Apvalūs, išmatavimai 50 mm (± 5mm)</t>
  </si>
  <si>
    <t>2.1.5.</t>
  </si>
  <si>
    <t>3. DALIS</t>
  </si>
  <si>
    <t>NEUTRALUS ELEKTRODAS</t>
  </si>
  <si>
    <t>3.</t>
  </si>
  <si>
    <t>Neutralus elektrodas</t>
  </si>
  <si>
    <t>3.1.</t>
  </si>
  <si>
    <t>3.1.1.</t>
  </si>
  <si>
    <t>Neutralus paciento elektrodas</t>
  </si>
  <si>
    <t>3.1.2.</t>
  </si>
  <si>
    <t>Vienkartinis, drugelio, kvadrato arba stačiakampio formos.</t>
  </si>
  <si>
    <t>3.1.3.</t>
  </si>
  <si>
    <t>Laidus plotas 130±2cm³</t>
  </si>
  <si>
    <t>3.1.4.</t>
  </si>
  <si>
    <t>Be latekso</t>
  </si>
  <si>
    <t>3.1.5.</t>
  </si>
  <si>
    <t>Atitinkantis ISO-10993 standartą</t>
  </si>
  <si>
    <t>3.1.6.</t>
  </si>
  <si>
    <t>Biosuderinamas, padalintas</t>
  </si>
  <si>
    <t>3.1.7.</t>
  </si>
  <si>
    <t>Perdavimo medžiaga PET/aliuminis</t>
  </si>
  <si>
    <t>3.1.8.</t>
  </si>
  <si>
    <t>Paviršius padengtas hidrogeliu</t>
  </si>
  <si>
    <t>3.1.9.</t>
  </si>
  <si>
    <t>Supakuoti po 1 vnt. individualiose pakuotėse</t>
  </si>
  <si>
    <t>3.1.10.</t>
  </si>
  <si>
    <t xml:space="preserve">Turi standartinę jungtį </t>
  </si>
  <si>
    <t>3.1.11.</t>
  </si>
  <si>
    <t>4. DALIS</t>
  </si>
  <si>
    <t>VIENKARTINIAI EKG ELEKTRODAI, SUAUGUSIEMS</t>
  </si>
  <si>
    <t>4.</t>
  </si>
  <si>
    <t>Vienkartiniai EKG elektrodai, suaugusiems</t>
  </si>
  <si>
    <t>4.1.</t>
  </si>
  <si>
    <t>4.1.1.</t>
  </si>
  <si>
    <t>Vienkartiniai EKG elektrodai</t>
  </si>
  <si>
    <t>4.1.2.</t>
  </si>
  <si>
    <t xml:space="preserve"> Skirti suaugusiems</t>
  </si>
  <si>
    <t>4.1.3.</t>
  </si>
  <si>
    <t>Ovalūs, matmenys: 40x50mm ±5mm arba apvalūs, matmenys 50mm ±5mm</t>
  </si>
  <si>
    <t>4.1.4.</t>
  </si>
  <si>
    <t xml:space="preserve">Su tirštu geliu </t>
  </si>
  <si>
    <t>4.1.5.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</si>
  <si>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</si>
  <si>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</si>
  <si>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</si>
  <si>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</si>
  <si>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</si>
  <si>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</si>
  <si>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</si>
  <si>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</si>
  <si>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</si>
  <si>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</si>
  <si>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</si>
  <si>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</si>
  <si>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</si>
  <si>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</si>
  <si>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</si>
  <si>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</si>
  <si>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</si>
  <si>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</si>
  <si>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</si>
  <si>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</si>
  <si>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4973 2026-04-22 10:29:02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</si>
</sst>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2"/>
  <sheetViews>
    <sheetView tabSelected="1" workbookViewId="0"/>
  </sheetViews>
  <sheetFormatPr defaultColWidth="10.875" defaultRowHeight="15" x14ac:dyDescent="0.25"/>
  <cols>
    <col min="1" max="1" width="9.125" style="1" customWidth="1"/>
    <col min="2" max="2" width="44" style="1" customWidth="1"/>
    <col min="3" max="3" width="13.25" style="1" customWidth="1"/>
    <col min="4" max="4" width="10.75" style="1" customWidth="1"/>
    <col min="5" max="5" width="16.125" style="1" customWidth="1"/>
    <col min="6" max="6" width="14.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7" ht="15.95" customHeight="1" x14ac:dyDescent="0.25">
      <c r="A17" s="35" t="s">
        <v>12</v>
      </c>
      <c r="B17" s="36"/>
      <c r="C17" s="32"/>
      <c r="D17" s="33"/>
      <c r="E17" s="33"/>
      <c r="F17" s="34"/>
    </row>
    <row r="18" spans="1:7" ht="15.95" customHeight="1" x14ac:dyDescent="0.25">
      <c r="A18" s="35" t="s">
        <v>13</v>
      </c>
      <c r="B18" s="36"/>
      <c r="C18" s="32"/>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71.099999999999994" customHeight="1" x14ac:dyDescent="0.25">
      <c r="A21" s="37" t="s">
        <v>16</v>
      </c>
      <c r="B21" s="38"/>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ht="32.25" customHeight="1" x14ac:dyDescent="0.25">
      <c r="A30" s="30" t="s">
        <v>24</v>
      </c>
      <c r="B30" s="30"/>
      <c r="C30" s="30"/>
      <c r="D30" s="15"/>
    </row>
    <row r="31" spans="1:7" x14ac:dyDescent="0.25">
      <c r="A31" s="14" t="s">
        <v>25</v>
      </c>
    </row>
    <row r="32" spans="1:7" x14ac:dyDescent="0.25">
      <c r="A32" s="12" t="s">
        <v>26</v>
      </c>
      <c r="B32" s="12" t="s">
        <v>27</v>
      </c>
    </row>
    <row r="34" spans="1:9" x14ac:dyDescent="0.25">
      <c r="A34" s="12" t="s">
        <v>28</v>
      </c>
    </row>
    <row r="35" spans="1:9" ht="120" x14ac:dyDescent="0.25">
      <c r="A35" s="28" t="s">
        <v>29</v>
      </c>
      <c r="B35" s="28" t="s">
        <v>30</v>
      </c>
      <c r="C35" s="28" t="s">
        <v>31</v>
      </c>
      <c r="D35" s="28" t="s">
        <v>32</v>
      </c>
      <c r="E35" s="28" t="s">
        <v>33</v>
      </c>
      <c r="F35" s="28" t="s">
        <v>34</v>
      </c>
      <c r="G35" s="28" t="s">
        <v>35</v>
      </c>
      <c r="H35" s="28" t="s">
        <v>36</v>
      </c>
      <c r="I35" s="28" t="s">
        <v>37</v>
      </c>
    </row>
    <row r="36" spans="1:9" ht="30" x14ac:dyDescent="0.25">
      <c r="A36" s="24" t="s">
        <v>38</v>
      </c>
      <c r="B36" s="24" t="s">
        <v>39</v>
      </c>
      <c r="C36" s="25"/>
      <c r="D36" s="25"/>
      <c r="E36" s="25"/>
      <c r="F36" s="25"/>
      <c r="G36" s="25"/>
      <c r="H36" s="25"/>
      <c r="I36" s="25"/>
    </row>
    <row r="37" spans="1:9" ht="30" x14ac:dyDescent="0.25">
      <c r="A37" s="25" t="s">
        <v>40</v>
      </c>
      <c r="B37" s="25" t="s">
        <v>39</v>
      </c>
      <c r="C37" s="29">
        <v>40000</v>
      </c>
      <c r="D37" s="29" t="s">
        <v>41</v>
      </c>
      <c r="E37" s="26"/>
      <c r="F37" s="25" t="str">
        <f>IF(ISBLANK(E37),"", PRODUCT(C37,E37))</f>
        <v/>
      </c>
      <c r="G37" s="27"/>
      <c r="H37" s="25"/>
      <c r="I37" s="25"/>
    </row>
    <row r="38" spans="1:9" ht="30" x14ac:dyDescent="0.25">
      <c r="A38" s="25" t="s">
        <v>42</v>
      </c>
      <c r="B38" s="25" t="s">
        <v>39</v>
      </c>
      <c r="C38" s="25"/>
      <c r="D38" s="25"/>
      <c r="E38" s="25"/>
      <c r="F38" s="25"/>
      <c r="G38" s="25"/>
      <c r="H38" s="27"/>
      <c r="I38" s="27"/>
    </row>
    <row r="39" spans="1:9" x14ac:dyDescent="0.25">
      <c r="A39" s="25" t="s">
        <v>43</v>
      </c>
      <c r="B39" s="25" t="s">
        <v>44</v>
      </c>
      <c r="C39" s="25"/>
      <c r="D39" s="25"/>
      <c r="E39" s="25"/>
      <c r="F39" s="25"/>
      <c r="G39" s="25"/>
      <c r="H39" s="27"/>
      <c r="I39" s="27"/>
    </row>
    <row r="40" spans="1:9" ht="45" x14ac:dyDescent="0.25">
      <c r="A40" s="25" t="s">
        <v>45</v>
      </c>
      <c r="B40" s="25" t="s">
        <v>46</v>
      </c>
      <c r="C40" s="25"/>
      <c r="D40" s="25"/>
      <c r="E40" s="25"/>
      <c r="F40" s="25"/>
      <c r="G40" s="25"/>
      <c r="H40" s="27"/>
      <c r="I40" s="27"/>
    </row>
    <row r="41" spans="1:9" x14ac:dyDescent="0.25">
      <c r="A41" s="25" t="s">
        <v>47</v>
      </c>
      <c r="B41" s="25" t="s">
        <v>48</v>
      </c>
      <c r="C41" s="25"/>
      <c r="D41" s="25"/>
      <c r="E41" s="25"/>
      <c r="F41" s="25"/>
      <c r="G41" s="25"/>
      <c r="H41" s="27"/>
      <c r="I41" s="27"/>
    </row>
    <row r="42" spans="1:9" x14ac:dyDescent="0.25">
      <c r="A42" s="25" t="s">
        <v>49</v>
      </c>
      <c r="B42" s="25" t="s">
        <v>50</v>
      </c>
      <c r="C42" s="25"/>
      <c r="D42" s="25"/>
      <c r="E42" s="25"/>
      <c r="F42" s="25"/>
      <c r="G42" s="25"/>
      <c r="H42" s="27"/>
      <c r="I42" s="27"/>
    </row>
    <row r="43" spans="1:9" x14ac:dyDescent="0.25">
      <c r="E43" s="16" t="s">
        <v>51</v>
      </c>
      <c r="F43" s="16" t="str">
        <f>IF((COUNT(C37:C42)&lt;&gt;COUNT(F37:F42)),"", ROUND(SUM(F37:F42),2))</f>
        <v/>
      </c>
      <c r="G43" s="14" t="str">
        <f>IF((COUNT(C37:C42)&lt;&gt;COUNT(F37:F42)),"Neužpildytos visų objektų kainos", "")</f>
        <v>Neužpildytos visų objektų kainos</v>
      </c>
    </row>
    <row r="44" spans="1:9" ht="30" x14ac:dyDescent="0.25">
      <c r="C44" s="23" t="s">
        <v>52</v>
      </c>
      <c r="D44" s="17"/>
      <c r="E44" s="16" t="s">
        <v>53</v>
      </c>
      <c r="F44" s="16" t="str">
        <f>IF(OR(F43="",D44=""),"", ROUND(PRODUCT(D44,F43)/100,2))</f>
        <v/>
      </c>
      <c r="G44" s="14" t="str">
        <f>IF(D44="", "Nurodykite taikomą PVM dydį", "")</f>
        <v>Nurodykite taikomą PVM dydį</v>
      </c>
    </row>
    <row r="45" spans="1:9" x14ac:dyDescent="0.25">
      <c r="E45" s="16" t="s">
        <v>54</v>
      </c>
      <c r="F45" s="16">
        <f>IF(ISBLANK(F44), "", ROUND(SUM(F43:F44),2))</f>
        <v>0</v>
      </c>
    </row>
    <row r="49" spans="1:9" x14ac:dyDescent="0.25">
      <c r="A49" s="12" t="s">
        <v>55</v>
      </c>
      <c r="B49" s="12" t="s">
        <v>56</v>
      </c>
    </row>
    <row r="51" spans="1:9" x14ac:dyDescent="0.25">
      <c r="A51" s="12" t="s">
        <v>28</v>
      </c>
    </row>
    <row r="52" spans="1:9" ht="120" x14ac:dyDescent="0.25">
      <c r="A52" s="28" t="s">
        <v>29</v>
      </c>
      <c r="B52" s="28" t="s">
        <v>30</v>
      </c>
      <c r="C52" s="28" t="s">
        <v>31</v>
      </c>
      <c r="D52" s="28" t="s">
        <v>32</v>
      </c>
      <c r="E52" s="28" t="s">
        <v>33</v>
      </c>
      <c r="F52" s="28" t="s">
        <v>34</v>
      </c>
      <c r="G52" s="28" t="s">
        <v>35</v>
      </c>
      <c r="H52" s="28" t="s">
        <v>36</v>
      </c>
      <c r="I52" s="28" t="s">
        <v>37</v>
      </c>
    </row>
    <row r="53" spans="1:9" ht="30" x14ac:dyDescent="0.25">
      <c r="A53" s="24" t="s">
        <v>57</v>
      </c>
      <c r="B53" s="24" t="s">
        <v>58</v>
      </c>
      <c r="C53" s="25"/>
      <c r="D53" s="25"/>
      <c r="E53" s="25"/>
      <c r="F53" s="25"/>
      <c r="G53" s="25"/>
      <c r="H53" s="25"/>
      <c r="I53" s="25"/>
    </row>
    <row r="54" spans="1:9" ht="30" x14ac:dyDescent="0.25">
      <c r="A54" s="25" t="s">
        <v>59</v>
      </c>
      <c r="B54" s="25" t="s">
        <v>58</v>
      </c>
      <c r="C54" s="29">
        <v>120000</v>
      </c>
      <c r="D54" s="29" t="s">
        <v>60</v>
      </c>
      <c r="E54" s="26"/>
      <c r="F54" s="25" t="str">
        <f>IF(ISBLANK(E54),"", PRODUCT(C54,E54))</f>
        <v/>
      </c>
      <c r="G54" s="27"/>
      <c r="H54" s="25"/>
      <c r="I54" s="25"/>
    </row>
    <row r="55" spans="1:9" ht="30" x14ac:dyDescent="0.25">
      <c r="A55" s="25" t="s">
        <v>61</v>
      </c>
      <c r="B55" s="25" t="s">
        <v>58</v>
      </c>
      <c r="C55" s="25"/>
      <c r="D55" s="25"/>
      <c r="E55" s="25"/>
      <c r="F55" s="25"/>
      <c r="G55" s="25"/>
      <c r="H55" s="27"/>
      <c r="I55" s="27"/>
    </row>
    <row r="56" spans="1:9" x14ac:dyDescent="0.25">
      <c r="A56" s="25" t="s">
        <v>62</v>
      </c>
      <c r="B56" s="25" t="s">
        <v>63</v>
      </c>
      <c r="C56" s="25"/>
      <c r="D56" s="25"/>
      <c r="E56" s="25"/>
      <c r="F56" s="25"/>
      <c r="G56" s="25"/>
      <c r="H56" s="27"/>
      <c r="I56" s="27"/>
    </row>
    <row r="57" spans="1:9" x14ac:dyDescent="0.25">
      <c r="A57" s="25" t="s">
        <v>64</v>
      </c>
      <c r="B57" s="25" t="s">
        <v>65</v>
      </c>
      <c r="C57" s="25"/>
      <c r="D57" s="25"/>
      <c r="E57" s="25"/>
      <c r="F57" s="25"/>
      <c r="G57" s="25"/>
      <c r="H57" s="27"/>
      <c r="I57" s="27"/>
    </row>
    <row r="58" spans="1:9" x14ac:dyDescent="0.25">
      <c r="A58" s="25" t="s">
        <v>66</v>
      </c>
      <c r="B58" s="25" t="s">
        <v>67</v>
      </c>
      <c r="C58" s="25"/>
      <c r="D58" s="25"/>
      <c r="E58" s="25"/>
      <c r="F58" s="25"/>
      <c r="G58" s="25"/>
      <c r="H58" s="27"/>
      <c r="I58" s="27"/>
    </row>
    <row r="59" spans="1:9" x14ac:dyDescent="0.25">
      <c r="A59" s="25" t="s">
        <v>68</v>
      </c>
      <c r="B59" s="25" t="s">
        <v>50</v>
      </c>
      <c r="C59" s="25"/>
      <c r="D59" s="25"/>
      <c r="E59" s="25"/>
      <c r="F59" s="25"/>
      <c r="G59" s="25"/>
      <c r="H59" s="27"/>
      <c r="I59" s="27"/>
    </row>
    <row r="60" spans="1:9" x14ac:dyDescent="0.25">
      <c r="E60" s="16" t="s">
        <v>51</v>
      </c>
      <c r="F60" s="16" t="str">
        <f>IF((COUNT(C54:C59)&lt;&gt;COUNT(F54:F59)),"", ROUND(SUM(F54:F59),2))</f>
        <v/>
      </c>
      <c r="G60" s="14" t="str">
        <f>IF((COUNT(C54:C59)&lt;&gt;COUNT(F54:F59)),"Neužpildytos visų objektų kainos", "")</f>
        <v>Neužpildytos visų objektų kainos</v>
      </c>
    </row>
    <row r="61" spans="1:9" ht="30" x14ac:dyDescent="0.25">
      <c r="C61" s="23" t="s">
        <v>52</v>
      </c>
      <c r="D61" s="17"/>
      <c r="E61" s="16" t="s">
        <v>53</v>
      </c>
      <c r="F61" s="16" t="str">
        <f>IF(OR(F60="",D61=""),"", ROUND(PRODUCT(D61,F60)/100,2))</f>
        <v/>
      </c>
      <c r="G61" s="14" t="str">
        <f>IF(D61="", "Nurodykite taikomą PVM dydį", "")</f>
        <v>Nurodykite taikomą PVM dydį</v>
      </c>
    </row>
    <row r="62" spans="1:9" x14ac:dyDescent="0.25">
      <c r="E62" s="16" t="s">
        <v>54</v>
      </c>
      <c r="F62" s="16">
        <f>IF(ISBLANK(F61), "", ROUND(SUM(F60:F61),2))</f>
        <v>0</v>
      </c>
    </row>
    <row r="66" spans="1:9" x14ac:dyDescent="0.25">
      <c r="A66" s="12" t="s">
        <v>69</v>
      </c>
      <c r="B66" s="12" t="s">
        <v>70</v>
      </c>
    </row>
    <row r="68" spans="1:9" x14ac:dyDescent="0.25">
      <c r="A68" s="12" t="s">
        <v>28</v>
      </c>
    </row>
    <row r="69" spans="1:9" ht="120" x14ac:dyDescent="0.25">
      <c r="A69" s="28" t="s">
        <v>29</v>
      </c>
      <c r="B69" s="28" t="s">
        <v>30</v>
      </c>
      <c r="C69" s="28" t="s">
        <v>31</v>
      </c>
      <c r="D69" s="28" t="s">
        <v>32</v>
      </c>
      <c r="E69" s="28" t="s">
        <v>33</v>
      </c>
      <c r="F69" s="28" t="s">
        <v>34</v>
      </c>
      <c r="G69" s="28" t="s">
        <v>35</v>
      </c>
      <c r="H69" s="28" t="s">
        <v>36</v>
      </c>
      <c r="I69" s="28" t="s">
        <v>37</v>
      </c>
    </row>
    <row r="70" spans="1:9" x14ac:dyDescent="0.25">
      <c r="A70" s="24" t="s">
        <v>71</v>
      </c>
      <c r="B70" s="24" t="s">
        <v>72</v>
      </c>
      <c r="C70" s="25"/>
      <c r="D70" s="25"/>
      <c r="E70" s="25"/>
      <c r="F70" s="25"/>
      <c r="G70" s="25"/>
      <c r="H70" s="25"/>
      <c r="I70" s="25"/>
    </row>
    <row r="71" spans="1:9" x14ac:dyDescent="0.25">
      <c r="A71" s="25" t="s">
        <v>73</v>
      </c>
      <c r="B71" s="25" t="s">
        <v>72</v>
      </c>
      <c r="C71" s="29">
        <v>25000</v>
      </c>
      <c r="D71" s="29" t="s">
        <v>41</v>
      </c>
      <c r="E71" s="26"/>
      <c r="F71" s="25" t="str">
        <f>IF(ISBLANK(E71),"", PRODUCT(C71,E71))</f>
        <v/>
      </c>
      <c r="G71" s="27"/>
      <c r="H71" s="25"/>
      <c r="I71" s="25"/>
    </row>
    <row r="72" spans="1:9" x14ac:dyDescent="0.25">
      <c r="A72" s="25" t="s">
        <v>74</v>
      </c>
      <c r="B72" s="25" t="s">
        <v>75</v>
      </c>
      <c r="C72" s="25"/>
      <c r="D72" s="25"/>
      <c r="E72" s="25"/>
      <c r="F72" s="25"/>
      <c r="G72" s="25"/>
      <c r="H72" s="27"/>
      <c r="I72" s="27"/>
    </row>
    <row r="73" spans="1:9" ht="30" x14ac:dyDescent="0.25">
      <c r="A73" s="25" t="s">
        <v>76</v>
      </c>
      <c r="B73" s="25" t="s">
        <v>77</v>
      </c>
      <c r="C73" s="25"/>
      <c r="D73" s="25"/>
      <c r="E73" s="25"/>
      <c r="F73" s="25"/>
      <c r="G73" s="25"/>
      <c r="H73" s="27"/>
      <c r="I73" s="27"/>
    </row>
    <row r="74" spans="1:9" x14ac:dyDescent="0.25">
      <c r="A74" s="25" t="s">
        <v>78</v>
      </c>
      <c r="B74" s="25" t="s">
        <v>79</v>
      </c>
      <c r="C74" s="25"/>
      <c r="D74" s="25"/>
      <c r="E74" s="25"/>
      <c r="F74" s="25"/>
      <c r="G74" s="25"/>
      <c r="H74" s="27"/>
      <c r="I74" s="27"/>
    </row>
    <row r="75" spans="1:9" x14ac:dyDescent="0.25">
      <c r="A75" s="25" t="s">
        <v>80</v>
      </c>
      <c r="B75" s="25" t="s">
        <v>81</v>
      </c>
      <c r="C75" s="25"/>
      <c r="D75" s="25"/>
      <c r="E75" s="25"/>
      <c r="F75" s="25"/>
      <c r="G75" s="25"/>
      <c r="H75" s="27"/>
      <c r="I75" s="27"/>
    </row>
    <row r="76" spans="1:9" x14ac:dyDescent="0.25">
      <c r="A76" s="25" t="s">
        <v>82</v>
      </c>
      <c r="B76" s="25" t="s">
        <v>83</v>
      </c>
      <c r="C76" s="25"/>
      <c r="D76" s="25"/>
      <c r="E76" s="25"/>
      <c r="F76" s="25"/>
      <c r="G76" s="25"/>
      <c r="H76" s="27"/>
      <c r="I76" s="27"/>
    </row>
    <row r="77" spans="1:9" x14ac:dyDescent="0.25">
      <c r="A77" s="25" t="s">
        <v>84</v>
      </c>
      <c r="B77" s="25" t="s">
        <v>85</v>
      </c>
      <c r="C77" s="25"/>
      <c r="D77" s="25"/>
      <c r="E77" s="25"/>
      <c r="F77" s="25"/>
      <c r="G77" s="25"/>
      <c r="H77" s="27"/>
      <c r="I77" s="27"/>
    </row>
    <row r="78" spans="1:9" x14ac:dyDescent="0.25">
      <c r="A78" s="25" t="s">
        <v>86</v>
      </c>
      <c r="B78" s="25" t="s">
        <v>87</v>
      </c>
      <c r="C78" s="25"/>
      <c r="D78" s="25"/>
      <c r="E78" s="25"/>
      <c r="F78" s="25"/>
      <c r="G78" s="25"/>
      <c r="H78" s="27"/>
      <c r="I78" s="27"/>
    </row>
    <row r="79" spans="1:9" x14ac:dyDescent="0.25">
      <c r="A79" s="25" t="s">
        <v>88</v>
      </c>
      <c r="B79" s="25" t="s">
        <v>89</v>
      </c>
      <c r="C79" s="25"/>
      <c r="D79" s="25"/>
      <c r="E79" s="25"/>
      <c r="F79" s="25"/>
      <c r="G79" s="25"/>
      <c r="H79" s="27"/>
      <c r="I79" s="27"/>
    </row>
    <row r="80" spans="1:9" x14ac:dyDescent="0.25">
      <c r="A80" s="25" t="s">
        <v>90</v>
      </c>
      <c r="B80" s="25" t="s">
        <v>91</v>
      </c>
      <c r="C80" s="25"/>
      <c r="D80" s="25"/>
      <c r="E80" s="25"/>
      <c r="F80" s="25"/>
      <c r="G80" s="25"/>
      <c r="H80" s="27"/>
      <c r="I80" s="27"/>
    </row>
    <row r="81" spans="1:9" x14ac:dyDescent="0.25">
      <c r="A81" s="25" t="s">
        <v>92</v>
      </c>
      <c r="B81" s="25" t="s">
        <v>93</v>
      </c>
      <c r="C81" s="25"/>
      <c r="D81" s="25"/>
      <c r="E81" s="25"/>
      <c r="F81" s="25"/>
      <c r="G81" s="25"/>
      <c r="H81" s="27"/>
      <c r="I81" s="27"/>
    </row>
    <row r="82" spans="1:9" x14ac:dyDescent="0.25">
      <c r="A82" s="25" t="s">
        <v>94</v>
      </c>
      <c r="B82" s="25" t="s">
        <v>50</v>
      </c>
      <c r="C82" s="25"/>
      <c r="D82" s="25"/>
      <c r="E82" s="25"/>
      <c r="F82" s="25"/>
      <c r="G82" s="25"/>
      <c r="H82" s="27"/>
      <c r="I82" s="27"/>
    </row>
    <row r="83" spans="1:9" x14ac:dyDescent="0.25">
      <c r="E83" s="16" t="s">
        <v>51</v>
      </c>
      <c r="F83" s="16" t="str">
        <f>IF((COUNT(C71:C82)&lt;&gt;COUNT(F71:F82)),"", ROUND(SUM(F71:F82),2))</f>
        <v/>
      </c>
      <c r="G83" s="14" t="str">
        <f>IF((COUNT(C71:C82)&lt;&gt;COUNT(F71:F82)),"Neužpildytos visų objektų kainos", "")</f>
        <v>Neužpildytos visų objektų kainos</v>
      </c>
    </row>
    <row r="84" spans="1:9" ht="30" x14ac:dyDescent="0.25">
      <c r="C84" s="23" t="s">
        <v>52</v>
      </c>
      <c r="D84" s="17"/>
      <c r="E84" s="16" t="s">
        <v>53</v>
      </c>
      <c r="F84" s="16" t="str">
        <f>IF(OR(F83="",D84=""),"", ROUND(PRODUCT(D84,F83)/100,2))</f>
        <v/>
      </c>
      <c r="G84" s="14" t="str">
        <f>IF(D84="", "Nurodykite taikomą PVM dydį", "")</f>
        <v>Nurodykite taikomą PVM dydį</v>
      </c>
    </row>
    <row r="85" spans="1:9" x14ac:dyDescent="0.25">
      <c r="E85" s="16" t="s">
        <v>54</v>
      </c>
      <c r="F85" s="16">
        <f>IF(ISBLANK(F84), "", ROUND(SUM(F83:F84),2))</f>
        <v>0</v>
      </c>
    </row>
    <row r="89" spans="1:9" x14ac:dyDescent="0.25">
      <c r="A89" s="12" t="s">
        <v>95</v>
      </c>
      <c r="B89" s="12" t="s">
        <v>96</v>
      </c>
    </row>
    <row r="91" spans="1:9" x14ac:dyDescent="0.25">
      <c r="A91" s="12" t="s">
        <v>28</v>
      </c>
    </row>
    <row r="92" spans="1:9" ht="120" x14ac:dyDescent="0.25">
      <c r="A92" s="28" t="s">
        <v>29</v>
      </c>
      <c r="B92" s="28" t="s">
        <v>30</v>
      </c>
      <c r="C92" s="28" t="s">
        <v>31</v>
      </c>
      <c r="D92" s="28" t="s">
        <v>32</v>
      </c>
      <c r="E92" s="28" t="s">
        <v>33</v>
      </c>
      <c r="F92" s="28" t="s">
        <v>34</v>
      </c>
      <c r="G92" s="28" t="s">
        <v>35</v>
      </c>
      <c r="H92" s="28" t="s">
        <v>36</v>
      </c>
      <c r="I92" s="28" t="s">
        <v>37</v>
      </c>
    </row>
    <row r="93" spans="1:9" x14ac:dyDescent="0.25">
      <c r="A93" s="24" t="s">
        <v>97</v>
      </c>
      <c r="B93" s="24" t="s">
        <v>98</v>
      </c>
      <c r="C93" s="25"/>
      <c r="D93" s="25"/>
      <c r="E93" s="25"/>
      <c r="F93" s="25"/>
      <c r="G93" s="25"/>
      <c r="H93" s="25"/>
      <c r="I93" s="25"/>
    </row>
    <row r="94" spans="1:9" x14ac:dyDescent="0.25">
      <c r="A94" s="25" t="s">
        <v>99</v>
      </c>
      <c r="B94" s="25" t="s">
        <v>98</v>
      </c>
      <c r="C94" s="29">
        <v>180000</v>
      </c>
      <c r="D94" s="29" t="s">
        <v>41</v>
      </c>
      <c r="E94" s="26"/>
      <c r="F94" s="25" t="str">
        <f>IF(ISBLANK(E94),"", PRODUCT(C94,E94))</f>
        <v/>
      </c>
      <c r="G94" s="27"/>
      <c r="H94" s="25"/>
      <c r="I94" s="25"/>
    </row>
    <row r="95" spans="1:9" x14ac:dyDescent="0.25">
      <c r="A95" s="25" t="s">
        <v>100</v>
      </c>
      <c r="B95" s="25" t="s">
        <v>101</v>
      </c>
      <c r="C95" s="25"/>
      <c r="D95" s="25"/>
      <c r="E95" s="25"/>
      <c r="F95" s="25"/>
      <c r="G95" s="25"/>
      <c r="H95" s="27"/>
      <c r="I95" s="27"/>
    </row>
    <row r="96" spans="1:9" x14ac:dyDescent="0.25">
      <c r="A96" s="25" t="s">
        <v>102</v>
      </c>
      <c r="B96" s="25" t="s">
        <v>103</v>
      </c>
      <c r="C96" s="25"/>
      <c r="D96" s="25"/>
      <c r="E96" s="25"/>
      <c r="F96" s="25"/>
      <c r="G96" s="25"/>
      <c r="H96" s="27"/>
      <c r="I96" s="27"/>
    </row>
    <row r="97" spans="1:9" ht="30" x14ac:dyDescent="0.25">
      <c r="A97" s="25" t="s">
        <v>104</v>
      </c>
      <c r="B97" s="25" t="s">
        <v>105</v>
      </c>
      <c r="C97" s="25"/>
      <c r="D97" s="25"/>
      <c r="E97" s="25"/>
      <c r="F97" s="25"/>
      <c r="G97" s="25"/>
      <c r="H97" s="27"/>
      <c r="I97" s="27"/>
    </row>
    <row r="98" spans="1:9" x14ac:dyDescent="0.25">
      <c r="A98" s="25" t="s">
        <v>106</v>
      </c>
      <c r="B98" s="25" t="s">
        <v>107</v>
      </c>
      <c r="C98" s="25"/>
      <c r="D98" s="25"/>
      <c r="E98" s="25"/>
      <c r="F98" s="25"/>
      <c r="G98" s="25"/>
      <c r="H98" s="27"/>
      <c r="I98" s="27"/>
    </row>
    <row r="99" spans="1:9" x14ac:dyDescent="0.25">
      <c r="A99" s="25" t="s">
        <v>108</v>
      </c>
      <c r="B99" s="25" t="s">
        <v>50</v>
      </c>
      <c r="C99" s="25"/>
      <c r="D99" s="25"/>
      <c r="E99" s="25"/>
      <c r="F99" s="25"/>
      <c r="G99" s="25"/>
      <c r="H99" s="27"/>
      <c r="I99" s="27"/>
    </row>
    <row r="100" spans="1:9" x14ac:dyDescent="0.25">
      <c r="E100" s="16" t="s">
        <v>51</v>
      </c>
      <c r="F100" s="16" t="str">
        <f>IF((COUNT(C94:C99)&lt;&gt;COUNT(F94:F99)),"", ROUND(SUM(F94:F99),2))</f>
        <v/>
      </c>
      <c r="G100" s="14" t="str">
        <f>IF((COUNT(C94:C99)&lt;&gt;COUNT(F94:F99)),"Neužpildytos visų objektų kainos", "")</f>
        <v>Neužpildytos visų objektų kainos</v>
      </c>
    </row>
    <row r="101" spans="1:9" ht="30" x14ac:dyDescent="0.25">
      <c r="C101" s="23" t="s">
        <v>52</v>
      </c>
      <c r="D101" s="17"/>
      <c r="E101" s="16" t="s">
        <v>53</v>
      </c>
      <c r="F101" s="16" t="str">
        <f>IF(OR(F100="",D101=""),"", ROUND(PRODUCT(D101,F100)/100,2))</f>
        <v/>
      </c>
      <c r="G101" s="14" t="str">
        <f>IF(D101="", "Nurodykite taikomą PVM dydį", "")</f>
        <v>Nurodykite taikomą PVM dydį</v>
      </c>
    </row>
    <row r="102" spans="1:9" x14ac:dyDescent="0.25">
      <c r="E102" s="16" t="s">
        <v>54</v>
      </c>
      <c r="F102" s="16">
        <f>IF(ISBLANK(F101), "", ROUND(SUM(F100:F101),2))</f>
        <v>0</v>
      </c>
    </row>
  </sheetData>
  <sheetProtection algorithmName="SHA-512" hashValue="yhqy6JwK2WD/vn77M5dAR7WxH0YyVQa1Cvpei3vVxykv1decHmmKYs2/T0zzAqKcs+TAPnXEQRbsTO1NZCh9cw==" saltValue="M3CNpuyjnmo5OTAnyviPU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109</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110</v>
      </c>
      <c r="B5" s="57"/>
      <c r="C5" s="55" t="s">
        <v>111</v>
      </c>
      <c r="D5" s="56"/>
      <c r="E5" s="57"/>
      <c r="F5" s="55" t="s">
        <v>112</v>
      </c>
      <c r="G5" s="56"/>
      <c r="H5" s="57"/>
      <c r="I5" s="55" t="s">
        <v>113</v>
      </c>
      <c r="J5" s="57"/>
      <c r="K5" s="9" t="s">
        <v>114</v>
      </c>
    </row>
    <row r="6" spans="1:11" ht="48.95" customHeight="1" x14ac:dyDescent="0.25">
      <c r="A6" s="49"/>
      <c r="B6" s="36"/>
      <c r="C6" s="50"/>
      <c r="D6" s="48"/>
      <c r="E6" s="36"/>
      <c r="F6" s="50"/>
      <c r="G6" s="48"/>
      <c r="H6" s="36"/>
      <c r="I6" s="50"/>
      <c r="J6" s="36"/>
      <c r="K6" s="18"/>
    </row>
    <row r="7" spans="1:11" ht="48.95" customHeight="1" x14ac:dyDescent="0.25">
      <c r="A7" s="49"/>
      <c r="B7" s="36"/>
      <c r="C7" s="50"/>
      <c r="D7" s="48"/>
      <c r="E7" s="36"/>
      <c r="F7" s="50"/>
      <c r="G7" s="48"/>
      <c r="H7" s="36"/>
      <c r="I7" s="50"/>
      <c r="J7" s="36"/>
      <c r="K7" s="18"/>
    </row>
    <row r="8" spans="1:11" ht="48.95" customHeight="1" x14ac:dyDescent="0.25">
      <c r="A8" s="49"/>
      <c r="B8" s="36"/>
      <c r="C8" s="50"/>
      <c r="D8" s="48"/>
      <c r="E8" s="36"/>
      <c r="F8" s="50"/>
      <c r="G8" s="48"/>
      <c r="H8" s="36"/>
      <c r="I8" s="50"/>
      <c r="J8" s="36"/>
      <c r="K8" s="18"/>
    </row>
    <row r="9" spans="1:11" ht="48.95" customHeight="1" x14ac:dyDescent="0.25">
      <c r="A9" s="49"/>
      <c r="B9" s="36"/>
      <c r="C9" s="50"/>
      <c r="D9" s="48"/>
      <c r="E9" s="36"/>
      <c r="F9" s="50"/>
      <c r="G9" s="48"/>
      <c r="H9" s="36"/>
      <c r="I9" s="50"/>
      <c r="J9" s="36"/>
      <c r="K9" s="18"/>
    </row>
    <row r="10" spans="1:11" ht="48.95" customHeight="1" x14ac:dyDescent="0.25">
      <c r="A10" s="49"/>
      <c r="B10" s="36"/>
      <c r="C10" s="50"/>
      <c r="D10" s="48"/>
      <c r="E10" s="36"/>
      <c r="F10" s="50"/>
      <c r="G10" s="48"/>
      <c r="H10" s="36"/>
      <c r="I10" s="50"/>
      <c r="J10" s="36"/>
      <c r="K10" s="18"/>
    </row>
    <row r="11" spans="1:11" ht="48.95" customHeight="1" x14ac:dyDescent="0.25">
      <c r="A11" s="49"/>
      <c r="B11" s="36"/>
      <c r="C11" s="50"/>
      <c r="D11" s="48"/>
      <c r="E11" s="36"/>
      <c r="F11" s="50"/>
      <c r="G11" s="48"/>
      <c r="H11" s="36"/>
      <c r="I11" s="50"/>
      <c r="J11" s="36"/>
      <c r="K11" s="18"/>
    </row>
    <row r="12" spans="1:11" ht="48.95" customHeight="1" x14ac:dyDescent="0.25">
      <c r="A12" s="49"/>
      <c r="B12" s="36"/>
      <c r="C12" s="50"/>
      <c r="D12" s="48"/>
      <c r="E12" s="36"/>
      <c r="F12" s="50"/>
      <c r="G12" s="48"/>
      <c r="H12" s="36"/>
      <c r="I12" s="50"/>
      <c r="J12" s="36"/>
      <c r="K12" s="18"/>
    </row>
    <row r="13" spans="1:11" ht="48.95" customHeight="1" x14ac:dyDescent="0.25">
      <c r="A13" s="49"/>
      <c r="B13" s="36"/>
      <c r="C13" s="50"/>
      <c r="D13" s="48"/>
      <c r="E13" s="36"/>
      <c r="F13" s="50"/>
      <c r="G13" s="48"/>
      <c r="H13" s="36"/>
      <c r="I13" s="50"/>
      <c r="J13" s="36"/>
      <c r="K13" s="18"/>
    </row>
    <row r="14" spans="1:11" ht="48.95" customHeight="1" x14ac:dyDescent="0.25">
      <c r="A14" s="49"/>
      <c r="B14" s="36"/>
      <c r="C14" s="50"/>
      <c r="D14" s="48"/>
      <c r="E14" s="36"/>
      <c r="F14" s="50"/>
      <c r="G14" s="48"/>
      <c r="H14" s="36"/>
      <c r="I14" s="50"/>
      <c r="J14" s="36"/>
      <c r="K14" s="18"/>
    </row>
    <row r="15" spans="1:11" ht="48" customHeight="1" thickBot="1" x14ac:dyDescent="0.3">
      <c r="A15" s="75"/>
      <c r="B15" s="63"/>
      <c r="C15" s="68"/>
      <c r="D15" s="62"/>
      <c r="E15" s="63"/>
      <c r="F15" s="68"/>
      <c r="G15" s="62"/>
      <c r="H15" s="63"/>
      <c r="I15" s="68"/>
      <c r="J15" s="63"/>
      <c r="K15" s="19"/>
    </row>
    <row r="16" spans="1:11" ht="18.95" customHeight="1" x14ac:dyDescent="0.25">
      <c r="A16" s="10"/>
      <c r="B16" s="10"/>
      <c r="C16" s="10"/>
      <c r="D16" s="10"/>
      <c r="E16" s="10"/>
      <c r="F16" s="10"/>
      <c r="G16" s="10"/>
      <c r="H16" s="10"/>
      <c r="I16" s="10"/>
      <c r="J16" s="10"/>
      <c r="K16" s="11"/>
    </row>
    <row r="17" spans="1:11" ht="48.95" customHeight="1" x14ac:dyDescent="0.25">
      <c r="A17" s="72" t="s">
        <v>115</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30</v>
      </c>
      <c r="B19" s="57"/>
      <c r="C19" s="55" t="s">
        <v>111</v>
      </c>
      <c r="D19" s="56"/>
      <c r="E19" s="57"/>
      <c r="F19" s="55" t="s">
        <v>116</v>
      </c>
      <c r="G19" s="56"/>
      <c r="H19" s="57"/>
      <c r="I19" s="74" t="s">
        <v>113</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117</v>
      </c>
      <c r="B33" s="31"/>
      <c r="C33" s="31"/>
      <c r="D33" s="31"/>
      <c r="E33" s="31"/>
      <c r="F33" s="31"/>
      <c r="G33" s="31"/>
      <c r="H33" s="31"/>
      <c r="I33" s="31"/>
      <c r="J33" s="31"/>
    </row>
    <row r="34" spans="1:10" ht="15.95" customHeight="1" thickBot="1" x14ac:dyDescent="0.3"/>
    <row r="35" spans="1:10" ht="15.95" customHeight="1" x14ac:dyDescent="0.25">
      <c r="A35" s="8" t="s">
        <v>29</v>
      </c>
      <c r="B35" s="69" t="s">
        <v>118</v>
      </c>
      <c r="C35" s="56"/>
      <c r="D35" s="56"/>
      <c r="E35" s="56"/>
      <c r="F35" s="56"/>
      <c r="G35" s="57"/>
      <c r="H35" s="70" t="s">
        <v>119</v>
      </c>
      <c r="I35" s="56"/>
      <c r="J35" s="71"/>
    </row>
    <row r="36" spans="1:10" ht="48" customHeight="1" x14ac:dyDescent="0.25">
      <c r="A36" s="20" t="s">
        <v>120</v>
      </c>
      <c r="B36" s="51" t="s">
        <v>121</v>
      </c>
      <c r="C36" s="48"/>
      <c r="D36" s="48"/>
      <c r="E36" s="48"/>
      <c r="F36" s="48"/>
      <c r="G36" s="36"/>
      <c r="H36" s="52"/>
      <c r="I36" s="48"/>
      <c r="J36" s="53"/>
    </row>
    <row r="37" spans="1:10" ht="48" customHeight="1" x14ac:dyDescent="0.25">
      <c r="A37" s="20" t="s">
        <v>122</v>
      </c>
      <c r="B37" s="51" t="s">
        <v>123</v>
      </c>
      <c r="C37" s="48"/>
      <c r="D37" s="48"/>
      <c r="E37" s="48"/>
      <c r="F37" s="48"/>
      <c r="G37" s="36"/>
      <c r="H37" s="52"/>
      <c r="I37" s="48"/>
      <c r="J37" s="53"/>
    </row>
    <row r="38" spans="1:10" ht="48" customHeight="1" x14ac:dyDescent="0.25">
      <c r="A38" s="20" t="s">
        <v>124</v>
      </c>
      <c r="B38" s="51" t="s">
        <v>125</v>
      </c>
      <c r="C38" s="48"/>
      <c r="D38" s="48"/>
      <c r="E38" s="48"/>
      <c r="F38" s="48"/>
      <c r="G38" s="36"/>
      <c r="H38" s="52"/>
      <c r="I38" s="48"/>
      <c r="J38" s="53"/>
    </row>
    <row r="39" spans="1:10" ht="48" customHeight="1" x14ac:dyDescent="0.25">
      <c r="A39" s="21"/>
      <c r="B39" s="47"/>
      <c r="C39" s="48"/>
      <c r="D39" s="48"/>
      <c r="E39" s="48"/>
      <c r="F39" s="48"/>
      <c r="G39" s="36"/>
      <c r="H39" s="52"/>
      <c r="I39" s="48"/>
      <c r="J39" s="53"/>
    </row>
    <row r="40" spans="1:10" ht="48" customHeight="1" x14ac:dyDescent="0.25">
      <c r="A40" s="21"/>
      <c r="B40" s="47"/>
      <c r="C40" s="48"/>
      <c r="D40" s="48"/>
      <c r="E40" s="48"/>
      <c r="F40" s="48"/>
      <c r="G40" s="36"/>
      <c r="H40" s="52"/>
      <c r="I40" s="48"/>
      <c r="J40" s="53"/>
    </row>
    <row r="41" spans="1:10" ht="48" customHeight="1" x14ac:dyDescent="0.25">
      <c r="A41" s="21"/>
      <c r="B41" s="47"/>
      <c r="C41" s="48"/>
      <c r="D41" s="48"/>
      <c r="E41" s="48"/>
      <c r="F41" s="48"/>
      <c r="G41" s="36"/>
      <c r="H41" s="52"/>
      <c r="I41" s="48"/>
      <c r="J41" s="53"/>
    </row>
    <row r="42" spans="1:10" ht="48" customHeight="1" x14ac:dyDescent="0.25">
      <c r="A42" s="21"/>
      <c r="B42" s="47"/>
      <c r="C42" s="48"/>
      <c r="D42" s="48"/>
      <c r="E42" s="48"/>
      <c r="F42" s="48"/>
      <c r="G42" s="36"/>
      <c r="H42" s="52"/>
      <c r="I42" s="48"/>
      <c r="J42" s="53"/>
    </row>
    <row r="43" spans="1:10" ht="48" customHeight="1" x14ac:dyDescent="0.25">
      <c r="A43" s="21"/>
      <c r="B43" s="47"/>
      <c r="C43" s="48"/>
      <c r="D43" s="48"/>
      <c r="E43" s="48"/>
      <c r="F43" s="48"/>
      <c r="G43" s="36"/>
      <c r="H43" s="52"/>
      <c r="I43" s="48"/>
      <c r="J43" s="53"/>
    </row>
    <row r="44" spans="1:10" ht="48" customHeight="1" x14ac:dyDescent="0.25">
      <c r="A44" s="21"/>
      <c r="B44" s="47"/>
      <c r="C44" s="48"/>
      <c r="D44" s="48"/>
      <c r="E44" s="48"/>
      <c r="F44" s="48"/>
      <c r="G44" s="36"/>
      <c r="H44" s="52"/>
      <c r="I44" s="48"/>
      <c r="J44" s="53"/>
    </row>
    <row r="45" spans="1:10" ht="48" customHeight="1" x14ac:dyDescent="0.25">
      <c r="A45" s="21"/>
      <c r="B45" s="47"/>
      <c r="C45" s="48"/>
      <c r="D45" s="48"/>
      <c r="E45" s="48"/>
      <c r="F45" s="48"/>
      <c r="G45" s="36"/>
      <c r="H45" s="52"/>
      <c r="I45" s="48"/>
      <c r="J45" s="53"/>
    </row>
    <row r="46" spans="1:10" ht="48.95" customHeight="1" thickBot="1" x14ac:dyDescent="0.3">
      <c r="A46" s="22"/>
      <c r="B46" s="61"/>
      <c r="C46" s="62"/>
      <c r="D46" s="62"/>
      <c r="E46" s="62"/>
      <c r="F46" s="62"/>
      <c r="G46" s="63"/>
      <c r="H46" s="64"/>
      <c r="I46" s="65"/>
      <c r="J46" s="66"/>
    </row>
    <row r="48" spans="1:10" ht="102" customHeight="1" x14ac:dyDescent="0.25">
      <c r="A48" s="60" t="s">
        <v>126</v>
      </c>
      <c r="B48" s="31"/>
      <c r="C48" s="31"/>
      <c r="D48" s="31"/>
      <c r="E48" s="31"/>
      <c r="F48" s="31"/>
      <c r="G48" s="31"/>
      <c r="H48" s="31"/>
      <c r="I48" s="31"/>
      <c r="J48" s="31"/>
    </row>
    <row r="51" spans="1:10" x14ac:dyDescent="0.25">
      <c r="A51" s="67" t="s">
        <v>127</v>
      </c>
      <c r="B51" s="31"/>
      <c r="C51" s="31"/>
      <c r="D51" s="31"/>
      <c r="E51" s="58"/>
      <c r="F51" s="31"/>
      <c r="G51" s="31"/>
      <c r="H51" s="31"/>
      <c r="I51" s="31"/>
      <c r="J51" s="31"/>
    </row>
    <row r="53" spans="1:10" x14ac:dyDescent="0.25">
      <c r="A53" s="67" t="s">
        <v>128</v>
      </c>
      <c r="B53" s="31"/>
      <c r="C53" s="31"/>
      <c r="D53" s="31"/>
      <c r="E53" s="58"/>
      <c r="F53" s="31"/>
      <c r="G53" s="31"/>
      <c r="H53" s="31"/>
      <c r="I53" s="31"/>
      <c r="J53" s="31"/>
    </row>
    <row r="100" spans="1:1" ht="15.75" x14ac:dyDescent="0.25">
      <c r="A100" t="s">
        <v>129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2026-04-22T07:54:26Z</dcterms:modified>
</cp:coreProperties>
</file>