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Laboratoriniai reagentai-monoklonai 4430-2 AV\CVPIS\"/>
    </mc:Choice>
  </mc:AlternateContent>
  <xr:revisionPtr revIDLastSave="0" documentId="13_ncr:1_{1144F446-1255-4963-B269-FA63CB93B895}"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4" i="1" l="1"/>
  <c r="F64" i="1"/>
  <c r="F59" i="1"/>
  <c r="F54" i="1"/>
  <c r="F49" i="1"/>
  <c r="F44" i="1"/>
  <c r="F39" i="1"/>
  <c r="F34" i="1"/>
  <c r="G73" i="1" s="1"/>
  <c r="G21" i="1"/>
  <c r="F73" i="1" l="1"/>
  <c r="F74" i="1" s="1"/>
  <c r="F75" i="1" s="1"/>
</calcChain>
</file>

<file path=xl/sharedStrings.xml><?xml version="1.0" encoding="utf-8"?>
<sst xmlns="http://schemas.openxmlformats.org/spreadsheetml/2006/main" count="151" uniqueCount="118">
  <si>
    <t>PIRKIMO SĄLYGŲ PRIEDAS "PASIŪLYMO FORMA"</t>
  </si>
  <si>
    <t>LABORATORINIAI REAGENTAI - MONOKLONAI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</si>
  <si>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</si>
  <si>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</si>
  <si>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</si>
  <si>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</si>
  <si>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</si>
  <si>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</si>
  <si>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</si>
  <si>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</si>
  <si>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</si>
  <si>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</si>
  <si>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</si>
  <si>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</si>
  <si>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</si>
  <si>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</si>
  <si>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</si>
  <si>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</si>
  <si>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</si>
  <si>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</si>
  <si>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</si>
  <si>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</si>
  <si>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</si>
  <si>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</si>
  <si>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</si>
  <si>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</si>
  <si>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</si>
  <si>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</si>
  <si>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</si>
  <si>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</si>
  <si>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</si>
  <si>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</si>
  <si>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</si>
  <si>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Firminis pavadinimas, gamintojas,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</si>
  <si>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</si>
  <si>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</si>
  <si>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1.1.</t>
  </si>
  <si>
    <t>Monokloninis reagentas Anti-A</t>
  </si>
  <si>
    <t>vnt</t>
  </si>
  <si>
    <t>1.1.1.</t>
  </si>
  <si>
    <t>Siūlomos prekės turi būti originaliose gamintojo pakuotėse</t>
  </si>
  <si>
    <t>1.1.2.</t>
  </si>
  <si>
    <t>Reagentas spalvotas</t>
  </si>
  <si>
    <t>1.1.3.</t>
  </si>
  <si>
    <t>Buteliukas su pipete</t>
  </si>
  <si>
    <t>1.1.4.</t>
  </si>
  <si>
    <t>Pageidaujama fasuotė 10 ml</t>
  </si>
  <si>
    <t>1.2.</t>
  </si>
  <si>
    <t>Monokloninis reagentas Anti-B</t>
  </si>
  <si>
    <t>1.2.1.</t>
  </si>
  <si>
    <t>1.2.2.</t>
  </si>
  <si>
    <t>1.2.3.</t>
  </si>
  <si>
    <t>1.2.4.</t>
  </si>
  <si>
    <t>1.3.</t>
  </si>
  <si>
    <t>Monokloninis reagentas Anti-AB</t>
  </si>
  <si>
    <t>1.3.1.</t>
  </si>
  <si>
    <t>1.3.2.</t>
  </si>
  <si>
    <t>Reagentas bespalvis, skaidrus</t>
  </si>
  <si>
    <t>1.3.3.</t>
  </si>
  <si>
    <t>1.3.4.</t>
  </si>
  <si>
    <t>1.4.</t>
  </si>
  <si>
    <t xml:space="preserve">Rh faktoriaus nustatymo reagentas Anti-Rh D IgM+IgG </t>
  </si>
  <si>
    <t>1.4.1.</t>
  </si>
  <si>
    <t>1.4.2.</t>
  </si>
  <si>
    <t>1.4.3.</t>
  </si>
  <si>
    <t>1.4.4.</t>
  </si>
  <si>
    <t>1.5.</t>
  </si>
  <si>
    <t>Rh faktoriaus nustatymo reagentas Anti-Rh D IgM</t>
  </si>
  <si>
    <t>1.5.1.</t>
  </si>
  <si>
    <t>1.5.2.</t>
  </si>
  <si>
    <t>1.5.3.</t>
  </si>
  <si>
    <t>1.5.4.</t>
  </si>
  <si>
    <t>1.6.</t>
  </si>
  <si>
    <t>Kontrolinis reagentas ABO+Rh (neigiamas)</t>
  </si>
  <si>
    <t>1.6.1.</t>
  </si>
  <si>
    <t>1.6.2.</t>
  </si>
  <si>
    <t>1.6.3.</t>
  </si>
  <si>
    <t>1.6.4.</t>
  </si>
  <si>
    <t>1.7.</t>
  </si>
  <si>
    <t>Standartiniai eritrocitai A1, B, O</t>
  </si>
  <si>
    <t>1.7.1.</t>
  </si>
  <si>
    <t>1.7.2.</t>
  </si>
  <si>
    <t>1.7.3.</t>
  </si>
  <si>
    <t>1.7.4.</t>
  </si>
  <si>
    <t>1.7.5.</t>
  </si>
  <si>
    <t>Bendrieji reikalavimai (taikomi visai pirkimo daliai):</t>
  </si>
  <si>
    <t>1.7.6.</t>
  </si>
  <si>
    <t>Monokloniniai reagentai ABO ir Rh faktoriaus nustatymui gamintojas turi turėti ne mažiau 2 klonų</t>
  </si>
  <si>
    <t>1.7.7.</t>
  </si>
  <si>
    <t>Privalo būti aiškiai išreikštos hemagliutinacijos reakcijos, net ir esant žemai hemoglobino koncentracijai tiriamąjame mėginyje</t>
  </si>
  <si>
    <t>1.7.8.</t>
  </si>
  <si>
    <t>Tiekėjas turi turėti galimybę vienu metu pateikti dviejų skirtingų LOT reagentus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</si>
  <si>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</si>
  <si>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</si>
  <si>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</si>
  <si>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</si>
  <si>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</si>
  <si>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</si>
  <si>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</si>
  <si>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</si>
  <si>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</si>
  <si>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</si>
  <si>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</si>
  <si>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</si>
  <si>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</si>
  <si>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</si>
  <si>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</si>
  <si>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</si>
  <si>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</si>
  <si>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</si>
  <si>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</si>
  <si>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</si>
  <si>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</si>
  <si>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</si>
  <si>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</si>
  <si>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</si>
  <si>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4430-2 2026-04-22 12:04:42</t>
  </si>
  <si>
    <t>Techninėje specifikacijoje nurodyti preliminarūs reagentų kiekiai, kurie nelaikomi maksimaliais ir bus naudojami tik pasiūlymų vertinimui. Vertinant pasiūlymą, bus vertinama įkainių, padaugintų iš apytiksliai numatomų įsigyti prekių kiekių suma. Pradinės sutarties vertė bus lygi pirkimui skirtai lėšų sumai, pirkimo dokumentuose ir sutartyje nurodytų prekių įsigijimui tiekėjo pasiūlyme nurodytais įkainiais.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</si>
</sst>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indexed="8"/>
      <name val="Calibri"/>
      <family val="2"/>
    </font>
    <font>
      <b/>
      <sz val="11"/>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6" fillId="0" borderId="0" xfId="1" applyFont="1" applyAlignment="1">
      <alignment horizontal="left" vertical="top" wrapText="1"/>
    </xf>
  </cellXfs>
  <cellStyles count="2">
    <cellStyle name="Įprastas" xfId="0" builtinId="0"/>
    <cellStyle name="Įprastas 2" xfId="1" xr:uid="{8E97B1EB-8F78-4DE6-8569-FF97173A67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7"/>
  <sheetViews>
    <sheetView tabSelected="1" workbookViewId="0">
      <selection activeCell="B74" sqref="B74"/>
    </sheetView>
  </sheetViews>
  <sheetFormatPr defaultColWidth="10.875" defaultRowHeight="15" x14ac:dyDescent="0.25"/>
  <cols>
    <col min="1" max="1" width="9.125" style="1" customWidth="1"/>
    <col min="2" max="2" width="48.5" style="1" customWidth="1"/>
    <col min="3" max="3" width="15.5" style="1" customWidth="1"/>
    <col min="4" max="4" width="13" style="1" customWidth="1"/>
    <col min="5" max="5" width="15" style="1" customWidth="1"/>
    <col min="6" max="6" width="15.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2.25" customHeight="1" x14ac:dyDescent="0.25">
      <c r="A30" s="74" t="s">
        <v>24</v>
      </c>
      <c r="B30" s="74"/>
      <c r="C30" s="74"/>
      <c r="D30" s="15"/>
    </row>
    <row r="31" spans="1:7" x14ac:dyDescent="0.25">
      <c r="A31" s="14" t="s">
        <v>25</v>
      </c>
    </row>
    <row r="32" spans="1:7" x14ac:dyDescent="0.25">
      <c r="A32" s="12" t="s">
        <v>26</v>
      </c>
    </row>
    <row r="33" spans="1:9" ht="120" x14ac:dyDescent="0.25">
      <c r="A33" s="72" t="s">
        <v>27</v>
      </c>
      <c r="B33" s="72" t="s">
        <v>28</v>
      </c>
      <c r="C33" s="72" t="s">
        <v>29</v>
      </c>
      <c r="D33" s="72" t="s">
        <v>30</v>
      </c>
      <c r="E33" s="72" t="s">
        <v>31</v>
      </c>
      <c r="F33" s="72" t="s">
        <v>32</v>
      </c>
      <c r="G33" s="72" t="s">
        <v>33</v>
      </c>
      <c r="H33" s="72" t="s">
        <v>34</v>
      </c>
      <c r="I33" s="72" t="s">
        <v>35</v>
      </c>
    </row>
    <row r="34" spans="1:9" x14ac:dyDescent="0.25">
      <c r="A34" s="69" t="s">
        <v>36</v>
      </c>
      <c r="B34" s="69" t="s">
        <v>37</v>
      </c>
      <c r="C34" s="73">
        <v>700</v>
      </c>
      <c r="D34" s="73" t="s">
        <v>38</v>
      </c>
      <c r="E34" s="70"/>
      <c r="F34" s="69" t="str">
        <f>IF(ISBLANK(E34),"", PRODUCT(C34,E34))</f>
        <v/>
      </c>
      <c r="G34" s="71"/>
      <c r="H34" s="69"/>
      <c r="I34" s="69"/>
    </row>
    <row r="35" spans="1:9" x14ac:dyDescent="0.25">
      <c r="A35" s="69" t="s">
        <v>39</v>
      </c>
      <c r="B35" s="69" t="s">
        <v>40</v>
      </c>
      <c r="C35" s="73"/>
      <c r="D35" s="73"/>
      <c r="E35" s="69"/>
      <c r="F35" s="69"/>
      <c r="G35" s="69"/>
      <c r="H35" s="71"/>
      <c r="I35" s="71"/>
    </row>
    <row r="36" spans="1:9" x14ac:dyDescent="0.25">
      <c r="A36" s="69" t="s">
        <v>41</v>
      </c>
      <c r="B36" s="69" t="s">
        <v>42</v>
      </c>
      <c r="C36" s="73"/>
      <c r="D36" s="73"/>
      <c r="E36" s="69"/>
      <c r="F36" s="69"/>
      <c r="G36" s="69"/>
      <c r="H36" s="71"/>
      <c r="I36" s="71"/>
    </row>
    <row r="37" spans="1:9" x14ac:dyDescent="0.25">
      <c r="A37" s="69" t="s">
        <v>43</v>
      </c>
      <c r="B37" s="69" t="s">
        <v>44</v>
      </c>
      <c r="C37" s="73"/>
      <c r="D37" s="73"/>
      <c r="E37" s="69"/>
      <c r="F37" s="69"/>
      <c r="G37" s="69"/>
      <c r="H37" s="71"/>
      <c r="I37" s="71"/>
    </row>
    <row r="38" spans="1:9" x14ac:dyDescent="0.25">
      <c r="A38" s="69" t="s">
        <v>45</v>
      </c>
      <c r="B38" s="69" t="s">
        <v>46</v>
      </c>
      <c r="C38" s="73"/>
      <c r="D38" s="73"/>
      <c r="E38" s="69"/>
      <c r="F38" s="69"/>
      <c r="G38" s="69"/>
      <c r="H38" s="71"/>
      <c r="I38" s="71"/>
    </row>
    <row r="39" spans="1:9" x14ac:dyDescent="0.25">
      <c r="A39" s="69" t="s">
        <v>47</v>
      </c>
      <c r="B39" s="69" t="s">
        <v>48</v>
      </c>
      <c r="C39" s="73">
        <v>700</v>
      </c>
      <c r="D39" s="73" t="s">
        <v>38</v>
      </c>
      <c r="E39" s="70"/>
      <c r="F39" s="69" t="str">
        <f>IF(ISBLANK(E39),"", PRODUCT(C39,E39))</f>
        <v/>
      </c>
      <c r="G39" s="71"/>
      <c r="H39" s="69"/>
      <c r="I39" s="69"/>
    </row>
    <row r="40" spans="1:9" x14ac:dyDescent="0.25">
      <c r="A40" s="69" t="s">
        <v>49</v>
      </c>
      <c r="B40" s="69" t="s">
        <v>40</v>
      </c>
      <c r="C40" s="73"/>
      <c r="D40" s="73"/>
      <c r="E40" s="69"/>
      <c r="F40" s="69"/>
      <c r="G40" s="69"/>
      <c r="H40" s="71"/>
      <c r="I40" s="71"/>
    </row>
    <row r="41" spans="1:9" x14ac:dyDescent="0.25">
      <c r="A41" s="69" t="s">
        <v>50</v>
      </c>
      <c r="B41" s="69" t="s">
        <v>42</v>
      </c>
      <c r="C41" s="73"/>
      <c r="D41" s="73"/>
      <c r="E41" s="69"/>
      <c r="F41" s="69"/>
      <c r="G41" s="69"/>
      <c r="H41" s="71"/>
      <c r="I41" s="71"/>
    </row>
    <row r="42" spans="1:9" x14ac:dyDescent="0.25">
      <c r="A42" s="69" t="s">
        <v>51</v>
      </c>
      <c r="B42" s="69" t="s">
        <v>44</v>
      </c>
      <c r="C42" s="73"/>
      <c r="D42" s="73"/>
      <c r="E42" s="69"/>
      <c r="F42" s="69"/>
      <c r="G42" s="69"/>
      <c r="H42" s="71"/>
      <c r="I42" s="71"/>
    </row>
    <row r="43" spans="1:9" x14ac:dyDescent="0.25">
      <c r="A43" s="69" t="s">
        <v>52</v>
      </c>
      <c r="B43" s="69" t="s">
        <v>46</v>
      </c>
      <c r="C43" s="73"/>
      <c r="D43" s="73"/>
      <c r="E43" s="69"/>
      <c r="F43" s="69"/>
      <c r="G43" s="69"/>
      <c r="H43" s="71"/>
      <c r="I43" s="71"/>
    </row>
    <row r="44" spans="1:9" x14ac:dyDescent="0.25">
      <c r="A44" s="69" t="s">
        <v>53</v>
      </c>
      <c r="B44" s="69" t="s">
        <v>54</v>
      </c>
      <c r="C44" s="73">
        <v>450</v>
      </c>
      <c r="D44" s="73" t="s">
        <v>38</v>
      </c>
      <c r="E44" s="70"/>
      <c r="F44" s="69" t="str">
        <f>IF(ISBLANK(E44),"", PRODUCT(C44,E44))</f>
        <v/>
      </c>
      <c r="G44" s="71"/>
      <c r="H44" s="69"/>
      <c r="I44" s="69"/>
    </row>
    <row r="45" spans="1:9" x14ac:dyDescent="0.25">
      <c r="A45" s="69" t="s">
        <v>55</v>
      </c>
      <c r="B45" s="69" t="s">
        <v>40</v>
      </c>
      <c r="C45" s="73"/>
      <c r="D45" s="73"/>
      <c r="E45" s="69"/>
      <c r="F45" s="69"/>
      <c r="G45" s="69"/>
      <c r="H45" s="71"/>
      <c r="I45" s="71"/>
    </row>
    <row r="46" spans="1:9" x14ac:dyDescent="0.25">
      <c r="A46" s="69" t="s">
        <v>56</v>
      </c>
      <c r="B46" s="69" t="s">
        <v>57</v>
      </c>
      <c r="C46" s="73"/>
      <c r="D46" s="73"/>
      <c r="E46" s="69"/>
      <c r="F46" s="69"/>
      <c r="G46" s="69"/>
      <c r="H46" s="71"/>
      <c r="I46" s="71"/>
    </row>
    <row r="47" spans="1:9" x14ac:dyDescent="0.25">
      <c r="A47" s="69" t="s">
        <v>58</v>
      </c>
      <c r="B47" s="69" t="s">
        <v>44</v>
      </c>
      <c r="C47" s="73"/>
      <c r="D47" s="73"/>
      <c r="E47" s="69"/>
      <c r="F47" s="69"/>
      <c r="G47" s="69"/>
      <c r="H47" s="71"/>
      <c r="I47" s="71"/>
    </row>
    <row r="48" spans="1:9" x14ac:dyDescent="0.25">
      <c r="A48" s="69" t="s">
        <v>59</v>
      </c>
      <c r="B48" s="69" t="s">
        <v>46</v>
      </c>
      <c r="C48" s="73"/>
      <c r="D48" s="73"/>
      <c r="E48" s="69"/>
      <c r="F48" s="69"/>
      <c r="G48" s="69"/>
      <c r="H48" s="71"/>
      <c r="I48" s="71"/>
    </row>
    <row r="49" spans="1:9" x14ac:dyDescent="0.25">
      <c r="A49" s="69" t="s">
        <v>60</v>
      </c>
      <c r="B49" s="69" t="s">
        <v>61</v>
      </c>
      <c r="C49" s="73">
        <v>180</v>
      </c>
      <c r="D49" s="73" t="s">
        <v>38</v>
      </c>
      <c r="E49" s="70"/>
      <c r="F49" s="69" t="str">
        <f>IF(ISBLANK(E49),"", PRODUCT(C49,E49))</f>
        <v/>
      </c>
      <c r="G49" s="71"/>
      <c r="H49" s="69"/>
      <c r="I49" s="69"/>
    </row>
    <row r="50" spans="1:9" x14ac:dyDescent="0.25">
      <c r="A50" s="69" t="s">
        <v>62</v>
      </c>
      <c r="B50" s="69" t="s">
        <v>40</v>
      </c>
      <c r="C50" s="73"/>
      <c r="D50" s="73"/>
      <c r="E50" s="69"/>
      <c r="F50" s="69"/>
      <c r="G50" s="69"/>
      <c r="H50" s="71"/>
      <c r="I50" s="71"/>
    </row>
    <row r="51" spans="1:9" x14ac:dyDescent="0.25">
      <c r="A51" s="69" t="s">
        <v>63</v>
      </c>
      <c r="B51" s="69" t="s">
        <v>57</v>
      </c>
      <c r="C51" s="73"/>
      <c r="D51" s="73"/>
      <c r="E51" s="69"/>
      <c r="F51" s="69"/>
      <c r="G51" s="69"/>
      <c r="H51" s="71"/>
      <c r="I51" s="71"/>
    </row>
    <row r="52" spans="1:9" x14ac:dyDescent="0.25">
      <c r="A52" s="69" t="s">
        <v>64</v>
      </c>
      <c r="B52" s="69" t="s">
        <v>44</v>
      </c>
      <c r="C52" s="73"/>
      <c r="D52" s="73"/>
      <c r="E52" s="69"/>
      <c r="F52" s="69"/>
      <c r="G52" s="69"/>
      <c r="H52" s="71"/>
      <c r="I52" s="71"/>
    </row>
    <row r="53" spans="1:9" x14ac:dyDescent="0.25">
      <c r="A53" s="69" t="s">
        <v>65</v>
      </c>
      <c r="B53" s="69" t="s">
        <v>46</v>
      </c>
      <c r="C53" s="73"/>
      <c r="D53" s="73"/>
      <c r="E53" s="69"/>
      <c r="F53" s="69"/>
      <c r="G53" s="69"/>
      <c r="H53" s="71"/>
      <c r="I53" s="71"/>
    </row>
    <row r="54" spans="1:9" x14ac:dyDescent="0.25">
      <c r="A54" s="69" t="s">
        <v>66</v>
      </c>
      <c r="B54" s="69" t="s">
        <v>67</v>
      </c>
      <c r="C54" s="73">
        <v>180</v>
      </c>
      <c r="D54" s="73" t="s">
        <v>38</v>
      </c>
      <c r="E54" s="70"/>
      <c r="F54" s="69" t="str">
        <f>IF(ISBLANK(E54),"", PRODUCT(C54,E54))</f>
        <v/>
      </c>
      <c r="G54" s="71"/>
      <c r="H54" s="69"/>
      <c r="I54" s="69"/>
    </row>
    <row r="55" spans="1:9" x14ac:dyDescent="0.25">
      <c r="A55" s="69" t="s">
        <v>68</v>
      </c>
      <c r="B55" s="69" t="s">
        <v>40</v>
      </c>
      <c r="C55" s="73"/>
      <c r="D55" s="73"/>
      <c r="E55" s="69"/>
      <c r="F55" s="69"/>
      <c r="G55" s="69"/>
      <c r="H55" s="71"/>
      <c r="I55" s="71"/>
    </row>
    <row r="56" spans="1:9" x14ac:dyDescent="0.25">
      <c r="A56" s="69" t="s">
        <v>69</v>
      </c>
      <c r="B56" s="69" t="s">
        <v>57</v>
      </c>
      <c r="C56" s="73"/>
      <c r="D56" s="73"/>
      <c r="E56" s="69"/>
      <c r="F56" s="69"/>
      <c r="G56" s="69"/>
      <c r="H56" s="71"/>
      <c r="I56" s="71"/>
    </row>
    <row r="57" spans="1:9" x14ac:dyDescent="0.25">
      <c r="A57" s="69" t="s">
        <v>70</v>
      </c>
      <c r="B57" s="69" t="s">
        <v>44</v>
      </c>
      <c r="C57" s="73"/>
      <c r="D57" s="73"/>
      <c r="E57" s="69"/>
      <c r="F57" s="69"/>
      <c r="G57" s="69"/>
      <c r="H57" s="71"/>
      <c r="I57" s="71"/>
    </row>
    <row r="58" spans="1:9" x14ac:dyDescent="0.25">
      <c r="A58" s="69" t="s">
        <v>71</v>
      </c>
      <c r="B58" s="69" t="s">
        <v>46</v>
      </c>
      <c r="C58" s="73"/>
      <c r="D58" s="73"/>
      <c r="E58" s="69"/>
      <c r="F58" s="69"/>
      <c r="G58" s="69"/>
      <c r="H58" s="71"/>
      <c r="I58" s="71"/>
    </row>
    <row r="59" spans="1:9" x14ac:dyDescent="0.25">
      <c r="A59" s="69" t="s">
        <v>72</v>
      </c>
      <c r="B59" s="69" t="s">
        <v>73</v>
      </c>
      <c r="C59" s="73">
        <v>180</v>
      </c>
      <c r="D59" s="73" t="s">
        <v>38</v>
      </c>
      <c r="E59" s="70"/>
      <c r="F59" s="69" t="str">
        <f>IF(ISBLANK(E59),"", PRODUCT(C59,E59))</f>
        <v/>
      </c>
      <c r="G59" s="71"/>
      <c r="H59" s="69"/>
      <c r="I59" s="69"/>
    </row>
    <row r="60" spans="1:9" x14ac:dyDescent="0.25">
      <c r="A60" s="69" t="s">
        <v>74</v>
      </c>
      <c r="B60" s="69" t="s">
        <v>40</v>
      </c>
      <c r="C60" s="73"/>
      <c r="D60" s="73"/>
      <c r="E60" s="69"/>
      <c r="F60" s="69"/>
      <c r="G60" s="69"/>
      <c r="H60" s="71"/>
      <c r="I60" s="71"/>
    </row>
    <row r="61" spans="1:9" x14ac:dyDescent="0.25">
      <c r="A61" s="69" t="s">
        <v>75</v>
      </c>
      <c r="B61" s="69" t="s">
        <v>57</v>
      </c>
      <c r="C61" s="73"/>
      <c r="D61" s="73"/>
      <c r="E61" s="69"/>
      <c r="F61" s="69"/>
      <c r="G61" s="69"/>
      <c r="H61" s="71"/>
      <c r="I61" s="71"/>
    </row>
    <row r="62" spans="1:9" x14ac:dyDescent="0.25">
      <c r="A62" s="69" t="s">
        <v>76</v>
      </c>
      <c r="B62" s="69" t="s">
        <v>44</v>
      </c>
      <c r="C62" s="73"/>
      <c r="D62" s="73"/>
      <c r="E62" s="69"/>
      <c r="F62" s="69"/>
      <c r="G62" s="69"/>
      <c r="H62" s="71"/>
      <c r="I62" s="71"/>
    </row>
    <row r="63" spans="1:9" x14ac:dyDescent="0.25">
      <c r="A63" s="69" t="s">
        <v>77</v>
      </c>
      <c r="B63" s="69" t="s">
        <v>46</v>
      </c>
      <c r="C63" s="73"/>
      <c r="D63" s="73"/>
      <c r="E63" s="69"/>
      <c r="F63" s="69"/>
      <c r="G63" s="69"/>
      <c r="H63" s="71"/>
      <c r="I63" s="71"/>
    </row>
    <row r="64" spans="1:9" x14ac:dyDescent="0.25">
      <c r="A64" s="69" t="s">
        <v>78</v>
      </c>
      <c r="B64" s="69" t="s">
        <v>79</v>
      </c>
      <c r="C64" s="73">
        <v>50</v>
      </c>
      <c r="D64" s="73" t="s">
        <v>38</v>
      </c>
      <c r="E64" s="70"/>
      <c r="F64" s="69" t="str">
        <f>IF(ISBLANK(E64),"", PRODUCT(C64,E64))</f>
        <v/>
      </c>
      <c r="G64" s="71"/>
      <c r="H64" s="69"/>
      <c r="I64" s="69"/>
    </row>
    <row r="65" spans="1:9" x14ac:dyDescent="0.25">
      <c r="A65" s="69" t="s">
        <v>80</v>
      </c>
      <c r="B65" s="69" t="s">
        <v>40</v>
      </c>
      <c r="C65" s="69"/>
      <c r="D65" s="69"/>
      <c r="E65" s="69"/>
      <c r="F65" s="69"/>
      <c r="G65" s="69"/>
      <c r="H65" s="71"/>
      <c r="I65" s="71"/>
    </row>
    <row r="66" spans="1:9" x14ac:dyDescent="0.25">
      <c r="A66" s="69" t="s">
        <v>81</v>
      </c>
      <c r="B66" s="69" t="s">
        <v>42</v>
      </c>
      <c r="C66" s="69"/>
      <c r="D66" s="69"/>
      <c r="E66" s="69"/>
      <c r="F66" s="69"/>
      <c r="G66" s="69"/>
      <c r="H66" s="71"/>
      <c r="I66" s="71"/>
    </row>
    <row r="67" spans="1:9" x14ac:dyDescent="0.25">
      <c r="A67" s="69" t="s">
        <v>82</v>
      </c>
      <c r="B67" s="69" t="s">
        <v>44</v>
      </c>
      <c r="C67" s="69"/>
      <c r="D67" s="69"/>
      <c r="E67" s="69"/>
      <c r="F67" s="69"/>
      <c r="G67" s="69"/>
      <c r="H67" s="71"/>
      <c r="I67" s="71"/>
    </row>
    <row r="68" spans="1:9" x14ac:dyDescent="0.25">
      <c r="A68" s="69" t="s">
        <v>83</v>
      </c>
      <c r="B68" s="69" t="s">
        <v>46</v>
      </c>
      <c r="C68" s="69"/>
      <c r="D68" s="69"/>
      <c r="E68" s="69"/>
      <c r="F68" s="69"/>
      <c r="G68" s="69"/>
      <c r="H68" s="71"/>
      <c r="I68" s="71"/>
    </row>
    <row r="69" spans="1:9" x14ac:dyDescent="0.25">
      <c r="A69" s="69" t="s">
        <v>84</v>
      </c>
      <c r="B69" s="69" t="s">
        <v>85</v>
      </c>
      <c r="C69" s="69"/>
      <c r="D69" s="69"/>
      <c r="E69" s="69"/>
      <c r="F69" s="69"/>
      <c r="G69" s="69"/>
      <c r="H69" s="71"/>
      <c r="I69" s="71"/>
    </row>
    <row r="70" spans="1:9" ht="30" x14ac:dyDescent="0.25">
      <c r="A70" s="69" t="s">
        <v>86</v>
      </c>
      <c r="B70" s="69" t="s">
        <v>87</v>
      </c>
      <c r="C70" s="69"/>
      <c r="D70" s="69"/>
      <c r="E70" s="69"/>
      <c r="F70" s="69"/>
      <c r="G70" s="69"/>
      <c r="H70" s="71"/>
      <c r="I70" s="71"/>
    </row>
    <row r="71" spans="1:9" ht="45" x14ac:dyDescent="0.25">
      <c r="A71" s="69" t="s">
        <v>88</v>
      </c>
      <c r="B71" s="69" t="s">
        <v>89</v>
      </c>
      <c r="C71" s="69"/>
      <c r="D71" s="69"/>
      <c r="E71" s="69"/>
      <c r="F71" s="69"/>
      <c r="G71" s="69"/>
      <c r="H71" s="71"/>
      <c r="I71" s="71"/>
    </row>
    <row r="72" spans="1:9" ht="30" x14ac:dyDescent="0.25">
      <c r="A72" s="69" t="s">
        <v>90</v>
      </c>
      <c r="B72" s="69" t="s">
        <v>91</v>
      </c>
      <c r="C72" s="69"/>
      <c r="D72" s="69"/>
      <c r="E72" s="69"/>
      <c r="F72" s="69"/>
      <c r="G72" s="69"/>
      <c r="H72" s="71"/>
      <c r="I72" s="71"/>
    </row>
    <row r="73" spans="1:9" x14ac:dyDescent="0.25">
      <c r="E73" s="16" t="s">
        <v>92</v>
      </c>
      <c r="F73" s="16" t="str">
        <f>IF((COUNT(C34:C72)&lt;&gt;COUNT(F34:F72)),"", ROUND(SUM(F34:F72),2))</f>
        <v/>
      </c>
      <c r="G73" s="14" t="str">
        <f>IF((COUNT(C34:C72)&lt;&gt;COUNT(F34:F72)),"Neužpildytos visų objektų kainos", "")</f>
        <v>Neužpildytos visų objektų kainos</v>
      </c>
    </row>
    <row r="74" spans="1:9" ht="30" x14ac:dyDescent="0.25">
      <c r="C74" s="68" t="s">
        <v>93</v>
      </c>
      <c r="D74" s="17"/>
      <c r="E74" s="16" t="s">
        <v>94</v>
      </c>
      <c r="F74" s="16" t="str">
        <f>IF(OR(F73="",D74=""),"", ROUND(PRODUCT(D74,F73)/100,2))</f>
        <v/>
      </c>
      <c r="G74" s="14" t="str">
        <f>IF(D74="", "Nurodykite taikomą PVM dydį", "")</f>
        <v>Nurodykite taikomą PVM dydį</v>
      </c>
    </row>
    <row r="75" spans="1:9" x14ac:dyDescent="0.25">
      <c r="E75" s="16" t="s">
        <v>95</v>
      </c>
      <c r="F75" s="16">
        <f>IF(ISBLANK(F74), "", ROUND(SUM(F73:F74),2))</f>
        <v>0</v>
      </c>
    </row>
    <row r="77" spans="1:9" ht="57" customHeight="1" x14ac:dyDescent="0.25">
      <c r="B77" s="75" t="s">
        <v>117</v>
      </c>
      <c r="C77" s="75"/>
      <c r="D77" s="75"/>
      <c r="E77" s="75"/>
      <c r="F77" s="75"/>
      <c r="G77" s="75"/>
    </row>
  </sheetData>
  <sheetProtection algorithmName="SHA-512" hashValue="OmfsF/k7nHU2RwqA3qGowueYSBgWqIBCMIJWC8qYeYLB2xuizrcsIb5L0uARoE6MvLVOVJsuzd3tVEfizfWGQg==" saltValue="aX+4PbyMjpQzXpZENbjldg==" spinCount="100000" sheet="1"/>
  <mergeCells count="29">
    <mergeCell ref="A30:C30"/>
    <mergeCell ref="B77:G7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96</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97</v>
      </c>
      <c r="B5" s="42"/>
      <c r="C5" s="40" t="s">
        <v>98</v>
      </c>
      <c r="D5" s="41"/>
      <c r="E5" s="42"/>
      <c r="F5" s="40" t="s">
        <v>99</v>
      </c>
      <c r="G5" s="41"/>
      <c r="H5" s="42"/>
      <c r="I5" s="40" t="s">
        <v>100</v>
      </c>
      <c r="J5" s="42"/>
      <c r="K5" s="9" t="s">
        <v>101</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102</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98</v>
      </c>
      <c r="D19" s="41"/>
      <c r="E19" s="42"/>
      <c r="F19" s="40" t="s">
        <v>103</v>
      </c>
      <c r="G19" s="41"/>
      <c r="H19" s="42"/>
      <c r="I19" s="61" t="s">
        <v>100</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104</v>
      </c>
      <c r="B33" s="28"/>
      <c r="C33" s="28"/>
      <c r="D33" s="28"/>
      <c r="E33" s="28"/>
      <c r="F33" s="28"/>
      <c r="G33" s="28"/>
      <c r="H33" s="28"/>
      <c r="I33" s="28"/>
      <c r="J33" s="28"/>
    </row>
    <row r="34" spans="1:10" ht="15.95" customHeight="1" thickBot="1" x14ac:dyDescent="0.3"/>
    <row r="35" spans="1:10" ht="15.95" customHeight="1" x14ac:dyDescent="0.25">
      <c r="A35" s="8" t="s">
        <v>27</v>
      </c>
      <c r="B35" s="57" t="s">
        <v>105</v>
      </c>
      <c r="C35" s="41"/>
      <c r="D35" s="41"/>
      <c r="E35" s="41"/>
      <c r="F35" s="41"/>
      <c r="G35" s="42"/>
      <c r="H35" s="58" t="s">
        <v>106</v>
      </c>
      <c r="I35" s="41"/>
      <c r="J35" s="59"/>
    </row>
    <row r="36" spans="1:10" ht="48" customHeight="1" x14ac:dyDescent="0.25">
      <c r="A36" s="20" t="s">
        <v>107</v>
      </c>
      <c r="B36" s="49" t="s">
        <v>108</v>
      </c>
      <c r="C36" s="44"/>
      <c r="D36" s="44"/>
      <c r="E36" s="44"/>
      <c r="F36" s="44"/>
      <c r="G36" s="27"/>
      <c r="H36" s="52"/>
      <c r="I36" s="44"/>
      <c r="J36" s="46"/>
    </row>
    <row r="37" spans="1:10" ht="48" customHeight="1" x14ac:dyDescent="0.25">
      <c r="A37" s="20" t="s">
        <v>109</v>
      </c>
      <c r="B37" s="49" t="s">
        <v>110</v>
      </c>
      <c r="C37" s="44"/>
      <c r="D37" s="44"/>
      <c r="E37" s="44"/>
      <c r="F37" s="44"/>
      <c r="G37" s="27"/>
      <c r="H37" s="52"/>
      <c r="I37" s="44"/>
      <c r="J37" s="46"/>
    </row>
    <row r="38" spans="1:10" ht="48" customHeight="1" x14ac:dyDescent="0.25">
      <c r="A38" s="20" t="s">
        <v>111</v>
      </c>
      <c r="B38" s="49" t="s">
        <v>112</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113</v>
      </c>
      <c r="B48" s="28"/>
      <c r="C48" s="28"/>
      <c r="D48" s="28"/>
      <c r="E48" s="28"/>
      <c r="F48" s="28"/>
      <c r="G48" s="28"/>
      <c r="H48" s="28"/>
      <c r="I48" s="28"/>
      <c r="J48" s="28"/>
    </row>
    <row r="51" spans="1:10" x14ac:dyDescent="0.25">
      <c r="A51" s="48" t="s">
        <v>114</v>
      </c>
      <c r="B51" s="28"/>
      <c r="C51" s="28"/>
      <c r="D51" s="28"/>
      <c r="E51" s="54"/>
      <c r="F51" s="28"/>
      <c r="G51" s="28"/>
      <c r="H51" s="28"/>
      <c r="I51" s="28"/>
      <c r="J51" s="28"/>
    </row>
    <row r="53" spans="1:10" x14ac:dyDescent="0.25">
      <c r="A53" s="48" t="s">
        <v>115</v>
      </c>
      <c r="B53" s="28"/>
      <c r="C53" s="28"/>
      <c r="D53" s="28"/>
      <c r="E53" s="54"/>
      <c r="F53" s="28"/>
      <c r="G53" s="28"/>
      <c r="H53" s="28"/>
      <c r="I53" s="28"/>
      <c r="J53" s="28"/>
    </row>
    <row r="100" spans="1:1" ht="15.75" x14ac:dyDescent="0.25">
      <c r="A100" t="s">
        <v>116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2026-04-22T09:18:00Z</dcterms:modified>
</cp:coreProperties>
</file>