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3801 Higienos ir priežiūros vežimėliai\CVP IS\"/>
    </mc:Choice>
  </mc:AlternateContent>
  <xr:revisionPtr revIDLastSave="0" documentId="13_ncr:1_{62816DFE-3064-40C7-AD16-3673313608E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1" i="1" l="1"/>
  <c r="F71" i="1"/>
  <c r="F72" i="1" s="1"/>
  <c r="G70" i="1"/>
  <c r="F70" i="1"/>
  <c r="F62" i="1"/>
  <c r="G52" i="1"/>
  <c r="F52" i="1"/>
  <c r="F53" i="1" s="1"/>
  <c r="G51" i="1"/>
  <c r="F51" i="1"/>
  <c r="F37" i="1"/>
</calcChain>
</file>

<file path=xl/sharedStrings.xml><?xml version="1.0" encoding="utf-8"?>
<sst xmlns="http://schemas.openxmlformats.org/spreadsheetml/2006/main" count="130" uniqueCount="110">
  <si>
    <t>PIRKIMO SĄLYGŲ PRIEDAS "PASIŪLYMO FORMA"</t>
  </si>
  <si>
    <t>HIGIENOS IR PRIEŽIŪROS VEŽIMĖLIAI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</si>
  <si>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</si>
  <si>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</si>
  <si>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</si>
  <si>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</si>
  <si>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</si>
  <si>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</si>
  <si>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</si>
  <si>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</si>
  <si>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</si>
  <si>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</si>
  <si>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</si>
  <si>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</si>
  <si>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</si>
  <si>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</si>
  <si>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</si>
  <si>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</si>
  <si>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</si>
  <si>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</si>
  <si>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</si>
  <si>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</si>
  <si>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</si>
  <si>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</si>
  <si>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</si>
  <si>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</si>
  <si>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</si>
  <si>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</si>
  <si>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</si>
  <si>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</si>
  <si>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</si>
  <si>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Įkainis be PVM, Eur</t>
  </si>
  <si>
    <t>Suma be PVM, Eur</t>
  </si>
  <si>
    <t>Gamintojas, modelis, prekės kodas kataloge (jeigu turi)</t>
  </si>
  <si>
    <t>Konkreti siūloma parametro reikšmė</t>
  </si>
  <si>
    <t>Dokumentas, kuriame yra nurodyta parametro reikšmė (pavadinimas ir puslapio Nr.)</t>
  </si>
  <si>
    <t>1.</t>
  </si>
  <si>
    <t>Higienos ir priežiūros vežimėliai</t>
  </si>
  <si>
    <t>1.1.</t>
  </si>
  <si>
    <t>Higienos ir priežiūros vežimėlis</t>
  </si>
  <si>
    <t>vnt</t>
  </si>
  <si>
    <t>1.1.1.</t>
  </si>
  <si>
    <t>Vežimėlis tinkamas medicininiams prietaisams, įvairioms priemonėms susidėti ir transportuoti.</t>
  </si>
  <si>
    <t>1.1.2.</t>
  </si>
  <si>
    <t xml:space="preserve">Tvirtas vežimėlio rėmas pagamintas iš dažyto plieno ar aliuminio arba iš RCN patentuoto didelio atsparumo  smūgiams plastiko arba lygiaverčio. </t>
  </si>
  <si>
    <t>1.1.3.</t>
  </si>
  <si>
    <t xml:space="preserve">Plastikinė viršutinė plokštė būtina. </t>
  </si>
  <si>
    <t>1.1.4.</t>
  </si>
  <si>
    <t xml:space="preserve">4 vnt. skaidrūs stalčiai išdėstyti vienas po kitu būtina. </t>
  </si>
  <si>
    <t>1.1.5.</t>
  </si>
  <si>
    <t>Su 4 vnt. 75 mm  ± 2 cm skersmens dvigubais pasukamais ratukais. Iš kurių  nemažiau kaip 2 ratukai su stabdžiais.</t>
  </si>
  <si>
    <t>1.1.6.</t>
  </si>
  <si>
    <t>Išmatavimai: plotis  41 cm ± 2 cm, gylis 38,5 ± 2 cm, aukštis 122 cm.  ± 2 cm</t>
  </si>
  <si>
    <t>1.1.7.</t>
  </si>
  <si>
    <t>Leistina stalčiaus apkrova ne mažiau kaip 7 kg.</t>
  </si>
  <si>
    <t>1.1.8.</t>
  </si>
  <si>
    <t>Stalčių aukščiai: 2 vnt. stalčių aukštis 7,5 cm  ± 1 cm. ir 2 vnt. stalčių aukštis 17,5 cm.  ± 1 cm.</t>
  </si>
  <si>
    <t>1.1.9.</t>
  </si>
  <si>
    <t>Kartu su vežimėliu komplektuojami šie priedai: 1 vnt. skysčių dozatorius, 1 vnt. pirštinių dėžutės laikiklis, 1 vnt. aštrių atliekų konteinerio laikiklis, 1 vnt. buitinių atliekų konteineris 10 l.  ± 1 l., kuris tvirtinamas prie vežimėlio šono</t>
  </si>
  <si>
    <t>1.1.10.</t>
  </si>
  <si>
    <t>Vežimėlis atsparus UV spinduliams ir atsparus dezinfekcinėms medžiagoms.</t>
  </si>
  <si>
    <t>1.1.11.</t>
  </si>
  <si>
    <t>Vežimėlio svoris 12 kg.  ± 1 kg.</t>
  </si>
  <si>
    <t>1.1.12.</t>
  </si>
  <si>
    <t>CE sertifikatas būtinas</t>
  </si>
  <si>
    <t>1.1.13.</t>
  </si>
  <si>
    <t>Garantija ne mažiau kaip 24 mėn.</t>
  </si>
  <si>
    <t>Suma be PVM</t>
  </si>
  <si>
    <t>Taikomas PVM dydis (%)</t>
  </si>
  <si>
    <t>PVM suma</t>
  </si>
  <si>
    <t>Suma su PVM</t>
  </si>
  <si>
    <t>2. DALIS</t>
  </si>
  <si>
    <t>VEŽIMĖLIS (VONIOS KAMBARIO)</t>
  </si>
  <si>
    <t>2.</t>
  </si>
  <si>
    <t>Vežimėlis (vonios kambario)</t>
  </si>
  <si>
    <t>2.1.</t>
  </si>
  <si>
    <t>vnt.</t>
  </si>
  <si>
    <t>2.1.1.</t>
  </si>
  <si>
    <t>Universalus vežimėlis tinkantis naudoti vonios kambaryje, atsparus drėgmei.</t>
  </si>
  <si>
    <t>2.1.2.</t>
  </si>
  <si>
    <t>Dažyto plieno rėmas arba lygiavertis, kuris atsparus dezinfekcinėms priemonėms.</t>
  </si>
  <si>
    <t>2.1.3.</t>
  </si>
  <si>
    <t xml:space="preserve">Su keturiais judančiais ratukais, iš kurių ne mažiau kaip du turi stabdžius. </t>
  </si>
  <si>
    <t>2.1.4.</t>
  </si>
  <si>
    <t>Išmatavimai: plotis  42 cm ± 3 cm, gylis 33 ± 3 cm, aukštis 79 ± 2 cm</t>
  </si>
  <si>
    <t>2.1.5.</t>
  </si>
  <si>
    <t>Su 3 atviromis lentynomis, kurios atsparios dezinfekcinėms priemonėms.</t>
  </si>
  <si>
    <t>2.1.6.</t>
  </si>
  <si>
    <t>Vienos lentynos keliamoji galia ne mažiau kaip 3 kg.</t>
  </si>
  <si>
    <t>2.1.7.</t>
  </si>
  <si>
    <t>Garantinis laikotarpis ne mažiau kaip 24 mėn.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</si>
  <si>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</si>
  <si>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</si>
  <si>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</si>
  <si>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</si>
  <si>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</si>
  <si>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</si>
  <si>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</si>
  <si>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</si>
  <si>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</si>
  <si>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</si>
  <si>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</si>
  <si>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</si>
  <si>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</si>
  <si>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</si>
  <si>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</si>
  <si>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</si>
  <si>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</si>
  <si>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</si>
  <si>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3801 2026-04-22 15:23:13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</si>
</sst>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2"/>
  <sheetViews>
    <sheetView tabSelected="1" workbookViewId="0">
      <selection activeCell="H51" sqref="H51"/>
    </sheetView>
  </sheetViews>
  <sheetFormatPr defaultColWidth="10.875" defaultRowHeight="15" x14ac:dyDescent="0.25"/>
  <cols>
    <col min="1" max="1" width="9.125" style="1" customWidth="1"/>
    <col min="2" max="2" width="51.5" style="1" customWidth="1"/>
    <col min="3" max="3" width="11.75" style="1" customWidth="1"/>
    <col min="4" max="4" width="12.875" style="1" customWidth="1"/>
    <col min="5" max="5" width="15.875" style="1" customWidth="1"/>
    <col min="6" max="6" width="15" style="1" customWidth="1"/>
    <col min="7" max="7" width="29.75" style="1" customWidth="1"/>
    <col min="8" max="8" width="42" style="1" customWidth="1"/>
    <col min="9" max="9" width="36.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1.5" customHeight="1" x14ac:dyDescent="0.25">
      <c r="A21" s="30"/>
      <c r="B21" s="31"/>
      <c r="C21" s="34"/>
      <c r="D21" s="35"/>
      <c r="E21" s="35"/>
      <c r="F21" s="35"/>
    </row>
    <row r="22" spans="1:6" ht="18" customHeight="1" x14ac:dyDescent="0.25">
      <c r="A22" s="5"/>
      <c r="B22" s="5"/>
      <c r="C22" s="6"/>
      <c r="D22" s="6"/>
      <c r="E22" s="6"/>
      <c r="F22" s="6"/>
    </row>
    <row r="23" spans="1:6" x14ac:dyDescent="0.25">
      <c r="A23" s="29" t="s">
        <v>16</v>
      </c>
      <c r="B23" s="26"/>
      <c r="C23" s="26"/>
      <c r="D23" s="26"/>
      <c r="E23" s="26"/>
      <c r="F23" s="26"/>
    </row>
    <row r="24" spans="1:6" x14ac:dyDescent="0.25">
      <c r="A24" s="26" t="s">
        <v>17</v>
      </c>
      <c r="B24" s="26"/>
      <c r="C24" s="26"/>
      <c r="D24" s="26"/>
      <c r="E24" s="26"/>
      <c r="F24" s="26"/>
    </row>
    <row r="25" spans="1:6" x14ac:dyDescent="0.25">
      <c r="A25" s="26" t="s">
        <v>18</v>
      </c>
      <c r="B25" s="26"/>
      <c r="C25" s="26"/>
      <c r="D25" s="26"/>
      <c r="E25" s="26"/>
      <c r="F25" s="26"/>
    </row>
    <row r="26" spans="1:6" x14ac:dyDescent="0.25">
      <c r="A26" s="26" t="s">
        <v>19</v>
      </c>
      <c r="B26" s="26"/>
      <c r="C26" s="26"/>
      <c r="D26" s="26"/>
      <c r="E26" s="26"/>
      <c r="F26" s="26"/>
    </row>
    <row r="27" spans="1:6" x14ac:dyDescent="0.25">
      <c r="A27" s="26" t="s">
        <v>20</v>
      </c>
      <c r="B27" s="26"/>
      <c r="C27" s="26"/>
      <c r="D27" s="26"/>
      <c r="E27" s="26"/>
      <c r="F27" s="26"/>
    </row>
    <row r="28" spans="1:6" ht="32.1" customHeight="1" x14ac:dyDescent="0.25">
      <c r="A28" s="32" t="s">
        <v>21</v>
      </c>
      <c r="B28" s="26"/>
      <c r="C28" s="26"/>
      <c r="D28" s="26"/>
      <c r="E28" s="26"/>
      <c r="F28" s="26"/>
    </row>
    <row r="29" spans="1:6" x14ac:dyDescent="0.25">
      <c r="A29" s="26" t="s">
        <v>22</v>
      </c>
      <c r="B29" s="26"/>
      <c r="C29" s="26"/>
      <c r="D29" s="26"/>
      <c r="E29" s="26"/>
      <c r="F29" s="26"/>
    </row>
    <row r="30" spans="1:6" ht="43.5" customHeight="1" x14ac:dyDescent="0.25">
      <c r="A30" s="66" t="s">
        <v>23</v>
      </c>
      <c r="B30" s="66"/>
      <c r="D30" s="67"/>
    </row>
    <row r="31" spans="1:6" x14ac:dyDescent="0.25">
      <c r="A31" s="15" t="s">
        <v>24</v>
      </c>
    </row>
    <row r="32" spans="1:6" x14ac:dyDescent="0.25">
      <c r="A32" s="13" t="s">
        <v>25</v>
      </c>
      <c r="B32" s="13" t="s">
        <v>1</v>
      </c>
    </row>
    <row r="34" spans="1:9" x14ac:dyDescent="0.25">
      <c r="A34" s="13" t="s">
        <v>26</v>
      </c>
    </row>
    <row r="35" spans="1:9" s="12" customFormat="1" ht="45" x14ac:dyDescent="0.25">
      <c r="A35" s="68" t="s">
        <v>27</v>
      </c>
      <c r="B35" s="68" t="s">
        <v>28</v>
      </c>
      <c r="C35" s="68" t="s">
        <v>29</v>
      </c>
      <c r="D35" s="68" t="s">
        <v>30</v>
      </c>
      <c r="E35" s="68" t="s">
        <v>31</v>
      </c>
      <c r="F35" s="68" t="s">
        <v>32</v>
      </c>
      <c r="G35" s="68" t="s">
        <v>33</v>
      </c>
      <c r="H35" s="68" t="s">
        <v>34</v>
      </c>
      <c r="I35" s="68" t="s">
        <v>35</v>
      </c>
    </row>
    <row r="36" spans="1:9" s="12" customFormat="1" x14ac:dyDescent="0.25">
      <c r="A36" s="68" t="s">
        <v>36</v>
      </c>
      <c r="B36" s="68" t="s">
        <v>37</v>
      </c>
      <c r="C36" s="69"/>
      <c r="D36" s="69"/>
      <c r="E36" s="69"/>
      <c r="F36" s="69"/>
      <c r="G36" s="69"/>
      <c r="H36" s="69"/>
      <c r="I36" s="69"/>
    </row>
    <row r="37" spans="1:9" s="12" customFormat="1" x14ac:dyDescent="0.25">
      <c r="A37" s="69" t="s">
        <v>38</v>
      </c>
      <c r="B37" s="69" t="s">
        <v>39</v>
      </c>
      <c r="C37" s="69">
        <v>5</v>
      </c>
      <c r="D37" s="69" t="s">
        <v>40</v>
      </c>
      <c r="E37" s="70"/>
      <c r="F37" s="69" t="str">
        <f>IF(ISBLANK(E37),"", PRODUCT(C37,E37))</f>
        <v/>
      </c>
      <c r="G37" s="71"/>
      <c r="H37" s="69"/>
      <c r="I37" s="69"/>
    </row>
    <row r="38" spans="1:9" s="12" customFormat="1" ht="30" x14ac:dyDescent="0.25">
      <c r="A38" s="69" t="s">
        <v>41</v>
      </c>
      <c r="B38" s="69" t="s">
        <v>42</v>
      </c>
      <c r="C38" s="69"/>
      <c r="D38" s="69"/>
      <c r="E38" s="69"/>
      <c r="F38" s="69"/>
      <c r="G38" s="69"/>
      <c r="H38" s="71"/>
      <c r="I38" s="71"/>
    </row>
    <row r="39" spans="1:9" s="12" customFormat="1" ht="45" x14ac:dyDescent="0.25">
      <c r="A39" s="69" t="s">
        <v>43</v>
      </c>
      <c r="B39" s="69" t="s">
        <v>44</v>
      </c>
      <c r="C39" s="69"/>
      <c r="D39" s="69"/>
      <c r="E39" s="69"/>
      <c r="F39" s="69"/>
      <c r="G39" s="69"/>
      <c r="H39" s="71"/>
      <c r="I39" s="71"/>
    </row>
    <row r="40" spans="1:9" s="12" customFormat="1" x14ac:dyDescent="0.25">
      <c r="A40" s="69" t="s">
        <v>45</v>
      </c>
      <c r="B40" s="69" t="s">
        <v>46</v>
      </c>
      <c r="C40" s="69"/>
      <c r="D40" s="69"/>
      <c r="E40" s="69"/>
      <c r="F40" s="69"/>
      <c r="G40" s="69"/>
      <c r="H40" s="71"/>
      <c r="I40" s="71"/>
    </row>
    <row r="41" spans="1:9" s="12" customFormat="1" x14ac:dyDescent="0.25">
      <c r="A41" s="69" t="s">
        <v>47</v>
      </c>
      <c r="B41" s="69" t="s">
        <v>48</v>
      </c>
      <c r="C41" s="69"/>
      <c r="D41" s="69"/>
      <c r="E41" s="69"/>
      <c r="F41" s="69"/>
      <c r="G41" s="69"/>
      <c r="H41" s="71"/>
      <c r="I41" s="71"/>
    </row>
    <row r="42" spans="1:9" s="12" customFormat="1" ht="30" x14ac:dyDescent="0.25">
      <c r="A42" s="69" t="s">
        <v>49</v>
      </c>
      <c r="B42" s="69" t="s">
        <v>50</v>
      </c>
      <c r="C42" s="69"/>
      <c r="D42" s="69"/>
      <c r="E42" s="69"/>
      <c r="F42" s="69"/>
      <c r="G42" s="69"/>
      <c r="H42" s="71"/>
      <c r="I42" s="71"/>
    </row>
    <row r="43" spans="1:9" s="12" customFormat="1" ht="30" x14ac:dyDescent="0.25">
      <c r="A43" s="69" t="s">
        <v>51</v>
      </c>
      <c r="B43" s="69" t="s">
        <v>52</v>
      </c>
      <c r="C43" s="69"/>
      <c r="D43" s="69"/>
      <c r="E43" s="69"/>
      <c r="F43" s="69"/>
      <c r="G43" s="69"/>
      <c r="H43" s="71"/>
      <c r="I43" s="71"/>
    </row>
    <row r="44" spans="1:9" s="12" customFormat="1" x14ac:dyDescent="0.25">
      <c r="A44" s="69" t="s">
        <v>53</v>
      </c>
      <c r="B44" s="69" t="s">
        <v>54</v>
      </c>
      <c r="C44" s="69"/>
      <c r="D44" s="69"/>
      <c r="E44" s="69"/>
      <c r="F44" s="69"/>
      <c r="G44" s="69"/>
      <c r="H44" s="71"/>
      <c r="I44" s="71"/>
    </row>
    <row r="45" spans="1:9" s="12" customFormat="1" ht="30" x14ac:dyDescent="0.25">
      <c r="A45" s="69" t="s">
        <v>55</v>
      </c>
      <c r="B45" s="69" t="s">
        <v>56</v>
      </c>
      <c r="C45" s="69"/>
      <c r="D45" s="69"/>
      <c r="E45" s="69"/>
      <c r="F45" s="69"/>
      <c r="G45" s="69"/>
      <c r="H45" s="71"/>
      <c r="I45" s="71"/>
    </row>
    <row r="46" spans="1:9" s="12" customFormat="1" ht="60" x14ac:dyDescent="0.25">
      <c r="A46" s="69" t="s">
        <v>57</v>
      </c>
      <c r="B46" s="69" t="s">
        <v>58</v>
      </c>
      <c r="C46" s="69"/>
      <c r="D46" s="69"/>
      <c r="E46" s="69"/>
      <c r="F46" s="69"/>
      <c r="G46" s="69"/>
      <c r="H46" s="71"/>
      <c r="I46" s="71"/>
    </row>
    <row r="47" spans="1:9" s="12" customFormat="1" ht="30" x14ac:dyDescent="0.25">
      <c r="A47" s="69" t="s">
        <v>59</v>
      </c>
      <c r="B47" s="69" t="s">
        <v>60</v>
      </c>
      <c r="C47" s="69"/>
      <c r="D47" s="69"/>
      <c r="E47" s="69"/>
      <c r="F47" s="69"/>
      <c r="G47" s="69"/>
      <c r="H47" s="71"/>
      <c r="I47" s="71"/>
    </row>
    <row r="48" spans="1:9" s="12" customFormat="1" x14ac:dyDescent="0.25">
      <c r="A48" s="69" t="s">
        <v>61</v>
      </c>
      <c r="B48" s="69" t="s">
        <v>62</v>
      </c>
      <c r="C48" s="69"/>
      <c r="D48" s="69"/>
      <c r="E48" s="69"/>
      <c r="F48" s="69"/>
      <c r="G48" s="69"/>
      <c r="H48" s="71"/>
      <c r="I48" s="71"/>
    </row>
    <row r="49" spans="1:9" s="12" customFormat="1" x14ac:dyDescent="0.25">
      <c r="A49" s="69" t="s">
        <v>63</v>
      </c>
      <c r="B49" s="69" t="s">
        <v>64</v>
      </c>
      <c r="C49" s="69"/>
      <c r="D49" s="69"/>
      <c r="E49" s="69"/>
      <c r="F49" s="69"/>
      <c r="G49" s="69"/>
      <c r="H49" s="71"/>
      <c r="I49" s="71"/>
    </row>
    <row r="50" spans="1:9" s="12" customFormat="1" x14ac:dyDescent="0.25">
      <c r="A50" s="69" t="s">
        <v>65</v>
      </c>
      <c r="B50" s="69" t="s">
        <v>66</v>
      </c>
      <c r="C50" s="69"/>
      <c r="D50" s="69"/>
      <c r="E50" s="69"/>
      <c r="F50" s="69"/>
      <c r="G50" s="69"/>
      <c r="H50" s="71"/>
      <c r="I50" s="71"/>
    </row>
    <row r="51" spans="1:9" s="12" customFormat="1" x14ac:dyDescent="0.25">
      <c r="E51" s="68" t="s">
        <v>67</v>
      </c>
      <c r="F51" s="68" t="str">
        <f>IF((COUNT(C37:C50)&lt;&gt;COUNT(F37:F50)),"", ROUND(SUM(F37:F50),2))</f>
        <v/>
      </c>
      <c r="G51" s="72" t="str">
        <f>IF((COUNT(C37:C50)&lt;&gt;COUNT(F37:F50)),"Neužpildytos visų objektų kainos", "")</f>
        <v>Neužpildytos visų objektų kainos</v>
      </c>
    </row>
    <row r="52" spans="1:9" s="12" customFormat="1" ht="45" x14ac:dyDescent="0.25">
      <c r="C52" s="68" t="s">
        <v>68</v>
      </c>
      <c r="D52" s="71"/>
      <c r="E52" s="68" t="s">
        <v>69</v>
      </c>
      <c r="F52" s="68" t="str">
        <f>IF(OR(F51="",D52=""),"", ROUND(PRODUCT(D52,F51)/100,2))</f>
        <v/>
      </c>
      <c r="G52" s="72" t="str">
        <f>IF(D52="", "Nurodykite taikomą PVM dydį", "")</f>
        <v>Nurodykite taikomą PVM dydį</v>
      </c>
    </row>
    <row r="53" spans="1:9" s="12" customFormat="1" x14ac:dyDescent="0.25">
      <c r="E53" s="68" t="s">
        <v>70</v>
      </c>
      <c r="F53" s="68">
        <f>IF(ISBLANK(F52), "", ROUND(SUM(F51:F52),2))</f>
        <v>0</v>
      </c>
    </row>
    <row r="57" spans="1:9" x14ac:dyDescent="0.25">
      <c r="A57" s="13" t="s">
        <v>71</v>
      </c>
      <c r="B57" s="13" t="s">
        <v>72</v>
      </c>
    </row>
    <row r="59" spans="1:9" x14ac:dyDescent="0.25">
      <c r="A59" s="13" t="s">
        <v>26</v>
      </c>
    </row>
    <row r="60" spans="1:9" s="12" customFormat="1" ht="45" x14ac:dyDescent="0.25">
      <c r="A60" s="68" t="s">
        <v>27</v>
      </c>
      <c r="B60" s="68" t="s">
        <v>28</v>
      </c>
      <c r="C60" s="68" t="s">
        <v>29</v>
      </c>
      <c r="D60" s="68" t="s">
        <v>30</v>
      </c>
      <c r="E60" s="68" t="s">
        <v>31</v>
      </c>
      <c r="F60" s="68" t="s">
        <v>32</v>
      </c>
      <c r="G60" s="68" t="s">
        <v>33</v>
      </c>
      <c r="H60" s="68" t="s">
        <v>34</v>
      </c>
      <c r="I60" s="68" t="s">
        <v>35</v>
      </c>
    </row>
    <row r="61" spans="1:9" s="12" customFormat="1" x14ac:dyDescent="0.25">
      <c r="A61" s="68" t="s">
        <v>73</v>
      </c>
      <c r="B61" s="68" t="s">
        <v>74</v>
      </c>
      <c r="C61" s="69"/>
      <c r="D61" s="69"/>
      <c r="E61" s="69"/>
      <c r="F61" s="69"/>
      <c r="G61" s="69"/>
      <c r="H61" s="69"/>
      <c r="I61" s="69"/>
    </row>
    <row r="62" spans="1:9" s="12" customFormat="1" x14ac:dyDescent="0.25">
      <c r="A62" s="69" t="s">
        <v>75</v>
      </c>
      <c r="B62" s="69" t="s">
        <v>74</v>
      </c>
      <c r="C62" s="69">
        <v>10</v>
      </c>
      <c r="D62" s="69" t="s">
        <v>76</v>
      </c>
      <c r="E62" s="70"/>
      <c r="F62" s="69" t="str">
        <f>IF(ISBLANK(E62),"", PRODUCT(C62,E62))</f>
        <v/>
      </c>
      <c r="G62" s="71"/>
      <c r="H62" s="69"/>
      <c r="I62" s="69"/>
    </row>
    <row r="63" spans="1:9" s="12" customFormat="1" ht="30" x14ac:dyDescent="0.25">
      <c r="A63" s="69" t="s">
        <v>77</v>
      </c>
      <c r="B63" s="69" t="s">
        <v>78</v>
      </c>
      <c r="C63" s="69"/>
      <c r="D63" s="69"/>
      <c r="E63" s="69"/>
      <c r="F63" s="69"/>
      <c r="G63" s="69"/>
      <c r="H63" s="71"/>
      <c r="I63" s="71"/>
    </row>
    <row r="64" spans="1:9" s="12" customFormat="1" ht="30" x14ac:dyDescent="0.25">
      <c r="A64" s="69" t="s">
        <v>79</v>
      </c>
      <c r="B64" s="69" t="s">
        <v>80</v>
      </c>
      <c r="C64" s="69"/>
      <c r="D64" s="69"/>
      <c r="E64" s="69"/>
      <c r="F64" s="69"/>
      <c r="G64" s="69"/>
      <c r="H64" s="71"/>
      <c r="I64" s="71"/>
    </row>
    <row r="65" spans="1:9" s="12" customFormat="1" ht="30" x14ac:dyDescent="0.25">
      <c r="A65" s="69" t="s">
        <v>81</v>
      </c>
      <c r="B65" s="69" t="s">
        <v>82</v>
      </c>
      <c r="C65" s="69"/>
      <c r="D65" s="69"/>
      <c r="E65" s="69"/>
      <c r="F65" s="69"/>
      <c r="G65" s="69"/>
      <c r="H65" s="71"/>
      <c r="I65" s="71"/>
    </row>
    <row r="66" spans="1:9" s="12" customFormat="1" ht="30" x14ac:dyDescent="0.25">
      <c r="A66" s="69" t="s">
        <v>83</v>
      </c>
      <c r="B66" s="69" t="s">
        <v>84</v>
      </c>
      <c r="C66" s="69"/>
      <c r="D66" s="69"/>
      <c r="E66" s="69"/>
      <c r="F66" s="69"/>
      <c r="G66" s="69"/>
      <c r="H66" s="71"/>
      <c r="I66" s="71"/>
    </row>
    <row r="67" spans="1:9" s="12" customFormat="1" ht="30" x14ac:dyDescent="0.25">
      <c r="A67" s="69" t="s">
        <v>85</v>
      </c>
      <c r="B67" s="69" t="s">
        <v>86</v>
      </c>
      <c r="C67" s="69"/>
      <c r="D67" s="69"/>
      <c r="E67" s="69"/>
      <c r="F67" s="69"/>
      <c r="G67" s="69"/>
      <c r="H67" s="71"/>
      <c r="I67" s="71"/>
    </row>
    <row r="68" spans="1:9" s="12" customFormat="1" x14ac:dyDescent="0.25">
      <c r="A68" s="69" t="s">
        <v>87</v>
      </c>
      <c r="B68" s="69" t="s">
        <v>88</v>
      </c>
      <c r="C68" s="69"/>
      <c r="D68" s="69"/>
      <c r="E68" s="69"/>
      <c r="F68" s="69"/>
      <c r="G68" s="69"/>
      <c r="H68" s="71"/>
      <c r="I68" s="71"/>
    </row>
    <row r="69" spans="1:9" s="12" customFormat="1" x14ac:dyDescent="0.25">
      <c r="A69" s="69" t="s">
        <v>89</v>
      </c>
      <c r="B69" s="69" t="s">
        <v>90</v>
      </c>
      <c r="C69" s="69"/>
      <c r="D69" s="69"/>
      <c r="E69" s="69"/>
      <c r="F69" s="69"/>
      <c r="G69" s="69"/>
      <c r="H69" s="71"/>
      <c r="I69" s="71"/>
    </row>
    <row r="70" spans="1:9" s="12" customFormat="1" x14ac:dyDescent="0.25">
      <c r="E70" s="68" t="s">
        <v>67</v>
      </c>
      <c r="F70" s="68" t="str">
        <f>IF((COUNT(C62:C69)&lt;&gt;COUNT(F62:F69)),"", ROUND(SUM(F62:F69),2))</f>
        <v/>
      </c>
      <c r="G70" s="72" t="str">
        <f>IF((COUNT(C62:C69)&lt;&gt;COUNT(F62:F69)),"Neužpildytos visų objektų kainos", "")</f>
        <v>Neužpildytos visų objektų kainos</v>
      </c>
    </row>
    <row r="71" spans="1:9" s="12" customFormat="1" ht="45" x14ac:dyDescent="0.25">
      <c r="C71" s="68" t="s">
        <v>68</v>
      </c>
      <c r="D71" s="71"/>
      <c r="E71" s="68" t="s">
        <v>69</v>
      </c>
      <c r="F71" s="68" t="str">
        <f>IF(OR(F70="",D71=""),"", ROUND(PRODUCT(D71,F70)/100,2))</f>
        <v/>
      </c>
      <c r="G71" s="72" t="str">
        <f>IF(D71="", "Nurodykite taikomą PVM dydį", "")</f>
        <v>Nurodykite taikomą PVM dydį</v>
      </c>
    </row>
    <row r="72" spans="1:9" s="12" customFormat="1" x14ac:dyDescent="0.25">
      <c r="E72" s="68" t="s">
        <v>70</v>
      </c>
      <c r="F72" s="68">
        <f>IF(ISBLANK(F71), "", ROUND(SUM(F70:F71),2))</f>
        <v>0</v>
      </c>
    </row>
  </sheetData>
  <sheetProtection algorithmName="SHA-512" hashValue="Eg16orJ+bFABaWVH43MRdXCrmrQU53vdmP1OAe4QMLlHLpeDhKeSMtJ6Rl8CeVAX9LmUfaOPKHiw04vQ8cI8iA==" saltValue="NhXuVhP9m5ukE8H+YxRB4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91</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92</v>
      </c>
      <c r="B5" s="40"/>
      <c r="C5" s="38" t="s">
        <v>93</v>
      </c>
      <c r="D5" s="39"/>
      <c r="E5" s="40"/>
      <c r="F5" s="38" t="s">
        <v>94</v>
      </c>
      <c r="G5" s="39"/>
      <c r="H5" s="40"/>
      <c r="I5" s="38" t="s">
        <v>95</v>
      </c>
      <c r="J5" s="40"/>
      <c r="K5" s="9" t="s">
        <v>96</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97</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0"/>
      <c r="C19" s="38" t="s">
        <v>93</v>
      </c>
      <c r="D19" s="39"/>
      <c r="E19" s="40"/>
      <c r="F19" s="38" t="s">
        <v>98</v>
      </c>
      <c r="G19" s="39"/>
      <c r="H19" s="40"/>
      <c r="I19" s="59" t="s">
        <v>95</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99</v>
      </c>
      <c r="B33" s="26"/>
      <c r="C33" s="26"/>
      <c r="D33" s="26"/>
      <c r="E33" s="26"/>
      <c r="F33" s="26"/>
      <c r="G33" s="26"/>
      <c r="H33" s="26"/>
      <c r="I33" s="26"/>
      <c r="J33" s="26"/>
    </row>
    <row r="34" spans="1:10" ht="15.95" customHeight="1" thickBot="1" x14ac:dyDescent="0.3"/>
    <row r="35" spans="1:10" ht="15.95" customHeight="1" x14ac:dyDescent="0.25">
      <c r="A35" s="8" t="s">
        <v>27</v>
      </c>
      <c r="B35" s="55" t="s">
        <v>100</v>
      </c>
      <c r="C35" s="39"/>
      <c r="D35" s="39"/>
      <c r="E35" s="39"/>
      <c r="F35" s="39"/>
      <c r="G35" s="40"/>
      <c r="H35" s="56" t="s">
        <v>101</v>
      </c>
      <c r="I35" s="39"/>
      <c r="J35" s="57"/>
    </row>
    <row r="36" spans="1:10" ht="48" customHeight="1" x14ac:dyDescent="0.25">
      <c r="A36" s="18" t="s">
        <v>102</v>
      </c>
      <c r="B36" s="47" t="s">
        <v>103</v>
      </c>
      <c r="C36" s="42"/>
      <c r="D36" s="42"/>
      <c r="E36" s="42"/>
      <c r="F36" s="42"/>
      <c r="G36" s="25"/>
      <c r="H36" s="50"/>
      <c r="I36" s="42"/>
      <c r="J36" s="44"/>
    </row>
    <row r="37" spans="1:10" ht="48" customHeight="1" x14ac:dyDescent="0.25">
      <c r="A37" s="18" t="s">
        <v>104</v>
      </c>
      <c r="B37" s="47" t="s">
        <v>105</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106</v>
      </c>
      <c r="B48" s="26"/>
      <c r="C48" s="26"/>
      <c r="D48" s="26"/>
      <c r="E48" s="26"/>
      <c r="F48" s="26"/>
      <c r="G48" s="26"/>
      <c r="H48" s="26"/>
      <c r="I48" s="26"/>
      <c r="J48" s="26"/>
    </row>
    <row r="51" spans="1:10" x14ac:dyDescent="0.25">
      <c r="A51" s="46" t="s">
        <v>107</v>
      </c>
      <c r="B51" s="26"/>
      <c r="C51" s="26"/>
      <c r="D51" s="26"/>
      <c r="E51" s="52"/>
      <c r="F51" s="26"/>
      <c r="G51" s="26"/>
      <c r="H51" s="26"/>
      <c r="I51" s="26"/>
      <c r="J51" s="26"/>
    </row>
    <row r="53" spans="1:10" x14ac:dyDescent="0.25">
      <c r="A53" s="46" t="s">
        <v>108</v>
      </c>
      <c r="B53" s="26"/>
      <c r="C53" s="26"/>
      <c r="D53" s="26"/>
      <c r="E53" s="52"/>
      <c r="F53" s="26"/>
      <c r="G53" s="26"/>
      <c r="H53" s="26"/>
      <c r="I53" s="26"/>
      <c r="J53" s="26"/>
    </row>
    <row r="100" spans="1:1" ht="15.75" x14ac:dyDescent="0.25">
      <c r="A100" t="s">
        <v>109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2026-04-22T12:26:15Z</cp:lastPrinted>
  <dcterms:created xsi:type="dcterms:W3CDTF">2023-04-04T12:16:45Z</dcterms:created>
  <dcterms:modified xsi:type="dcterms:W3CDTF">2026-04-22T12:26:28Z</dcterms:modified>
</cp:coreProperties>
</file>