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tou.sharepoint.com/Shared Documents/1. PIRKIMŲ SKYRIAUS ERDVĖ/KOMISIJŲ VEIKLA/1. Strateginių projektų pirkimų komisija/Dovilė SP/6235_Tinklo komutatoriai ir jų konfigūravimas/01. Pirkimo organizavimas/Pirkimo dokumentai/"/>
    </mc:Choice>
  </mc:AlternateContent>
  <xr:revisionPtr revIDLastSave="28" documentId="8_{F628DECE-E885-44CA-9E71-5555E5502786}" xr6:coauthVersionLast="47" xr6:coauthVersionMax="47" xr10:uidLastSave="{97CB73D7-B883-4F61-990E-8B758D14AE9A}"/>
  <bookViews>
    <workbookView xWindow="28680" yWindow="-120" windowWidth="29040" windowHeight="15720" activeTab="1" xr2:uid="{BF960B28-3F10-4AA7-B125-7C18A11640D2}"/>
  </bookViews>
  <sheets>
    <sheet name="Įkainių lentelė" sheetId="1" r:id="rId1"/>
    <sheet name="Atitikties lentelė"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4" i="1"/>
  <c r="F13" i="1"/>
  <c r="F12" i="1"/>
  <c r="F11" i="1"/>
  <c r="F10" i="1"/>
  <c r="F16" i="1" l="1"/>
  <c r="F17" i="1" s="1"/>
  <c r="F18" i="1" s="1"/>
</calcChain>
</file>

<file path=xl/sharedStrings.xml><?xml version="1.0" encoding="utf-8"?>
<sst xmlns="http://schemas.openxmlformats.org/spreadsheetml/2006/main" count="507" uniqueCount="271">
  <si>
    <t>Pasiūlymo formos priedas Nr. 1 - Konkursinis žiniaraštis</t>
  </si>
  <si>
    <t>Tiekėjas:</t>
  </si>
  <si>
    <t>TINKLO KOMUTATORIAI IR JŲ KONFIGŪRAVIMO PASLAUGOS</t>
  </si>
  <si>
    <t>Įkainių lentelė</t>
  </si>
  <si>
    <t>Pildo tiekėjas</t>
  </si>
  <si>
    <t xml:space="preserve">Eil. Nr. </t>
  </si>
  <si>
    <t>Prekės pavadinimas, aprašymas</t>
  </si>
  <si>
    <t>Mato vienetas</t>
  </si>
  <si>
    <r>
      <t>Preliminarus kiekis</t>
    </r>
    <r>
      <rPr>
        <b/>
        <vertAlign val="superscript"/>
        <sz val="12"/>
        <color rgb="FF000000"/>
        <rFont val="Times New Roman"/>
        <family val="1"/>
        <charset val="186"/>
      </rPr>
      <t>1</t>
    </r>
    <r>
      <rPr>
        <b/>
        <sz val="12"/>
        <color rgb="FF000000"/>
        <rFont val="Times New Roman"/>
        <family val="1"/>
        <charset val="186"/>
      </rPr>
      <t xml:space="preserve"> 36 mėn. sutarties galiojimo laikotarpiu</t>
    </r>
  </si>
  <si>
    <r>
      <t>1 mato vieneto įkainis, EUR be PVM</t>
    </r>
    <r>
      <rPr>
        <b/>
        <vertAlign val="superscript"/>
        <sz val="12"/>
        <color rgb="FF000000"/>
        <rFont val="Times New Roman"/>
        <family val="1"/>
        <charset val="186"/>
      </rPr>
      <t>2</t>
    </r>
  </si>
  <si>
    <r>
      <t>Kaina, EUR be PVM</t>
    </r>
    <r>
      <rPr>
        <b/>
        <vertAlign val="superscript"/>
        <sz val="12"/>
        <color rgb="FF000000"/>
        <rFont val="Times New Roman"/>
        <family val="1"/>
        <charset val="186"/>
      </rPr>
      <t>3</t>
    </r>
    <r>
      <rPr>
        <b/>
        <i/>
        <sz val="12"/>
        <color rgb="FF000000"/>
        <rFont val="Times New Roman"/>
        <family val="1"/>
        <charset val="186"/>
      </rPr>
      <t xml:space="preserve">
</t>
    </r>
    <r>
      <rPr>
        <b/>
        <sz val="12"/>
        <color rgb="FF000000"/>
        <rFont val="Times New Roman"/>
        <family val="1"/>
        <charset val="186"/>
      </rPr>
      <t>(7x8)</t>
    </r>
  </si>
  <si>
    <t>A tipo 48 prievadų tinklo komutatorius su PoE</t>
  </si>
  <si>
    <t>vnt.</t>
  </si>
  <si>
    <t>B tipo 24 prievadų tinklo komutatorius su PoE</t>
  </si>
  <si>
    <t>C tipo 12 prievadų tinklo komutatorius su PoE</t>
  </si>
  <si>
    <t>D tipo 48 prievadų tinklo komutatorius su PoE ir dviem maitinimo šaltiniais</t>
  </si>
  <si>
    <t>E tipo 24 prievadų tinklo komutatorius su PoE ir dviem maitinimo šaltiniais</t>
  </si>
  <si>
    <t>Komutatorių konfigūravimo paslaugos</t>
  </si>
  <si>
    <t>val.</t>
  </si>
  <si>
    <t>Bendra pasiūlymo kaina, EUR be PVM</t>
  </si>
  <si>
    <r>
      <t xml:space="preserve">PVM, proc. </t>
    </r>
    <r>
      <rPr>
        <b/>
        <i/>
        <sz val="12"/>
        <color rgb="FFFF0000"/>
        <rFont val="Times New Roman"/>
        <family val="1"/>
        <charset val="186"/>
      </rPr>
      <t>(nurodyti):</t>
    </r>
  </si>
  <si>
    <r>
      <t>Bendra pasiūlymo kaina, EUR su PVM</t>
    </r>
    <r>
      <rPr>
        <b/>
        <vertAlign val="superscript"/>
        <sz val="12"/>
        <color theme="1"/>
        <rFont val="Times New Roman"/>
        <family val="1"/>
        <charset val="186"/>
      </rPr>
      <t>4</t>
    </r>
  </si>
  <si>
    <t>Jei „PVM“ laukas nepildomas, nurodykite priežastis, dėl kurių PVM nemokamas:</t>
  </si>
  <si>
    <t>Pastabos:</t>
  </si>
  <si>
    <r>
      <rPr>
        <vertAlign val="superscript"/>
        <sz val="12"/>
        <color theme="1"/>
        <rFont val="Times New Roman"/>
        <family val="1"/>
        <charset val="186"/>
      </rPr>
      <t xml:space="preserve">1 </t>
    </r>
    <r>
      <rPr>
        <sz val="12"/>
        <color theme="1"/>
        <rFont val="Times New Roman"/>
        <family val="1"/>
        <charset val="186"/>
      </rPr>
      <t xml:space="preserve">Nurodytas preliminarus Pirkimo objekto kiekis. Pirkėjas Prekes / Paslaugas pirks pagal poreikį ir nurodytus įkainius už ne didesnę kaip 600 000,00 Eur be PVM vertę Sutarties galiojimo laikotarpiu. Pirkėjas neįsipareigoja nupirkti viso nurodyto kiekio </t>
    </r>
  </si>
  <si>
    <r>
      <rPr>
        <vertAlign val="superscript"/>
        <sz val="12"/>
        <rFont val="Times New Roman"/>
        <family val="1"/>
        <charset val="186"/>
      </rPr>
      <t>2</t>
    </r>
    <r>
      <rPr>
        <sz val="12"/>
        <rFont val="Times New Roman"/>
        <family val="1"/>
        <charset val="186"/>
      </rPr>
      <t xml:space="preserve"> Kainos ir įkainiai pasiūlyme nurodomos suapvalintos, paliekant du skaitmenis po kablelio. </t>
    </r>
  </si>
  <si>
    <r>
      <rPr>
        <vertAlign val="superscript"/>
        <sz val="12"/>
        <rFont val="Times New Roman"/>
        <family val="1"/>
        <charset val="186"/>
      </rPr>
      <t>3</t>
    </r>
    <r>
      <rPr>
        <sz val="12"/>
        <rFont val="Times New Roman"/>
        <family val="1"/>
        <charset val="186"/>
      </rPr>
      <t xml:space="preserve"> Kaina EUR be PVM apskaičiuojama padauginant 1 mato vieneto įkainį EUR be PVM iš preliminaraus kiekio. </t>
    </r>
  </si>
  <si>
    <r>
      <rPr>
        <vertAlign val="superscript"/>
        <sz val="12"/>
        <rFont val="Times New Roman"/>
        <family val="1"/>
        <charset val="186"/>
      </rPr>
      <t>4</t>
    </r>
    <r>
      <rPr>
        <sz val="12"/>
        <rFont val="Times New Roman"/>
        <family val="1"/>
        <charset val="186"/>
      </rPr>
      <t xml:space="preserve"> Pasiūlymo kaina EUR su PVM turi apimti visas išlaidas, visus mokesčius ir apmokestinimus, mokėtinus pagal galiojančius Lietuvos Respublikos įstatymus. Preliminarus kiekis  nėra Pirkėjo įsipareigojimas Laimėjusiam Dalyviui sumokėti nurodytą sumą sutarties galiojimo laikotarpiu ir bus naudojama tik pasiūlymų vertinimui. Laimėjusiam Dalyviui bus sumokama tik už faktišką kiekį.</t>
    </r>
  </si>
  <si>
    <t>Siūlomų prekių ir paslaugų atitikties lentelė</t>
  </si>
  <si>
    <t>Pirkimo objekto savybės, parametrai ar funkcijos</t>
  </si>
  <si>
    <t>Reikalaujamas savybių / parametrų / funkcijų reikšmių išpildymas</t>
  </si>
  <si>
    <t>Tiekėjo siūlomų Prekių ir Paslaugų savybių / parametrų / funkcijų reikšmių išpildymo atitikimas</t>
  </si>
  <si>
    <t xml:space="preserve">1.     </t>
  </si>
  <si>
    <t>Informacija apie siūlomą prekę ir gamintoją</t>
  </si>
  <si>
    <r>
      <t>•	Siūlomos prekės gamintojas, modelis, gamintojo suteiktas prekės kodas
•	Prekės kilmės šalis
•	Gamintoją  kontroliuojantys asmenys</t>
    </r>
    <r>
      <rPr>
        <vertAlign val="superscript"/>
        <sz val="12"/>
        <color theme="1"/>
        <rFont val="Times New Roman"/>
        <family val="1"/>
        <charset val="186"/>
      </rPr>
      <t>2</t>
    </r>
    <r>
      <rPr>
        <sz val="12"/>
        <color theme="1"/>
        <rFont val="Times New Roman"/>
        <family val="1"/>
        <charset val="186"/>
      </rPr>
      <t xml:space="preserve"> ir jų registracijos šalys</t>
    </r>
    <r>
      <rPr>
        <vertAlign val="superscript"/>
        <sz val="12"/>
        <color theme="1"/>
        <rFont val="Times New Roman"/>
        <family val="1"/>
        <charset val="186"/>
      </rPr>
      <t>3</t>
    </r>
  </si>
  <si>
    <t>Internetinė nuoroda į gamintojo portalą, kuriame aprašytos siūlomų Prekių techninės charakteristikos</t>
  </si>
  <si>
    <t>1.1.</t>
  </si>
  <si>
    <t>Konstrukcija</t>
  </si>
  <si>
    <t>Turi būti ne daugiau 1U aukščio, montuojamas į 19“ komutacinę spintą, pateikiamas su montavimo detalėmis, montuojamas horizontaliai.</t>
  </si>
  <si>
    <t>1.2. </t>
  </si>
  <si>
    <t>El. maitinimas</t>
  </si>
  <si>
    <t>Elektros maitinimo įtampa turi atitikti Lietuvos Respublikoje naudojamai kintamai įtampai.</t>
  </si>
  <si>
    <t>1.3.</t>
  </si>
  <si>
    <t>Prievadai</t>
  </si>
  <si>
    <t>•	Ne mažiau kaip 48 vnt. keičiamos PoE+ (802.3af/at) greitaveikos 10/100/1000BASE-T tipo prievadų.
•	Ne mažiau kaip 4 vnt. keičiamos greitaveikos 1G/10G (SFP+) tipo prievadų.
•	Ne mažiau kaip 1 vnt. dedikuotas valdymui skirtas RJ45 tipo out-of-band prievadas.
•	RJ45 ir USB tipo konsolės prievadai
•	USB tipo prievadas (host port)</t>
  </si>
  <si>
    <t>1.4.</t>
  </si>
  <si>
    <t>PoE parametrai</t>
  </si>
  <si>
    <t>•	Bendra PoE galia ne mažiau nei 370W;
•	Komutatorius turi užtikrinti nuolatinį PoE tiekimą komutatoriaus perkrovimo ir programinės įrangos atnaujinimo metu.</t>
  </si>
  <si>
    <t>1.5. </t>
  </si>
  <si>
    <t>Našumas</t>
  </si>
  <si>
    <t>•	Komutavimo našumas turi būti ne mažiau 176 Gbps.
•	Maršrutizavimo našumas turi būti ne mažiau 130 Mpps.</t>
  </si>
  <si>
    <t>1.6.</t>
  </si>
  <si>
    <t>Komutatorių apjungimas (Stack)</t>
  </si>
  <si>
    <t>Turi būti galimybė apjungti ne mažiau kaip 8 komutatorius į vieną loginį vienetą naudojant ne mažesnės nei 10G greitaveikos prievadus. Apjungus komutatorius į vieną loginį komutatorių, jie turi būti valdomi vienu IP adresu, naudoti prievadų iš skirtingų komutatorių agregavimą į vieną loginę agregavimo grupę (LACP).</t>
  </si>
  <si>
    <t>1.7.</t>
  </si>
  <si>
    <t>Virtualių tinklų palaikymas</t>
  </si>
  <si>
    <t>Ne mažiau kaip 4000 skirtingų ID, ne mažiau kaip 2000 vienu metu.</t>
  </si>
  <si>
    <t>1.8.</t>
  </si>
  <si>
    <t>MAC adresų lentelės dydis</t>
  </si>
  <si>
    <t>Ne mažiau kaip 32000</t>
  </si>
  <si>
    <t>1.9. </t>
  </si>
  <si>
    <t>IPv4/IPv6 maršrutų kiekis</t>
  </si>
  <si>
    <t>Ne mažiau kaip 2000 IPv4 ir ne mažiau kaip 1000 IPv6</t>
  </si>
  <si>
    <t>1.10.</t>
  </si>
  <si>
    <t>IGMP grupių</t>
  </si>
  <si>
    <t>Ne mažiau kaip 700</t>
  </si>
  <si>
    <t>1.11.</t>
  </si>
  <si>
    <t>IPv4 ACL (ingress/egress)</t>
  </si>
  <si>
    <t>Ne mažiau kaip 5000/2000</t>
  </si>
  <si>
    <t>1.12. </t>
  </si>
  <si>
    <t>IPv6 ACL (ingress/egress)</t>
  </si>
  <si>
    <t>Ne mažiau kaip 1000/500</t>
  </si>
  <si>
    <t>1.13.</t>
  </si>
  <si>
    <t>Paketų buferio dydis</t>
  </si>
  <si>
    <t>Ne mažiau kaip 8 MB.</t>
  </si>
  <si>
    <t>1.14.</t>
  </si>
  <si>
    <t>Operatyviosios atminties dydis</t>
  </si>
  <si>
    <t>Ne mažiau kaip 8 GB.</t>
  </si>
  <si>
    <t>1.15.</t>
  </si>
  <si>
    <t>Saugojimo atminties dydis</t>
  </si>
  <si>
    <t>Ne mažiau kaip 16 GB.</t>
  </si>
  <si>
    <t>1.16. </t>
  </si>
  <si>
    <t>Standartų palaikymas</t>
  </si>
  <si>
    <t>Turi būti palaikomi šie ar jiems lygiaverčiai standartai:
•	802.1Q (VLAN);
•	MSTP, RSTP, STP, RPVST+;
•	IEEE 802.1AB LLDP ir LLDP-MED
•	Port Mirroring arba lygiavertis;
•	NTP;
•	UDLD;
•	MVRP arba lygiavertis;
•	DHCP relay;
•	DHCP server;
•	IP Direct Broadcast.</t>
  </si>
  <si>
    <t>1.17.</t>
  </si>
  <si>
    <t>VXLAN funkcionalumas</t>
  </si>
  <si>
    <t>Turi būti palaikomi VXLAN funkcionalumai:
•	Statiniai VXLAN.
•	VXLAN Group Based Policy.</t>
  </si>
  <si>
    <t>1.18.</t>
  </si>
  <si>
    <t>Maršrutizavimas</t>
  </si>
  <si>
    <t>Turi būti palaikomi šie maršrutizavimo protokolai ir funkcijos:
•	OSPFv2, v3;
•	Statiniai IPv4 ir IPv6 maršrutai;
•	PBR (angl. Policy Based Routing).</t>
  </si>
  <si>
    <t>1.19.</t>
  </si>
  <si>
    <t>Multicast protokolai</t>
  </si>
  <si>
    <t>Turi būti palaikomi multicast protokolai:
•	Multicast srauto valdymas IGMP v2, v3;
•	MLDv2;
•	MLD snooping;
•	PIM-DM, PIM-SM.</t>
  </si>
  <si>
    <t>1.20.</t>
  </si>
  <si>
    <t>Aukšto patikimumo palaikymas</t>
  </si>
  <si>
    <t>Turi palaikyti šiuos aukštą patikimumą užtikrinančius protokolus:
•	VRRP;
•	802.3ad su LACP.</t>
  </si>
  <si>
    <t>1.21. </t>
  </si>
  <si>
    <t>Saugumo funkcijos</t>
  </si>
  <si>
    <t xml:space="preserve">Turi būti palaikomi šie saugumo protokolai ir standartai:
•	GRE tuneliai;
•	TFTP;
•	Access Control Lists (ACL), priskiriami prievadui su galimybe nurodyti L3/L4 parametrus;
•	Prievadų apsauga nuo BPDU atakų ir STP root guard funkcijos palaikymas;
•	Dinaminė ARP apsauga, apsauga nuo apsimetėliškų DHCP serverių;
•	TACACS+, RADIUS, SSHv2, SSL, SFTP;
•	Vartotojų autentikavimo metodai: IEEE 802.1X, Web-based ir MAC-based. RFC 3576 CoA (Change of Authorization);
•	Galimybė autentifikuoti vartotojus skirtingais būdais: MAC autentifikacija ir 802.1X autentifikacija tame pačiame prievade (MAC ir 802.1X autentifikacija gali būti atliekama vienu metu tam pačiam klientui). </t>
  </si>
  <si>
    <t>1.22.</t>
  </si>
  <si>
    <t>Paslaugos kokybės valdymo funkcijos</t>
  </si>
  <si>
    <t>Turi būti palaikomi šie eilių valdymo metodai:
•	Strict Priority (SP);
•	Deficit weighted round robin (DWRR).
Turi būti palaikomi šie paketų valdymo algoritmai:
•	IEEE 802.1p Priority;
•	IEEE 802.3x Flow Control;
•	Paketų klasifikavimo 802.1p standartas leidžiantis naudoti aštuonias prioriteto eiles. Paketo žymėjimas (802.1p žyme) pagal IP adresą, IP Type of Service (ToS), L3 (pagal OSI tinklo modelį) protokolą, L4 (pagal OSI tinklo modelį) informaciją, jungtį ir DiffServ;
Įrenginys turi palaikyti IP SLA tinklo kokybės parametrų stebėjimą HTTP, DNS, UDP Jitter, UDP Jitter for VoIP. Turi būti galimybė stebėti RTT (round trip time), Latency, Delay parametrus.</t>
  </si>
  <si>
    <t>1.23.</t>
  </si>
  <si>
    <t>Valdymo funkcijos</t>
  </si>
  <si>
    <t>Command Line Interface (CLI), WEB (GUI) sąsaja, Rest API. 
Galimybė prijungti ir pilnai valdyti komutatorius su Pirkėjo naudojama HPE Aruba Networking Central debesijos platforma.</t>
  </si>
  <si>
    <t>1.24.</t>
  </si>
  <si>
    <t>Srautų stebėjimo funkcijos</t>
  </si>
  <si>
    <t>Turi būti palaikomi:
•	sFlow arba lygiavertis;
•	IPFIX.</t>
  </si>
  <si>
    <t>1.25.        </t>
  </si>
  <si>
    <t>Programinė sąsaja</t>
  </si>
  <si>
    <t>Komutatorius turi gebėti reaguoti į tinklo ir sisteminius įvykius (realiu laiku) ir pagal tai imtis veiksmų, vykdyti programinį kodą, kuris gali vykdyti pakeitimus komutatoriaus konfigūracijoje. Programinis kodas turi būti palaikomas Python programavimo kalba. Programinis kodas turi būti saugomas komutatoriuje.</t>
  </si>
  <si>
    <t>1.26.</t>
  </si>
  <si>
    <t>Kitos funkcijos</t>
  </si>
  <si>
    <t>Turi būti palaikomos šios funkcijos:
•	„Jumbo frames“ palaikymas. Turi būti palaikomi ne mažesni nei 9000 baitų paketai visuose prievaduose;
•	Turi būti palaikoma REST API sąsaja arba lygiavertė;
•	Turi būti palaikomas Phyton skriptų vykdymas;
•	Skriptai turi būti saugomi komutatoriaus vidinėje atmintyje ir turi būti automatiškai aktyvuojami (paleidžiami) įvykus aprašytam veiksmui ar incidentui;</t>
  </si>
  <si>
    <t>1.27.</t>
  </si>
  <si>
    <t>Papildomi reikalavimai</t>
  </si>
  <si>
    <t xml:space="preserve">Visa siūloma įranga turi būti nauja ir pristatoma gamintojo pakuotėje, negalima siūlyti naudotos arba naudotos ir atnaujintos (angl. remarketing ar refurbished) įrangos.
Turi būti įskaičiuotos visos reikalingos licencijos ir programinė įranga išvardintam funkcionalumui ir standartams ir prievadams palaikyti.
Komutatorių programinė įranga turi būti įskaičiuota į pasiūlymo kainą ir pateikiama kartu su komutatoriais ir komutatoriaus programinės įrangos licencijomis neribotam prievadų kiekiui ar duomenų srautui. </t>
  </si>
  <si>
    <t>1.28.</t>
  </si>
  <si>
    <t>Garantija</t>
  </si>
  <si>
    <r>
      <t xml:space="preserve">Visai siūlomai įrangai ir komponentams turi būti taikoma ne trumpesnė kaip 5 metų gamintojo garantinė priežiūra, gedimų šalinimo reakcijos laikas – ne vėliau kaip kita darbo diena nuo Pirkėjo pranešimo gavimo (telefonu, el. paštu) dienos. 
Turi būti užtikrintas nemokamas vidinės programinės įrangos (angl. firmware) atnaujinimas viso garantinio laikotarpio metu.
Visa siūloma įranga prieš pristatant Pirkėjui privalo būti užregistruota Pirkėjo vardu gamintojų nustatyta tvarka garantinių paslaugų teikimui, o registracijos duomenys perduoti Pirkėjui įrangos perdavimo metu. </t>
    </r>
    <r>
      <rPr>
        <b/>
        <sz val="12"/>
        <color theme="1"/>
        <rFont val="Times New Roman"/>
        <family val="1"/>
        <charset val="186"/>
      </rPr>
      <t>Kartu su pirminiu pasiūlymu turi būti pateikta Įrangos gamintojo pažyma, kad visa siūloma įranga sukonfigūruota ir sukomplektuota Pirkėjui.</t>
    </r>
  </si>
  <si>
    <t>2. </t>
  </si>
  <si>
    <t>2.1.</t>
  </si>
  <si>
    <t>2.2. </t>
  </si>
  <si>
    <t>2.3.</t>
  </si>
  <si>
    <t>•	Ne mažiau kaip 24 vnt. keičiamos PoE+ (802.3af/at) greitaveikos 10/100/1000BASE-T tipo prievadų.
•	Ne mažiau kaip 4 vnt. keičiamos greitaveikos 1G/10G (SFP+) tipo prievadų.
•	Ne mažiau kaip 1 vnt. dedikuotas valdymui skirtas RJ45 tipo out-of-band prievadas.
•	RJ45 ir USB tipo konsolės prievadai
•	USB tipo prievadas (host port)</t>
  </si>
  <si>
    <t>2.4.</t>
  </si>
  <si>
    <t>•	Bendra PoE galia ne mažiau nei 370W;
•	Komutatorius turi užtikrinti nuolatinį PoE tiekimą komutatoriaus perkrovimo ir programinės įrangos atnaujinimo metu</t>
  </si>
  <si>
    <t>2.5.</t>
  </si>
  <si>
    <t>•	Komutavimo našumas turi būti ne mažiau 128 Gbps.
•	Maršrutizavimo našumas turi būti ne mažiau 95 Mpps.</t>
  </si>
  <si>
    <t>2.6.</t>
  </si>
  <si>
    <t>2.7.</t>
  </si>
  <si>
    <t>2.8.</t>
  </si>
  <si>
    <t>2.9.</t>
  </si>
  <si>
    <t>2.10.</t>
  </si>
  <si>
    <t>2.11.</t>
  </si>
  <si>
    <t>2.12. </t>
  </si>
  <si>
    <t>2.13. </t>
  </si>
  <si>
    <t>2.14.</t>
  </si>
  <si>
    <t>2.15. </t>
  </si>
  <si>
    <t>2.16.</t>
  </si>
  <si>
    <t>2.17.</t>
  </si>
  <si>
    <t>2.18. </t>
  </si>
  <si>
    <t>2.19.</t>
  </si>
  <si>
    <t>2.20.</t>
  </si>
  <si>
    <t>2.21.</t>
  </si>
  <si>
    <t xml:space="preserve">Turi būti palaikomi šie saugumo protokolai ir standartai:
•	GRE tuneliai;
•	TFTP;
•	Access Control Lists (ACL), priskiriami prievadui su galimybe nurodyti L3/L4 parametrus;
•	Prievadų apsauga nuo BPDU atakų ir STP root guard funkcijos palaikymas;
•	Dinaminė ARP apsauga, apsauga nuo apsimetėliškų DHCP serverių;
•	TACACS+, RADIUS, SSHv2, SSL, SFTP;
•	Vartotojų autentikavimo metodai: IEEE 802.1X, Web-based ir MAC-based. RFC 3576 CoA (Change of Authorization);
Galimybė autentifikuoti vartotojus skirtingais būdais: MAC autentifikacija ir 802.1X autentifikacija tame pačiame prievade (MAC ir 802.1X autentifikacija gali būti atliekama vienu metu tam pačiam klientui). </t>
  </si>
  <si>
    <t>2.22.</t>
  </si>
  <si>
    <t>2.23. </t>
  </si>
  <si>
    <t>2.24. </t>
  </si>
  <si>
    <t>2.25. </t>
  </si>
  <si>
    <t>2.26.</t>
  </si>
  <si>
    <t>2.27. </t>
  </si>
  <si>
    <t xml:space="preserve">Visa siūloma įranga turi būti nauja ir pristatoma gamintojo pakuotėje, negalima siūlyti naudotos arba naudotos ir atnaujintos (angl. remarketing ar refurbished) įrangos.
Turi būti įskaičiuotos visos reikalingos licencijos ir programinė įranga, išvardintam funkcionalumui ir standartams ir prievadams palaikyti.
Komutatorių programinė įranga turi būti įskaičiuota į pasiūlymo kainą ir pateikiama kartu su komutatoriais ir komutatoriaus programinės įrangos licencijomis neribotam prievadų kiekiui ar duomenų srautui. </t>
  </si>
  <si>
    <t>2.28. </t>
  </si>
  <si>
    <t>3.</t>
  </si>
  <si>
    <t>3.1.</t>
  </si>
  <si>
    <t>3.2.</t>
  </si>
  <si>
    <t>3.3.</t>
  </si>
  <si>
    <t>•	Ne mažiau kaip 12 vnt. keičiamos PoE+ (802.3af/at) greitaveikos 10/100/1000BASE-T tipo prievadų.
•	Ne mažiau kaip 2 vnt. keičiamos greitaveikos 1G/10G (SFP+) tipo prievadų.
•	Ne mažiau kaip 1 vnt. dedikuotas valdymui skirtas RJ45 tipo out-of-band prievadas.
•	RJ45 ir USB tipo konsolės prievadai
•	USB tipo prievadas (host port)</t>
  </si>
  <si>
    <t>3.4. </t>
  </si>
  <si>
    <t>•	Bendra PoE galia ne mažiau nei 139W;
•	Komutatorius turi užtikrinti nuolatinį PoE tiekimą komutatoriaus perkrovimo ir programinės įrangos atnaujinimo metu</t>
  </si>
  <si>
    <t>3.5.</t>
  </si>
  <si>
    <t>•	Komutavimo našumas turi būti ne mažiau 68 Gbps.
•	Maršrutizavimo našumas turi būti ne mažiau 45 Mpps.</t>
  </si>
  <si>
    <t>3.6.</t>
  </si>
  <si>
    <t>3.7.</t>
  </si>
  <si>
    <t>3.8.</t>
  </si>
  <si>
    <t>3.9.</t>
  </si>
  <si>
    <t>3.10. </t>
  </si>
  <si>
    <t>3.11.</t>
  </si>
  <si>
    <t>3.12.</t>
  </si>
  <si>
    <t>3.13. </t>
  </si>
  <si>
    <t>3.14.</t>
  </si>
  <si>
    <t>3.15.</t>
  </si>
  <si>
    <t>3.16.</t>
  </si>
  <si>
    <t>3.17. </t>
  </si>
  <si>
    <t>3.18.</t>
  </si>
  <si>
    <t>3.19. </t>
  </si>
  <si>
    <t>3.20.</t>
  </si>
  <si>
    <t>3.21.</t>
  </si>
  <si>
    <t>3.22.</t>
  </si>
  <si>
    <t>3.23.</t>
  </si>
  <si>
    <t>3.24. </t>
  </si>
  <si>
    <t>3.25.</t>
  </si>
  <si>
    <t>3.26.</t>
  </si>
  <si>
    <t>3.27. </t>
  </si>
  <si>
    <t>3.28. </t>
  </si>
  <si>
    <t>4. </t>
  </si>
  <si>
    <t xml:space="preserve">D tipo 48 prievadų tinklo komutatorius su PoE ir dviem maitinimo šaltiniais </t>
  </si>
  <si>
    <t>4.1.</t>
  </si>
  <si>
    <t>4.2.</t>
  </si>
  <si>
    <t>El. maitinimas ir aušinimas</t>
  </si>
  <si>
    <t>Elektros maitinimo įtampa turi atitikti Lietuvos Respublikoje naudojamai kintamai įtampai.
Turi būti du identiški, lengvai keičiami ir vienas kitą rezervuojantys maitinimo šaltiniai.
Turi būti du identiški, lengvai keičiami ir vienas kitą rezervuojantys aušinimo moduliai.</t>
  </si>
  <si>
    <t>4.3. </t>
  </si>
  <si>
    <t>•	Ne mažiau kaip 48 vnt. keičiamos PoE+ (802.3af/at) greitaveikos 10/100/1000BASE-T tipo prievadų.
•	Ne mažiau kaip 4 vnt. keičiamos greitaveikos 100M/1G/10G (SFP+) tipo prievadų.
•	Ne mažiau kaip 1 vnt. dedikuotas valdymui skirtas RJ45 tipo out-of-band prievadas.
•	RJ45 ir USB tipo konsolės prievadai
•	USB tipo prievadas (host port)</t>
  </si>
  <si>
    <t>4.4.</t>
  </si>
  <si>
    <t>•	Bendra PoE galia ne mažiau nei 740W;
•	Komutatorius turi užtikrinti nuolatinį PoE tiekimą komutatoriaus perkrovimo ir programinės įrangos atnaujinimo metu</t>
  </si>
  <si>
    <t>4.5.  </t>
  </si>
  <si>
    <t>4.6. </t>
  </si>
  <si>
    <t>4.7.</t>
  </si>
  <si>
    <t>4.8.</t>
  </si>
  <si>
    <t>4.9.  </t>
  </si>
  <si>
    <t>4.10. </t>
  </si>
  <si>
    <t>4.11. </t>
  </si>
  <si>
    <t>4.12.</t>
  </si>
  <si>
    <t>4.13. </t>
  </si>
  <si>
    <t>4.14.</t>
  </si>
  <si>
    <t>4.15. </t>
  </si>
  <si>
    <t>4.16. </t>
  </si>
  <si>
    <t>4.17.</t>
  </si>
  <si>
    <t>4.18.</t>
  </si>
  <si>
    <t>4.19. </t>
  </si>
  <si>
    <t>4.20. </t>
  </si>
  <si>
    <t>4.21. </t>
  </si>
  <si>
    <t>4.22.</t>
  </si>
  <si>
    <t>4.23. </t>
  </si>
  <si>
    <t>4.24.</t>
  </si>
  <si>
    <t>4.25. </t>
  </si>
  <si>
    <t>4.26. </t>
  </si>
  <si>
    <t>4.27.</t>
  </si>
  <si>
    <t>4.28.</t>
  </si>
  <si>
    <t>5. </t>
  </si>
  <si>
    <t xml:space="preserve">E tipo 24 prievadų tinklo komutatorius su PoE ir dviem maitinimo šaltiniais </t>
  </si>
  <si>
    <t>5.1. </t>
  </si>
  <si>
    <t>5.2. </t>
  </si>
  <si>
    <t>5.3. </t>
  </si>
  <si>
    <t>•	Ne mažiau kaip 24 vnt. keičiamos PoE+ (802.3af/at) greitaveikos 10/100/1000BASE-T tipo prievadų.
•	Ne mažiau kaip 4 vnt. keičiamos greitaveikos 100M/1G/10G (SFP+) tipo prievadų.
•	Ne mažiau kaip 1 vnt. dedikuotas valdymui skirtas RJ45 tipo out-of-band prievadas.
•	RJ45 ir USB tipo konsolės prievadai
•	USB tipo prievadas (host port)</t>
  </si>
  <si>
    <t>5.4.</t>
  </si>
  <si>
    <t>5.5.</t>
  </si>
  <si>
    <t>5.6.</t>
  </si>
  <si>
    <t>Turi būti galimybė apjungti ne mažiau kaip 8 komutatorių į vieną loginį vienetą naudojant ne mažesnės nei 10G greitaveikos prievadus. Apjungus komutatorius į vieną loginį komutatorių, jie turi būti valdomi vienu IP adresu, naudoti prievadų iš skirtingų komutatorių agregavimą į vieną loginę agregavimo grupę (LACP).</t>
  </si>
  <si>
    <t>5.7. </t>
  </si>
  <si>
    <t>5.8.</t>
  </si>
  <si>
    <t>5.9.</t>
  </si>
  <si>
    <t>5.10.</t>
  </si>
  <si>
    <t>5.11.</t>
  </si>
  <si>
    <t>5.12. </t>
  </si>
  <si>
    <t>5.13. </t>
  </si>
  <si>
    <t>5.14.</t>
  </si>
  <si>
    <t>5.15.</t>
  </si>
  <si>
    <t>5.16.</t>
  </si>
  <si>
    <t>5.17.</t>
  </si>
  <si>
    <t>5.18.</t>
  </si>
  <si>
    <t>5.19. </t>
  </si>
  <si>
    <t>5.20.</t>
  </si>
  <si>
    <t>5.21. </t>
  </si>
  <si>
    <t>5.22.</t>
  </si>
  <si>
    <t>5.23.</t>
  </si>
  <si>
    <t>5.24.</t>
  </si>
  <si>
    <t>5.25.</t>
  </si>
  <si>
    <t>5.26. </t>
  </si>
  <si>
    <t>5.27.</t>
  </si>
  <si>
    <t>5.28.</t>
  </si>
  <si>
    <t>6.</t>
  </si>
  <si>
    <t>6.1. </t>
  </si>
  <si>
    <t>Garantinis aptarnavimas konfigūravimo metu įdiegtiems keitimams (toliau – Keitimas)</t>
  </si>
  <si>
    <t>6.2.</t>
  </si>
  <si>
    <t>Mikrokodo atnaujinimai</t>
  </si>
  <si>
    <t>Turi būti įdiegti aparatiniai ir programiniai moduliai, mikrokodo (angl. firmware) atnaujinimai</t>
  </si>
  <si>
    <t>6.3. </t>
  </si>
  <si>
    <t>Konfigūravimas</t>
  </si>
  <si>
    <t>Turi būti suteiktos pirminės įrangos konfigūravimo paslaugos, tokios kaip veikimo režimo parinkimas, licencijų įdiegimas, virtualių tinklų nustatymas, IP adresų nustatymas, laiko nustatymas, vardo suteikimas, slaptažodžių pakeitimas, Syslog, SNMP valdymo protokolų (arba lygiaverčių) nustatymas, autentifikavimo konfigūravimas ir kiti būtini įrangos paruošimo darbai. Įranga turi būti sukonfigūruota žurnalinių pranešimų (Syslog, SNMP Trap) siuntimui į centrinę valdymo ir stebėjimo įrangą</t>
  </si>
  <si>
    <t>6.4.  </t>
  </si>
  <si>
    <t>Pritaikymas</t>
  </si>
  <si>
    <t>Jei reikalinga, turi būti atlikta esamų komutatorių konfigūracijų migracija į naujai siūlomus įrenginius įskaitant (bet neapsiribojant) tinklo segmentus, prieigų teisių sąrašus. Atliktos konfigūracijų korekcijos pagal naują architektūrą, užtikrinant pilnavertį tinklo veikimą</t>
  </si>
  <si>
    <t>6.5. </t>
  </si>
  <si>
    <t>Papildomi poreikiai</t>
  </si>
  <si>
    <t>Esant poreikiui, turi būti atlikti konfigūravimo darbai pagal užsakovo poreikį integruojant ir prijungiant komutatorius naujoms paslaugoms ar tinklo servisams teikti</t>
  </si>
  <si>
    <r>
      <rPr>
        <vertAlign val="superscript"/>
        <sz val="12"/>
        <color theme="1"/>
        <rFont val="Times New Roman"/>
        <family val="1"/>
        <charset val="186"/>
      </rPr>
      <t xml:space="preserve">1 </t>
    </r>
    <r>
      <rPr>
        <sz val="12"/>
        <color theme="1"/>
        <rFont val="Times New Roman"/>
        <family val="1"/>
        <charset val="186"/>
      </rPr>
      <t>Kontroliuojantis asmuo suprantamas taip, kaip tai apibrėžta Lietuvos Respublikos pirkimų, atliekamų vandentvarkos, energetikos, transporto ar pašto paslaugų srities perkančiųjų subjektų, įstatymo 2 straipsnio 41 dalyje: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</si>
  <si>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r>
      <rPr>
        <vertAlign val="superscript"/>
        <sz val="12"/>
        <color theme="1"/>
        <rFont val="Times New Roman"/>
        <family val="1"/>
        <charset val="186"/>
      </rPr>
      <t xml:space="preserve">2 </t>
    </r>
    <r>
      <rPr>
        <sz val="12"/>
        <color theme="1"/>
        <rFont val="Times New Roman"/>
        <family val="1"/>
        <charset val="186"/>
      </rPr>
      <t>Jeigu gamintojas ar jį kontroliuojantis asmuo yra fizinis asmuo – nuolat gyvenantis ar turintis pilietybę.</t>
    </r>
  </si>
  <si>
    <t>Keitimų įgyvendinimams taikomas 3 mėn. garantinis laikotarpis. T. y. jeigu per šį laikotarpį po Keitimo įgyvendinimo pastebėta, kad Keitimas įvykdytas  ne pilna apimtimi, kuri buvo suderinta užsakymo metu el. paštu, arba turėjo įtakos kitoms Sistemos dalims, o Tiekėjas to nenumatė (nebuvo aprašyta Keitimo įvertinimo aprašyme), Tiekėjas įsipareigoja ištaisyti šiuos defektus be papildomo mokesčio per su Užsakovu suderintą laiką</t>
  </si>
  <si>
    <t>Vertinimas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</si>
</sst>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i/>
      <sz val="12"/>
      <color rgb="FF000000"/>
      <name val="Times New Roman"/>
      <family val="1"/>
      <charset val="186"/>
    </font>
    <font>
      <i/>
      <sz val="12"/>
      <color theme="1"/>
      <name val="Times New Roman"/>
      <family val="1"/>
      <charset val="186"/>
    </font>
    <font>
      <sz val="12"/>
      <color rgb="FF000000"/>
      <name val="Times New Roman"/>
      <family val="1"/>
      <charset val="186"/>
    </font>
    <font>
      <b/>
      <i/>
      <sz val="12"/>
      <color rgb="FFFF0000"/>
      <name val="Times New Roman"/>
      <family val="1"/>
      <charset val="186"/>
    </font>
    <font>
      <sz val="12"/>
      <name val="Times New Roman"/>
      <family val="1"/>
      <charset val="186"/>
    </font>
    <font>
      <b/>
      <i/>
      <sz val="12"/>
      <color rgb="FF000000"/>
      <name val="Times New Roman"/>
      <family val="1"/>
      <charset val="186"/>
    </font>
    <font>
      <b/>
      <sz val="12"/>
      <color rgb="FFFF0000"/>
      <name val="Times New Roman"/>
      <family val="1"/>
      <charset val="186"/>
    </font>
    <font>
      <i/>
      <sz val="11"/>
      <color theme="1"/>
      <name val="Calibri"/>
      <family val="2"/>
      <charset val="186"/>
      <scheme val="minor"/>
    </font>
    <font>
      <b/>
      <vertAlign val="superscript"/>
      <sz val="12"/>
      <color rgb="FF000000"/>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vertAlign val="superscript"/>
      <sz val="12"/>
      <name val="Times New Roman"/>
      <family val="1"/>
      <charset val="186"/>
    </font>
  </fonts>
  <fills count="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4" fontId="1" fillId="2" borderId="1" xfId="0" applyNumberFormat="1" applyFont="1" applyFill="1" applyBorder="1" applyAlignment="1" applyProtection="1">
      <alignment horizontal="right" vertical="center" wrapText="1"/>
      <protection locked="0"/>
    </xf>
    <xf numFmtId="0" fontId="2" fillId="2" borderId="1" xfId="0" applyFont="1" applyFill="1" applyBorder="1" applyAlignment="1" applyProtection="1">
      <alignment vertical="center"/>
      <protection locked="0"/>
    </xf>
    <xf numFmtId="0" fontId="1" fillId="0" borderId="4" xfId="0" applyFont="1" applyBorder="1" applyAlignment="1">
      <alignment horizontal="right" vertical="top" wrapText="1"/>
    </xf>
    <xf numFmtId="0" fontId="1" fillId="0" borderId="4" xfId="0" applyFont="1" applyBorder="1" applyAlignment="1">
      <alignment horizontal="center" vertical="top" wrapText="1"/>
    </xf>
    <xf numFmtId="0" fontId="1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4" fontId="2" fillId="4" borderId="1" xfId="0" applyNumberFormat="1" applyFont="1" applyFill="1" applyBorder="1" applyAlignment="1">
      <alignment horizontal="right" vertical="center"/>
    </xf>
    <xf numFmtId="4" fontId="1" fillId="0" borderId="1" xfId="0" applyNumberFormat="1" applyFont="1" applyBorder="1" applyAlignment="1">
      <alignment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2" fillId="0" borderId="0" xfId="0" applyFont="1" applyAlignment="1">
      <alignment horizontal="center" vertical="center" wrapText="1"/>
    </xf>
    <xf numFmtId="0" fontId="10" fillId="0" borderId="0" xfId="0" applyFont="1" applyAlignment="1">
      <alignment horizontal="left" vertical="center"/>
    </xf>
    <xf numFmtId="0" fontId="3" fillId="0" borderId="0" xfId="0" applyFont="1" applyAlignment="1">
      <alignment vertical="center" wrapText="1"/>
    </xf>
    <xf numFmtId="0" fontId="6" fillId="0" borderId="0" xfId="0" applyFont="1" applyAlignment="1">
      <alignment horizontal="center" vertical="center" wrapText="1"/>
    </xf>
    <xf numFmtId="4" fontId="1" fillId="0" borderId="0" xfId="0" applyNumberFormat="1" applyFont="1" applyAlignment="1">
      <alignment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0" xfId="0" applyFont="1" applyAlignment="1">
      <alignment vertical="center"/>
    </xf>
    <xf numFmtId="0" fontId="1" fillId="0" borderId="2" xfId="0" applyFont="1" applyBorder="1" applyAlignment="1">
      <alignmen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2" fillId="0" borderId="5" xfId="0" applyFont="1" applyBorder="1" applyAlignment="1">
      <alignment horizontal="center" vertical="center" wrapText="1"/>
    </xf>
    <xf numFmtId="4" fontId="10" fillId="2" borderId="0" xfId="0" applyNumberFormat="1" applyFont="1" applyFill="1" applyAlignment="1">
      <alignment horizontal="center" vertical="center" wrapText="1"/>
    </xf>
    <xf numFmtId="0" fontId="10" fillId="2" borderId="7" xfId="0" applyFont="1" applyFill="1" applyBorder="1" applyAlignment="1">
      <alignment horizontal="center" vertical="center" wrapText="1"/>
    </xf>
    <xf numFmtId="0" fontId="1" fillId="0" borderId="0" xfId="0" applyFont="1" applyAlignment="1">
      <alignment horizontal="right" vertical="center" wrapText="1"/>
    </xf>
    <xf numFmtId="0" fontId="1" fillId="2" borderId="1" xfId="0" applyFont="1" applyFill="1" applyBorder="1" applyAlignment="1">
      <alignment vertical="center"/>
    </xf>
    <xf numFmtId="0" fontId="2" fillId="0" borderId="0" xfId="0" applyFont="1" applyAlignment="1">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applyAlignment="1">
      <alignment horizontal="left" vertical="center"/>
    </xf>
    <xf numFmtId="0" fontId="1" fillId="0" borderId="0" xfId="0" applyFont="1" applyAlignment="1">
      <alignment horizontal="left"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1"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vertical="center" wrapText="1"/>
    </xf>
    <xf numFmtId="0" fontId="2" fillId="4" borderId="2" xfId="0" applyFont="1" applyFill="1" applyBorder="1" applyAlignment="1">
      <alignment horizontal="right" vertical="center" wrapText="1"/>
    </xf>
    <xf numFmtId="0" fontId="2" fillId="4" borderId="3" xfId="0" applyFont="1" applyFill="1" applyBorder="1" applyAlignment="1">
      <alignment horizontal="right" vertical="center"/>
    </xf>
    <xf numFmtId="0" fontId="2" fillId="4" borderId="2" xfId="0" applyFont="1" applyFill="1" applyBorder="1" applyAlignment="1">
      <alignment horizontal="right" vertical="center"/>
    </xf>
    <xf numFmtId="0" fontId="1" fillId="2" borderId="1" xfId="0" applyFont="1" applyFill="1" applyBorder="1" applyAlignment="1" applyProtection="1">
      <alignment horizontal="left" vertical="top" wrapText="1"/>
      <protection locked="0"/>
    </xf>
    <xf numFmtId="0" fontId="2" fillId="4" borderId="1" xfId="0" applyFont="1" applyFill="1" applyBorder="1" applyAlignment="1">
      <alignment horizontal="right" vertical="top" wrapText="1"/>
    </xf>
    <xf numFmtId="0" fontId="1" fillId="2" borderId="1" xfId="0" applyFont="1" applyFill="1" applyBorder="1" applyAlignment="1" applyProtection="1">
      <alignment horizontal="left" vertical="center"/>
      <protection locked="0"/>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0" xfId="0" applyFont="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1" fillId="0" borderId="1" xfId="0" applyFont="1" applyBorder="1" applyAlignment="1">
      <alignment horizontal="center" vertical="center" wrapText="1"/>
    </xf>
    <xf numFmtId="0" fontId="1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colors>
    <mruColors>
      <color rgb="FFFFEA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67CD2-A08C-459F-880E-01F7EE8EE07F}">
  <sheetPr>
    <tabColor theme="8"/>
    <pageSetUpPr fitToPage="1"/>
  </sheetPr>
  <dimension ref="A1:G26"/>
  <sheetViews>
    <sheetView zoomScale="85" zoomScaleNormal="85" workbookViewId="0">
      <pane ySplit="9" topLeftCell="A10" activePane="bottomLeft" state="frozen"/>
      <selection pane="bottomLeft" activeCell="A3" sqref="A3:F3"/>
    </sheetView>
  </sheetViews>
  <sheetFormatPr defaultColWidth="9.1796875" defaultRowHeight="15.5" x14ac:dyDescent="0.35"/>
  <cols>
    <col min="1" max="1" width="6.1796875" style="9" customWidth="1"/>
    <col min="2" max="2" width="70.453125" style="6" customWidth="1"/>
    <col min="3" max="3" width="12.453125" style="6" customWidth="1"/>
    <col min="4" max="4" width="19.1796875" style="6" customWidth="1"/>
    <col min="5" max="5" width="17" style="6" customWidth="1"/>
    <col min="6" max="6" width="14.453125" style="6" customWidth="1"/>
    <col min="7" max="16384" width="9.1796875" style="6"/>
  </cols>
  <sheetData>
    <row r="1" spans="1:6" x14ac:dyDescent="0.35">
      <c r="A1" s="34" t="s">
        <v>0</v>
      </c>
      <c r="B1" s="34"/>
      <c r="D1" s="24" t="s">
        <v>1</v>
      </c>
      <c r="E1" s="56"/>
      <c r="F1" s="56"/>
    </row>
    <row r="2" spans="1:6" x14ac:dyDescent="0.35">
      <c r="A2" s="59"/>
      <c r="B2" s="59"/>
      <c r="C2" s="59"/>
      <c r="D2" s="59"/>
      <c r="E2" s="59"/>
      <c r="F2" s="59"/>
    </row>
    <row r="3" spans="1:6" x14ac:dyDescent="0.35">
      <c r="A3" s="35" t="s">
        <v>2</v>
      </c>
      <c r="B3" s="35"/>
      <c r="C3" s="35"/>
      <c r="D3" s="35"/>
      <c r="E3" s="35"/>
      <c r="F3" s="35"/>
    </row>
    <row r="4" spans="1:6" x14ac:dyDescent="0.35">
      <c r="A4" s="35" t="s">
        <v>3</v>
      </c>
      <c r="B4" s="35"/>
      <c r="C4" s="35"/>
      <c r="D4" s="35"/>
      <c r="E4" s="35"/>
      <c r="F4" s="35"/>
    </row>
    <row r="5" spans="1:6" x14ac:dyDescent="0.35">
      <c r="A5" s="16"/>
      <c r="B5" s="16"/>
      <c r="C5" s="16"/>
      <c r="D5" s="16"/>
      <c r="E5" s="16"/>
      <c r="F5" s="16"/>
    </row>
    <row r="6" spans="1:6" x14ac:dyDescent="0.35">
      <c r="A6" s="17"/>
      <c r="B6" s="18"/>
      <c r="C6" s="19"/>
      <c r="D6" s="19"/>
      <c r="E6" s="29" t="s">
        <v>4</v>
      </c>
      <c r="F6" s="20"/>
    </row>
    <row r="7" spans="1:6" x14ac:dyDescent="0.35">
      <c r="A7" s="57" t="s">
        <v>5</v>
      </c>
      <c r="B7" s="57" t="s">
        <v>6</v>
      </c>
      <c r="C7" s="57" t="s">
        <v>7</v>
      </c>
      <c r="D7" s="57" t="s">
        <v>8</v>
      </c>
      <c r="E7" s="57" t="s">
        <v>9</v>
      </c>
      <c r="F7" s="57" t="s">
        <v>10</v>
      </c>
    </row>
    <row r="8" spans="1:6" ht="87" customHeight="1" x14ac:dyDescent="0.35">
      <c r="A8" s="58"/>
      <c r="B8" s="58"/>
      <c r="C8" s="58"/>
      <c r="D8" s="58"/>
      <c r="E8" s="58"/>
      <c r="F8" s="58"/>
    </row>
    <row r="9" spans="1:6" s="23" customFormat="1" x14ac:dyDescent="0.35">
      <c r="A9" s="21">
        <v>1</v>
      </c>
      <c r="B9" s="21">
        <v>2</v>
      </c>
      <c r="C9" s="21">
        <v>6</v>
      </c>
      <c r="D9" s="21">
        <v>7</v>
      </c>
      <c r="E9" s="22">
        <v>8</v>
      </c>
      <c r="F9" s="22">
        <v>9</v>
      </c>
    </row>
    <row r="10" spans="1:6" x14ac:dyDescent="0.35">
      <c r="A10" s="12">
        <v>1</v>
      </c>
      <c r="B10" s="14" t="s">
        <v>11</v>
      </c>
      <c r="C10" s="12" t="s">
        <v>12</v>
      </c>
      <c r="D10" s="13">
        <v>25</v>
      </c>
      <c r="E10" s="1"/>
      <c r="F10" s="11">
        <f>+E10*D10</f>
        <v>0</v>
      </c>
    </row>
    <row r="11" spans="1:6" x14ac:dyDescent="0.35">
      <c r="A11" s="12">
        <v>2</v>
      </c>
      <c r="B11" s="14" t="s">
        <v>13</v>
      </c>
      <c r="C11" s="12" t="s">
        <v>12</v>
      </c>
      <c r="D11" s="13">
        <v>55</v>
      </c>
      <c r="E11" s="1"/>
      <c r="F11" s="11">
        <f t="shared" ref="F11:F15" si="0">+E11*D11</f>
        <v>0</v>
      </c>
    </row>
    <row r="12" spans="1:6" x14ac:dyDescent="0.35">
      <c r="A12" s="12">
        <v>3</v>
      </c>
      <c r="B12" s="14" t="s">
        <v>14</v>
      </c>
      <c r="C12" s="12" t="s">
        <v>12</v>
      </c>
      <c r="D12" s="13">
        <v>15</v>
      </c>
      <c r="E12" s="1"/>
      <c r="F12" s="11">
        <f t="shared" si="0"/>
        <v>0</v>
      </c>
    </row>
    <row r="13" spans="1:6" x14ac:dyDescent="0.35">
      <c r="A13" s="12">
        <v>4</v>
      </c>
      <c r="B13" s="14" t="s">
        <v>15</v>
      </c>
      <c r="C13" s="12" t="s">
        <v>12</v>
      </c>
      <c r="D13" s="13">
        <v>10</v>
      </c>
      <c r="E13" s="1"/>
      <c r="F13" s="11">
        <f t="shared" si="0"/>
        <v>0</v>
      </c>
    </row>
    <row r="14" spans="1:6" x14ac:dyDescent="0.35">
      <c r="A14" s="12">
        <v>5</v>
      </c>
      <c r="B14" s="14" t="s">
        <v>16</v>
      </c>
      <c r="C14" s="12" t="s">
        <v>12</v>
      </c>
      <c r="D14" s="13">
        <v>10</v>
      </c>
      <c r="E14" s="1"/>
      <c r="F14" s="11">
        <f t="shared" si="0"/>
        <v>0</v>
      </c>
    </row>
    <row r="15" spans="1:6" x14ac:dyDescent="0.35">
      <c r="A15" s="12">
        <v>6</v>
      </c>
      <c r="B15" s="15" t="s">
        <v>17</v>
      </c>
      <c r="C15" s="12" t="s">
        <v>18</v>
      </c>
      <c r="D15" s="13">
        <v>200</v>
      </c>
      <c r="E15" s="1"/>
      <c r="F15" s="11">
        <f t="shared" si="0"/>
        <v>0</v>
      </c>
    </row>
    <row r="16" spans="1:6" x14ac:dyDescent="0.35">
      <c r="A16" s="51" t="s">
        <v>19</v>
      </c>
      <c r="B16" s="52"/>
      <c r="C16" s="52"/>
      <c r="D16" s="52"/>
      <c r="E16" s="52"/>
      <c r="F16" s="10">
        <f>ROUND(SUM(F10:F15),2)</f>
        <v>0</v>
      </c>
    </row>
    <row r="17" spans="1:7" x14ac:dyDescent="0.35">
      <c r="A17" s="53" t="s">
        <v>20</v>
      </c>
      <c r="B17" s="52"/>
      <c r="C17" s="52"/>
      <c r="D17" s="52"/>
      <c r="E17" s="2"/>
      <c r="F17" s="10">
        <f>F16*E17/100</f>
        <v>0</v>
      </c>
    </row>
    <row r="18" spans="1:7" x14ac:dyDescent="0.35">
      <c r="A18" s="51" t="s">
        <v>21</v>
      </c>
      <c r="B18" s="52"/>
      <c r="C18" s="52"/>
      <c r="D18" s="52"/>
      <c r="E18" s="52"/>
      <c r="F18" s="10">
        <f>ROUND(F16+F17,2)</f>
        <v>0</v>
      </c>
    </row>
    <row r="19" spans="1:7" customFormat="1" ht="31.5" customHeight="1" x14ac:dyDescent="0.35">
      <c r="A19" s="55" t="s">
        <v>22</v>
      </c>
      <c r="B19" s="55"/>
      <c r="C19" s="54"/>
      <c r="D19" s="54"/>
      <c r="E19" s="54"/>
      <c r="F19" s="54"/>
      <c r="G19" s="5"/>
    </row>
    <row r="20" spans="1:7" customFormat="1" x14ac:dyDescent="0.35">
      <c r="A20" s="3"/>
      <c r="B20" s="3"/>
      <c r="C20" s="4"/>
      <c r="D20" s="4"/>
      <c r="E20" s="4"/>
      <c r="F20" s="4"/>
      <c r="G20" s="5"/>
    </row>
    <row r="21" spans="1:7" x14ac:dyDescent="0.35">
      <c r="A21" s="37" t="s">
        <v>23</v>
      </c>
      <c r="B21" s="37"/>
      <c r="C21" s="37"/>
      <c r="D21" s="37"/>
      <c r="E21" s="37"/>
      <c r="F21" s="37"/>
    </row>
    <row r="22" spans="1:7" ht="32.15" customHeight="1" x14ac:dyDescent="0.35">
      <c r="A22" s="34" t="s">
        <v>24</v>
      </c>
      <c r="B22" s="34"/>
      <c r="C22" s="34"/>
      <c r="D22" s="34"/>
      <c r="E22" s="34"/>
      <c r="F22" s="34"/>
    </row>
    <row r="23" spans="1:7" x14ac:dyDescent="0.35">
      <c r="A23" s="50" t="s">
        <v>25</v>
      </c>
      <c r="B23" s="50"/>
      <c r="C23" s="50"/>
      <c r="D23" s="50"/>
      <c r="E23" s="50"/>
      <c r="F23" s="50"/>
    </row>
    <row r="24" spans="1:7" x14ac:dyDescent="0.35">
      <c r="A24" s="50" t="s">
        <v>26</v>
      </c>
      <c r="B24" s="50"/>
      <c r="C24" s="50"/>
      <c r="D24" s="50"/>
      <c r="E24" s="50"/>
      <c r="F24" s="50"/>
    </row>
    <row r="25" spans="1:7" ht="48" customHeight="1" x14ac:dyDescent="0.35">
      <c r="A25" s="49" t="s">
        <v>27</v>
      </c>
      <c r="B25" s="49"/>
      <c r="C25" s="49"/>
      <c r="D25" s="49"/>
      <c r="E25" s="49"/>
      <c r="F25" s="49"/>
    </row>
    <row r="26" spans="1:7" x14ac:dyDescent="0.35">
      <c r="A26" s="8"/>
    </row>
  </sheetData>
  <mergeCells count="21">
    <mergeCell ref="E1:F1"/>
    <mergeCell ref="A7:A8"/>
    <mergeCell ref="C7:C8"/>
    <mergeCell ref="D7:D8"/>
    <mergeCell ref="E7:E8"/>
    <mergeCell ref="F7:F8"/>
    <mergeCell ref="A1:B1"/>
    <mergeCell ref="A2:F2"/>
    <mergeCell ref="B7:B8"/>
    <mergeCell ref="A3:F3"/>
    <mergeCell ref="A4:F4"/>
    <mergeCell ref="A25:F25"/>
    <mergeCell ref="A24:F24"/>
    <mergeCell ref="A21:F21"/>
    <mergeCell ref="A23:F23"/>
    <mergeCell ref="A16:E16"/>
    <mergeCell ref="A18:E18"/>
    <mergeCell ref="A17:D17"/>
    <mergeCell ref="A22:F22"/>
    <mergeCell ref="C19:F19"/>
    <mergeCell ref="A19:B19"/>
  </mergeCells>
  <dataValidations count="1">
    <dataValidation type="custom" allowBlank="1" showInputMessage="1" showErrorMessage="1" sqref="E6 E10:E15" xr:uid="{D6796A51-D542-4FB2-8209-384EF680907E}">
      <formula1>AND(IF(B6="","",EXACT(E6,ROUND(E6,2))),E6&gt;0)</formula1>
    </dataValidation>
  </dataValidation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29CE-D0E6-49ED-B156-65923FC85C5A}">
  <sheetPr>
    <tabColor rgb="FF7030A0"/>
  </sheetPr>
  <dimension ref="A1:E176"/>
  <sheetViews>
    <sheetView tabSelected="1" zoomScaleNormal="100" workbookViewId="0">
      <selection activeCell="C16" sqref="C16"/>
    </sheetView>
  </sheetViews>
  <sheetFormatPr defaultColWidth="9.1796875" defaultRowHeight="15.5" x14ac:dyDescent="0.35"/>
  <cols>
    <col min="1" max="1" width="6.1796875" style="9" customWidth="1"/>
    <col min="2" max="2" width="26.26953125" style="6" customWidth="1"/>
    <col min="3" max="3" width="70.54296875" style="6" customWidth="1"/>
    <col min="4" max="4" width="100.7265625" style="6" customWidth="1"/>
    <col min="5" max="5" width="12.453125" style="9" hidden="1" customWidth="1"/>
    <col min="6" max="16384" width="9.1796875" style="6"/>
  </cols>
  <sheetData>
    <row r="1" spans="1:5" ht="15.5" customHeight="1" x14ac:dyDescent="0.35">
      <c r="A1" s="47" t="s">
        <v>0</v>
      </c>
      <c r="B1" s="47"/>
      <c r="C1" s="31" t="s">
        <v>1</v>
      </c>
      <c r="D1" s="32"/>
    </row>
    <row r="2" spans="1:5" x14ac:dyDescent="0.35">
      <c r="A2" s="47"/>
      <c r="B2" s="47"/>
      <c r="C2" s="33"/>
      <c r="D2" s="33"/>
    </row>
    <row r="3" spans="1:5" x14ac:dyDescent="0.35">
      <c r="A3" s="35" t="s">
        <v>2</v>
      </c>
      <c r="B3" s="35"/>
      <c r="C3" s="35"/>
      <c r="D3" s="35"/>
    </row>
    <row r="4" spans="1:5" x14ac:dyDescent="0.35">
      <c r="A4" s="35" t="s">
        <v>28</v>
      </c>
      <c r="B4" s="35"/>
      <c r="C4" s="35"/>
      <c r="D4" s="35"/>
    </row>
    <row r="5" spans="1:5" x14ac:dyDescent="0.35">
      <c r="A5" s="16"/>
      <c r="B5" s="16"/>
      <c r="C5" s="16"/>
      <c r="D5" s="16"/>
    </row>
    <row r="6" spans="1:5" x14ac:dyDescent="0.35">
      <c r="A6" s="17"/>
      <c r="B6" s="18"/>
      <c r="C6" s="18"/>
      <c r="D6" s="30" t="s">
        <v>4</v>
      </c>
    </row>
    <row r="7" spans="1:5" x14ac:dyDescent="0.35">
      <c r="A7" s="36" t="s">
        <v>5</v>
      </c>
      <c r="B7" s="36" t="s">
        <v>29</v>
      </c>
      <c r="C7" s="36" t="s">
        <v>30</v>
      </c>
      <c r="D7" s="36" t="s">
        <v>31</v>
      </c>
      <c r="E7" s="60" t="s">
        <v>270</v>
      </c>
    </row>
    <row r="8" spans="1:5" x14ac:dyDescent="0.35">
      <c r="A8" s="36"/>
      <c r="B8" s="36"/>
      <c r="C8" s="36"/>
      <c r="D8" s="36"/>
      <c r="E8" s="61"/>
    </row>
    <row r="9" spans="1:5" s="23" customFormat="1" x14ac:dyDescent="0.35">
      <c r="A9" s="21">
        <v>1</v>
      </c>
      <c r="B9" s="21">
        <v>2</v>
      </c>
      <c r="C9" s="21">
        <v>3</v>
      </c>
      <c r="D9" s="21">
        <v>4</v>
      </c>
      <c r="E9" s="22">
        <v>5</v>
      </c>
    </row>
    <row r="10" spans="1:5" s="7" customFormat="1" x14ac:dyDescent="0.35">
      <c r="A10" s="48" t="s">
        <v>32</v>
      </c>
      <c r="B10" s="46" t="s">
        <v>11</v>
      </c>
      <c r="C10" s="46"/>
      <c r="D10" s="46"/>
      <c r="E10" s="62"/>
    </row>
    <row r="11" spans="1:5" s="7" customFormat="1" ht="49.5" x14ac:dyDescent="0.35">
      <c r="A11" s="48"/>
      <c r="B11" s="42" t="s">
        <v>33</v>
      </c>
      <c r="C11" s="27" t="s">
        <v>34</v>
      </c>
      <c r="D11" s="26"/>
      <c r="E11" s="62"/>
    </row>
    <row r="12" spans="1:5" s="7" customFormat="1" ht="31" x14ac:dyDescent="0.35">
      <c r="A12" s="48"/>
      <c r="B12" s="42"/>
      <c r="C12" s="27" t="s">
        <v>35</v>
      </c>
      <c r="D12" s="26"/>
      <c r="E12" s="62"/>
    </row>
    <row r="13" spans="1:5" s="7" customFormat="1" ht="31" x14ac:dyDescent="0.35">
      <c r="A13" s="25" t="s">
        <v>36</v>
      </c>
      <c r="B13" s="25" t="s">
        <v>37</v>
      </c>
      <c r="C13" s="25" t="s">
        <v>38</v>
      </c>
      <c r="D13" s="26"/>
      <c r="E13" s="62"/>
    </row>
    <row r="14" spans="1:5" s="7" customFormat="1" ht="31" x14ac:dyDescent="0.35">
      <c r="A14" s="25" t="s">
        <v>39</v>
      </c>
      <c r="B14" s="25" t="s">
        <v>40</v>
      </c>
      <c r="C14" s="25" t="s">
        <v>41</v>
      </c>
      <c r="D14" s="26"/>
      <c r="E14" s="62"/>
    </row>
    <row r="15" spans="1:5" s="7" customFormat="1" ht="108.5" x14ac:dyDescent="0.35">
      <c r="A15" s="25" t="s">
        <v>42</v>
      </c>
      <c r="B15" s="25" t="s">
        <v>43</v>
      </c>
      <c r="C15" s="25" t="s">
        <v>44</v>
      </c>
      <c r="D15" s="26"/>
      <c r="E15" s="62"/>
    </row>
    <row r="16" spans="1:5" s="7" customFormat="1" ht="46.5" x14ac:dyDescent="0.35">
      <c r="A16" s="25" t="s">
        <v>45</v>
      </c>
      <c r="B16" s="25" t="s">
        <v>46</v>
      </c>
      <c r="C16" s="25" t="s">
        <v>47</v>
      </c>
      <c r="D16" s="26"/>
      <c r="E16" s="62"/>
    </row>
    <row r="17" spans="1:5" s="7" customFormat="1" ht="31" x14ac:dyDescent="0.35">
      <c r="A17" s="25" t="s">
        <v>48</v>
      </c>
      <c r="B17" s="25" t="s">
        <v>49</v>
      </c>
      <c r="C17" s="25" t="s">
        <v>50</v>
      </c>
      <c r="D17" s="26"/>
      <c r="E17" s="62"/>
    </row>
    <row r="18" spans="1:5" s="7" customFormat="1" ht="77.5" x14ac:dyDescent="0.35">
      <c r="A18" s="25" t="s">
        <v>51</v>
      </c>
      <c r="B18" s="25" t="s">
        <v>52</v>
      </c>
      <c r="C18" s="25" t="s">
        <v>53</v>
      </c>
      <c r="D18" s="26"/>
      <c r="E18" s="62"/>
    </row>
    <row r="19" spans="1:5" s="7" customFormat="1" x14ac:dyDescent="0.35">
      <c r="A19" s="25" t="s">
        <v>54</v>
      </c>
      <c r="B19" s="25" t="s">
        <v>55</v>
      </c>
      <c r="C19" s="25" t="s">
        <v>56</v>
      </c>
      <c r="D19" s="26"/>
      <c r="E19" s="62"/>
    </row>
    <row r="20" spans="1:5" s="7" customFormat="1" x14ac:dyDescent="0.35">
      <c r="A20" s="25" t="s">
        <v>57</v>
      </c>
      <c r="B20" s="25" t="s">
        <v>58</v>
      </c>
      <c r="C20" s="25" t="s">
        <v>59</v>
      </c>
      <c r="D20" s="26"/>
      <c r="E20" s="62"/>
    </row>
    <row r="21" spans="1:5" s="7" customFormat="1" x14ac:dyDescent="0.35">
      <c r="A21" s="25" t="s">
        <v>60</v>
      </c>
      <c r="B21" s="25" t="s">
        <v>61</v>
      </c>
      <c r="C21" s="25" t="s">
        <v>62</v>
      </c>
      <c r="D21" s="26"/>
      <c r="E21" s="62"/>
    </row>
    <row r="22" spans="1:5" s="7" customFormat="1" x14ac:dyDescent="0.35">
      <c r="A22" s="25" t="s">
        <v>63</v>
      </c>
      <c r="B22" s="25" t="s">
        <v>64</v>
      </c>
      <c r="C22" s="25" t="s">
        <v>65</v>
      </c>
      <c r="D22" s="26"/>
      <c r="E22" s="62"/>
    </row>
    <row r="23" spans="1:5" s="7" customFormat="1" x14ac:dyDescent="0.35">
      <c r="A23" s="25" t="s">
        <v>66</v>
      </c>
      <c r="B23" s="25" t="s">
        <v>67</v>
      </c>
      <c r="C23" s="25" t="s">
        <v>68</v>
      </c>
      <c r="D23" s="26"/>
      <c r="E23" s="62"/>
    </row>
    <row r="24" spans="1:5" s="7" customFormat="1" x14ac:dyDescent="0.35">
      <c r="A24" s="25" t="s">
        <v>69</v>
      </c>
      <c r="B24" s="25" t="s">
        <v>70</v>
      </c>
      <c r="C24" s="25" t="s">
        <v>71</v>
      </c>
      <c r="D24" s="26"/>
      <c r="E24" s="62"/>
    </row>
    <row r="25" spans="1:5" s="7" customFormat="1" x14ac:dyDescent="0.35">
      <c r="A25" s="25" t="s">
        <v>72</v>
      </c>
      <c r="B25" s="25" t="s">
        <v>73</v>
      </c>
      <c r="C25" s="25" t="s">
        <v>74</v>
      </c>
      <c r="D25" s="26"/>
      <c r="E25" s="62"/>
    </row>
    <row r="26" spans="1:5" s="7" customFormat="1" ht="31" x14ac:dyDescent="0.35">
      <c r="A26" s="25" t="s">
        <v>75</v>
      </c>
      <c r="B26" s="25" t="s">
        <v>76</v>
      </c>
      <c r="C26" s="25" t="s">
        <v>77</v>
      </c>
      <c r="D26" s="26"/>
      <c r="E26" s="62"/>
    </row>
    <row r="27" spans="1:5" s="7" customFormat="1" x14ac:dyDescent="0.35">
      <c r="A27" s="25" t="s">
        <v>78</v>
      </c>
      <c r="B27" s="25" t="s">
        <v>79</v>
      </c>
      <c r="C27" s="25" t="s">
        <v>80</v>
      </c>
      <c r="D27" s="26"/>
      <c r="E27" s="62"/>
    </row>
    <row r="28" spans="1:5" s="7" customFormat="1" ht="170.5" x14ac:dyDescent="0.35">
      <c r="A28" s="25" t="s">
        <v>81</v>
      </c>
      <c r="B28" s="25" t="s">
        <v>82</v>
      </c>
      <c r="C28" s="25" t="s">
        <v>83</v>
      </c>
      <c r="D28" s="26"/>
      <c r="E28" s="62"/>
    </row>
    <row r="29" spans="1:5" s="7" customFormat="1" ht="46.5" x14ac:dyDescent="0.35">
      <c r="A29" s="25" t="s">
        <v>84</v>
      </c>
      <c r="B29" s="25" t="s">
        <v>85</v>
      </c>
      <c r="C29" s="25" t="s">
        <v>86</v>
      </c>
      <c r="D29" s="26"/>
      <c r="E29" s="62"/>
    </row>
    <row r="30" spans="1:5" s="7" customFormat="1" ht="62" x14ac:dyDescent="0.35">
      <c r="A30" s="25" t="s">
        <v>87</v>
      </c>
      <c r="B30" s="25" t="s">
        <v>88</v>
      </c>
      <c r="C30" s="25" t="s">
        <v>89</v>
      </c>
      <c r="D30" s="26"/>
      <c r="E30" s="62"/>
    </row>
    <row r="31" spans="1:5" s="7" customFormat="1" ht="77.5" x14ac:dyDescent="0.35">
      <c r="A31" s="25" t="s">
        <v>90</v>
      </c>
      <c r="B31" s="25" t="s">
        <v>91</v>
      </c>
      <c r="C31" s="25" t="s">
        <v>92</v>
      </c>
      <c r="D31" s="26"/>
      <c r="E31" s="62"/>
    </row>
    <row r="32" spans="1:5" s="7" customFormat="1" ht="46.5" x14ac:dyDescent="0.35">
      <c r="A32" s="25" t="s">
        <v>93</v>
      </c>
      <c r="B32" s="25" t="s">
        <v>94</v>
      </c>
      <c r="C32" s="25" t="s">
        <v>95</v>
      </c>
      <c r="D32" s="26"/>
      <c r="E32" s="62"/>
    </row>
    <row r="33" spans="1:5" s="7" customFormat="1" ht="201.5" x14ac:dyDescent="0.35">
      <c r="A33" s="25" t="s">
        <v>96</v>
      </c>
      <c r="B33" s="25" t="s">
        <v>97</v>
      </c>
      <c r="C33" s="25" t="s">
        <v>98</v>
      </c>
      <c r="D33" s="26"/>
      <c r="E33" s="62"/>
    </row>
    <row r="34" spans="1:5" s="7" customFormat="1" ht="217" x14ac:dyDescent="0.35">
      <c r="A34" s="25" t="s">
        <v>99</v>
      </c>
      <c r="B34" s="25" t="s">
        <v>100</v>
      </c>
      <c r="C34" s="25" t="s">
        <v>101</v>
      </c>
      <c r="D34" s="26"/>
      <c r="E34" s="62"/>
    </row>
    <row r="35" spans="1:5" s="7" customFormat="1" ht="46.5" x14ac:dyDescent="0.35">
      <c r="A35" s="25" t="s">
        <v>102</v>
      </c>
      <c r="B35" s="25" t="s">
        <v>103</v>
      </c>
      <c r="C35" s="25" t="s">
        <v>104</v>
      </c>
      <c r="D35" s="26"/>
      <c r="E35" s="62"/>
    </row>
    <row r="36" spans="1:5" s="7" customFormat="1" ht="46.5" x14ac:dyDescent="0.35">
      <c r="A36" s="25" t="s">
        <v>105</v>
      </c>
      <c r="B36" s="25" t="s">
        <v>106</v>
      </c>
      <c r="C36" s="25" t="s">
        <v>107</v>
      </c>
      <c r="D36" s="26"/>
      <c r="E36" s="62"/>
    </row>
    <row r="37" spans="1:5" s="7" customFormat="1" ht="77.5" x14ac:dyDescent="0.35">
      <c r="A37" s="25" t="s">
        <v>108</v>
      </c>
      <c r="B37" s="25" t="s">
        <v>109</v>
      </c>
      <c r="C37" s="25" t="s">
        <v>110</v>
      </c>
      <c r="D37" s="26"/>
      <c r="E37" s="62"/>
    </row>
    <row r="38" spans="1:5" s="7" customFormat="1" ht="124" x14ac:dyDescent="0.35">
      <c r="A38" s="25" t="s">
        <v>111</v>
      </c>
      <c r="B38" s="25" t="s">
        <v>112</v>
      </c>
      <c r="C38" s="25" t="s">
        <v>113</v>
      </c>
      <c r="D38" s="26"/>
      <c r="E38" s="62"/>
    </row>
    <row r="39" spans="1:5" s="7" customFormat="1" ht="124" x14ac:dyDescent="0.35">
      <c r="A39" s="25" t="s">
        <v>114</v>
      </c>
      <c r="B39" s="25" t="s">
        <v>115</v>
      </c>
      <c r="C39" s="25" t="s">
        <v>116</v>
      </c>
      <c r="D39" s="26"/>
      <c r="E39" s="62"/>
    </row>
    <row r="40" spans="1:5" s="7" customFormat="1" ht="169.5" x14ac:dyDescent="0.35">
      <c r="A40" s="25" t="s">
        <v>117</v>
      </c>
      <c r="B40" s="25" t="s">
        <v>118</v>
      </c>
      <c r="C40" s="25" t="s">
        <v>119</v>
      </c>
      <c r="D40" s="26"/>
      <c r="E40" s="62"/>
    </row>
    <row r="41" spans="1:5" s="7" customFormat="1" ht="15.65" customHeight="1" x14ac:dyDescent="0.35">
      <c r="A41" s="39" t="s">
        <v>120</v>
      </c>
      <c r="B41" s="43" t="s">
        <v>13</v>
      </c>
      <c r="C41" s="44"/>
      <c r="D41" s="45"/>
      <c r="E41" s="62"/>
    </row>
    <row r="42" spans="1:5" s="7" customFormat="1" ht="49.5" x14ac:dyDescent="0.35">
      <c r="A42" s="40"/>
      <c r="B42" s="42" t="s">
        <v>33</v>
      </c>
      <c r="C42" s="27" t="s">
        <v>34</v>
      </c>
      <c r="D42" s="26"/>
      <c r="E42" s="62"/>
    </row>
    <row r="43" spans="1:5" s="7" customFormat="1" ht="31" x14ac:dyDescent="0.35">
      <c r="A43" s="41"/>
      <c r="B43" s="42"/>
      <c r="C43" s="27" t="s">
        <v>35</v>
      </c>
      <c r="D43" s="26"/>
      <c r="E43" s="62"/>
    </row>
    <row r="44" spans="1:5" s="7" customFormat="1" ht="31" x14ac:dyDescent="0.35">
      <c r="A44" s="25" t="s">
        <v>121</v>
      </c>
      <c r="B44" s="25" t="s">
        <v>37</v>
      </c>
      <c r="C44" s="25" t="s">
        <v>38</v>
      </c>
      <c r="D44" s="26"/>
      <c r="E44" s="62"/>
    </row>
    <row r="45" spans="1:5" s="7" customFormat="1" ht="31" x14ac:dyDescent="0.35">
      <c r="A45" s="25" t="s">
        <v>122</v>
      </c>
      <c r="B45" s="25" t="s">
        <v>40</v>
      </c>
      <c r="C45" s="25" t="s">
        <v>41</v>
      </c>
      <c r="D45" s="26"/>
      <c r="E45" s="62"/>
    </row>
    <row r="46" spans="1:5" s="7" customFormat="1" ht="108.5" x14ac:dyDescent="0.35">
      <c r="A46" s="25" t="s">
        <v>123</v>
      </c>
      <c r="B46" s="25" t="s">
        <v>43</v>
      </c>
      <c r="C46" s="25" t="s">
        <v>124</v>
      </c>
      <c r="D46" s="26"/>
      <c r="E46" s="62"/>
    </row>
    <row r="47" spans="1:5" s="7" customFormat="1" ht="46.5" x14ac:dyDescent="0.35">
      <c r="A47" s="25" t="s">
        <v>125</v>
      </c>
      <c r="B47" s="25" t="s">
        <v>46</v>
      </c>
      <c r="C47" s="25" t="s">
        <v>126</v>
      </c>
      <c r="D47" s="26"/>
      <c r="E47" s="62"/>
    </row>
    <row r="48" spans="1:5" s="7" customFormat="1" ht="31" x14ac:dyDescent="0.35">
      <c r="A48" s="25" t="s">
        <v>127</v>
      </c>
      <c r="B48" s="25" t="s">
        <v>49</v>
      </c>
      <c r="C48" s="25" t="s">
        <v>128</v>
      </c>
      <c r="D48" s="26"/>
      <c r="E48" s="62"/>
    </row>
    <row r="49" spans="1:5" s="7" customFormat="1" ht="77.5" x14ac:dyDescent="0.35">
      <c r="A49" s="25" t="s">
        <v>129</v>
      </c>
      <c r="B49" s="25" t="s">
        <v>52</v>
      </c>
      <c r="C49" s="25" t="s">
        <v>53</v>
      </c>
      <c r="D49" s="26"/>
      <c r="E49" s="62"/>
    </row>
    <row r="50" spans="1:5" s="7" customFormat="1" x14ac:dyDescent="0.35">
      <c r="A50" s="25" t="s">
        <v>130</v>
      </c>
      <c r="B50" s="25" t="s">
        <v>55</v>
      </c>
      <c r="C50" s="25" t="s">
        <v>56</v>
      </c>
      <c r="D50" s="26"/>
      <c r="E50" s="62"/>
    </row>
    <row r="51" spans="1:5" s="7" customFormat="1" x14ac:dyDescent="0.35">
      <c r="A51" s="25" t="s">
        <v>131</v>
      </c>
      <c r="B51" s="25" t="s">
        <v>58</v>
      </c>
      <c r="C51" s="25" t="s">
        <v>59</v>
      </c>
      <c r="D51" s="26"/>
      <c r="E51" s="62"/>
    </row>
    <row r="52" spans="1:5" s="7" customFormat="1" x14ac:dyDescent="0.35">
      <c r="A52" s="25" t="s">
        <v>132</v>
      </c>
      <c r="B52" s="25" t="s">
        <v>61</v>
      </c>
      <c r="C52" s="25" t="s">
        <v>62</v>
      </c>
      <c r="D52" s="26"/>
      <c r="E52" s="62"/>
    </row>
    <row r="53" spans="1:5" s="7" customFormat="1" x14ac:dyDescent="0.35">
      <c r="A53" s="25" t="s">
        <v>133</v>
      </c>
      <c r="B53" s="25" t="s">
        <v>64</v>
      </c>
      <c r="C53" s="25" t="s">
        <v>65</v>
      </c>
      <c r="D53" s="26"/>
      <c r="E53" s="62"/>
    </row>
    <row r="54" spans="1:5" s="7" customFormat="1" x14ac:dyDescent="0.35">
      <c r="A54" s="25" t="s">
        <v>134</v>
      </c>
      <c r="B54" s="25" t="s">
        <v>67</v>
      </c>
      <c r="C54" s="25" t="s">
        <v>68</v>
      </c>
      <c r="D54" s="26"/>
      <c r="E54" s="62"/>
    </row>
    <row r="55" spans="1:5" s="7" customFormat="1" x14ac:dyDescent="0.35">
      <c r="A55" s="25" t="s">
        <v>135</v>
      </c>
      <c r="B55" s="25" t="s">
        <v>70</v>
      </c>
      <c r="C55" s="25" t="s">
        <v>71</v>
      </c>
      <c r="D55" s="26"/>
      <c r="E55" s="62"/>
    </row>
    <row r="56" spans="1:5" s="7" customFormat="1" x14ac:dyDescent="0.35">
      <c r="A56" s="25" t="s">
        <v>136</v>
      </c>
      <c r="B56" s="25" t="s">
        <v>73</v>
      </c>
      <c r="C56" s="25" t="s">
        <v>74</v>
      </c>
      <c r="D56" s="26"/>
      <c r="E56" s="62"/>
    </row>
    <row r="57" spans="1:5" s="7" customFormat="1" ht="31" x14ac:dyDescent="0.35">
      <c r="A57" s="25" t="s">
        <v>137</v>
      </c>
      <c r="B57" s="25" t="s">
        <v>76</v>
      </c>
      <c r="C57" s="25" t="s">
        <v>77</v>
      </c>
      <c r="D57" s="26"/>
      <c r="E57" s="62"/>
    </row>
    <row r="58" spans="1:5" s="7" customFormat="1" x14ac:dyDescent="0.35">
      <c r="A58" s="25" t="s">
        <v>138</v>
      </c>
      <c r="B58" s="25" t="s">
        <v>79</v>
      </c>
      <c r="C58" s="25" t="s">
        <v>80</v>
      </c>
      <c r="D58" s="26"/>
      <c r="E58" s="62"/>
    </row>
    <row r="59" spans="1:5" s="7" customFormat="1" ht="170.5" x14ac:dyDescent="0.35">
      <c r="A59" s="25" t="s">
        <v>139</v>
      </c>
      <c r="B59" s="25" t="s">
        <v>82</v>
      </c>
      <c r="C59" s="25" t="s">
        <v>83</v>
      </c>
      <c r="D59" s="26"/>
      <c r="E59" s="62"/>
    </row>
    <row r="60" spans="1:5" s="7" customFormat="1" ht="46.5" x14ac:dyDescent="0.35">
      <c r="A60" s="25" t="s">
        <v>140</v>
      </c>
      <c r="B60" s="25" t="s">
        <v>85</v>
      </c>
      <c r="C60" s="25" t="s">
        <v>86</v>
      </c>
      <c r="D60" s="26"/>
      <c r="E60" s="62"/>
    </row>
    <row r="61" spans="1:5" s="7" customFormat="1" ht="62" x14ac:dyDescent="0.35">
      <c r="A61" s="25" t="s">
        <v>141</v>
      </c>
      <c r="B61" s="25" t="s">
        <v>88</v>
      </c>
      <c r="C61" s="25" t="s">
        <v>89</v>
      </c>
      <c r="D61" s="26"/>
      <c r="E61" s="62"/>
    </row>
    <row r="62" spans="1:5" s="7" customFormat="1" ht="77.5" x14ac:dyDescent="0.35">
      <c r="A62" s="25" t="s">
        <v>142</v>
      </c>
      <c r="B62" s="25" t="s">
        <v>91</v>
      </c>
      <c r="C62" s="25" t="s">
        <v>92</v>
      </c>
      <c r="D62" s="26"/>
      <c r="E62" s="62"/>
    </row>
    <row r="63" spans="1:5" s="7" customFormat="1" ht="46.5" x14ac:dyDescent="0.35">
      <c r="A63" s="25" t="s">
        <v>143</v>
      </c>
      <c r="B63" s="25" t="s">
        <v>94</v>
      </c>
      <c r="C63" s="25" t="s">
        <v>95</v>
      </c>
      <c r="D63" s="26"/>
      <c r="E63" s="62"/>
    </row>
    <row r="64" spans="1:5" s="7" customFormat="1" ht="201.5" x14ac:dyDescent="0.35">
      <c r="A64" s="25" t="s">
        <v>144</v>
      </c>
      <c r="B64" s="25" t="s">
        <v>97</v>
      </c>
      <c r="C64" s="25" t="s">
        <v>145</v>
      </c>
      <c r="D64" s="26"/>
      <c r="E64" s="62"/>
    </row>
    <row r="65" spans="1:5" s="7" customFormat="1" ht="217" x14ac:dyDescent="0.35">
      <c r="A65" s="25" t="s">
        <v>146</v>
      </c>
      <c r="B65" s="25" t="s">
        <v>100</v>
      </c>
      <c r="C65" s="25" t="s">
        <v>101</v>
      </c>
      <c r="D65" s="26"/>
      <c r="E65" s="62"/>
    </row>
    <row r="66" spans="1:5" s="7" customFormat="1" ht="46.5" x14ac:dyDescent="0.35">
      <c r="A66" s="25" t="s">
        <v>147</v>
      </c>
      <c r="B66" s="25" t="s">
        <v>103</v>
      </c>
      <c r="C66" s="25" t="s">
        <v>104</v>
      </c>
      <c r="D66" s="26"/>
      <c r="E66" s="62"/>
    </row>
    <row r="67" spans="1:5" s="7" customFormat="1" ht="46.5" x14ac:dyDescent="0.35">
      <c r="A67" s="25" t="s">
        <v>148</v>
      </c>
      <c r="B67" s="25" t="s">
        <v>106</v>
      </c>
      <c r="C67" s="25" t="s">
        <v>107</v>
      </c>
      <c r="D67" s="26"/>
      <c r="E67" s="62"/>
    </row>
    <row r="68" spans="1:5" s="7" customFormat="1" ht="77.5" x14ac:dyDescent="0.35">
      <c r="A68" s="25" t="s">
        <v>149</v>
      </c>
      <c r="B68" s="25" t="s">
        <v>109</v>
      </c>
      <c r="C68" s="25" t="s">
        <v>110</v>
      </c>
      <c r="D68" s="26"/>
      <c r="E68" s="62"/>
    </row>
    <row r="69" spans="1:5" s="7" customFormat="1" ht="124" x14ac:dyDescent="0.35">
      <c r="A69" s="25" t="s">
        <v>150</v>
      </c>
      <c r="B69" s="25" t="s">
        <v>112</v>
      </c>
      <c r="C69" s="25" t="s">
        <v>113</v>
      </c>
      <c r="D69" s="26"/>
      <c r="E69" s="62"/>
    </row>
    <row r="70" spans="1:5" s="7" customFormat="1" ht="124" x14ac:dyDescent="0.35">
      <c r="A70" s="25" t="s">
        <v>151</v>
      </c>
      <c r="B70" s="25" t="s">
        <v>115</v>
      </c>
      <c r="C70" s="25" t="s">
        <v>152</v>
      </c>
      <c r="D70" s="26"/>
      <c r="E70" s="62"/>
    </row>
    <row r="71" spans="1:5" s="7" customFormat="1" ht="169.5" x14ac:dyDescent="0.35">
      <c r="A71" s="25" t="s">
        <v>153</v>
      </c>
      <c r="B71" s="25" t="s">
        <v>118</v>
      </c>
      <c r="C71" s="25" t="s">
        <v>119</v>
      </c>
      <c r="D71" s="26"/>
      <c r="E71" s="62"/>
    </row>
    <row r="72" spans="1:5" s="7" customFormat="1" x14ac:dyDescent="0.35">
      <c r="A72" s="39" t="s">
        <v>154</v>
      </c>
      <c r="B72" s="43" t="s">
        <v>14</v>
      </c>
      <c r="C72" s="44"/>
      <c r="D72" s="45"/>
      <c r="E72" s="62"/>
    </row>
    <row r="73" spans="1:5" s="7" customFormat="1" ht="49.5" x14ac:dyDescent="0.35">
      <c r="A73" s="40"/>
      <c r="B73" s="42" t="s">
        <v>33</v>
      </c>
      <c r="C73" s="27" t="s">
        <v>34</v>
      </c>
      <c r="D73" s="26"/>
      <c r="E73" s="62"/>
    </row>
    <row r="74" spans="1:5" s="7" customFormat="1" ht="31" x14ac:dyDescent="0.35">
      <c r="A74" s="41"/>
      <c r="B74" s="42"/>
      <c r="C74" s="27" t="s">
        <v>35</v>
      </c>
      <c r="D74" s="26"/>
      <c r="E74" s="62"/>
    </row>
    <row r="75" spans="1:5" s="7" customFormat="1" ht="31" x14ac:dyDescent="0.35">
      <c r="A75" s="25" t="s">
        <v>155</v>
      </c>
      <c r="B75" s="25" t="s">
        <v>37</v>
      </c>
      <c r="C75" s="25" t="s">
        <v>38</v>
      </c>
      <c r="D75" s="26"/>
      <c r="E75" s="62"/>
    </row>
    <row r="76" spans="1:5" s="7" customFormat="1" ht="31" x14ac:dyDescent="0.35">
      <c r="A76" s="25" t="s">
        <v>156</v>
      </c>
      <c r="B76" s="25" t="s">
        <v>40</v>
      </c>
      <c r="C76" s="25" t="s">
        <v>41</v>
      </c>
      <c r="D76" s="26"/>
      <c r="E76" s="62"/>
    </row>
    <row r="77" spans="1:5" s="7" customFormat="1" ht="108.5" x14ac:dyDescent="0.35">
      <c r="A77" s="25" t="s">
        <v>157</v>
      </c>
      <c r="B77" s="25" t="s">
        <v>43</v>
      </c>
      <c r="C77" s="25" t="s">
        <v>158</v>
      </c>
      <c r="D77" s="26"/>
      <c r="E77" s="62"/>
    </row>
    <row r="78" spans="1:5" s="7" customFormat="1" ht="46.5" x14ac:dyDescent="0.35">
      <c r="A78" s="25" t="s">
        <v>159</v>
      </c>
      <c r="B78" s="25" t="s">
        <v>46</v>
      </c>
      <c r="C78" s="25" t="s">
        <v>160</v>
      </c>
      <c r="D78" s="26"/>
      <c r="E78" s="62"/>
    </row>
    <row r="79" spans="1:5" s="7" customFormat="1" ht="31" x14ac:dyDescent="0.35">
      <c r="A79" s="25" t="s">
        <v>161</v>
      </c>
      <c r="B79" s="25" t="s">
        <v>49</v>
      </c>
      <c r="C79" s="25" t="s">
        <v>162</v>
      </c>
      <c r="D79" s="26"/>
      <c r="E79" s="62"/>
    </row>
    <row r="80" spans="1:5" s="7" customFormat="1" ht="77.5" x14ac:dyDescent="0.35">
      <c r="A80" s="25" t="s">
        <v>163</v>
      </c>
      <c r="B80" s="25" t="s">
        <v>52</v>
      </c>
      <c r="C80" s="25" t="s">
        <v>53</v>
      </c>
      <c r="D80" s="26"/>
      <c r="E80" s="62"/>
    </row>
    <row r="81" spans="1:5" s="7" customFormat="1" x14ac:dyDescent="0.35">
      <c r="A81" s="25" t="s">
        <v>164</v>
      </c>
      <c r="B81" s="25" t="s">
        <v>55</v>
      </c>
      <c r="C81" s="25" t="s">
        <v>56</v>
      </c>
      <c r="D81" s="26"/>
      <c r="E81" s="62"/>
    </row>
    <row r="82" spans="1:5" s="7" customFormat="1" x14ac:dyDescent="0.35">
      <c r="A82" s="25" t="s">
        <v>165</v>
      </c>
      <c r="B82" s="25" t="s">
        <v>58</v>
      </c>
      <c r="C82" s="25" t="s">
        <v>59</v>
      </c>
      <c r="D82" s="26"/>
      <c r="E82" s="62"/>
    </row>
    <row r="83" spans="1:5" s="7" customFormat="1" x14ac:dyDescent="0.35">
      <c r="A83" s="25" t="s">
        <v>166</v>
      </c>
      <c r="B83" s="25" t="s">
        <v>61</v>
      </c>
      <c r="C83" s="25" t="s">
        <v>62</v>
      </c>
      <c r="D83" s="26"/>
      <c r="E83" s="62"/>
    </row>
    <row r="84" spans="1:5" s="7" customFormat="1" x14ac:dyDescent="0.35">
      <c r="A84" s="25" t="s">
        <v>167</v>
      </c>
      <c r="B84" s="25" t="s">
        <v>64</v>
      </c>
      <c r="C84" s="25" t="s">
        <v>65</v>
      </c>
      <c r="D84" s="26"/>
      <c r="E84" s="62"/>
    </row>
    <row r="85" spans="1:5" s="7" customFormat="1" x14ac:dyDescent="0.35">
      <c r="A85" s="25" t="s">
        <v>168</v>
      </c>
      <c r="B85" s="25" t="s">
        <v>67</v>
      </c>
      <c r="C85" s="25" t="s">
        <v>68</v>
      </c>
      <c r="D85" s="26"/>
      <c r="E85" s="62"/>
    </row>
    <row r="86" spans="1:5" s="7" customFormat="1" x14ac:dyDescent="0.35">
      <c r="A86" s="25" t="s">
        <v>169</v>
      </c>
      <c r="B86" s="25" t="s">
        <v>70</v>
      </c>
      <c r="C86" s="25" t="s">
        <v>71</v>
      </c>
      <c r="D86" s="26"/>
      <c r="E86" s="62"/>
    </row>
    <row r="87" spans="1:5" s="7" customFormat="1" x14ac:dyDescent="0.35">
      <c r="A87" s="25" t="s">
        <v>170</v>
      </c>
      <c r="B87" s="25" t="s">
        <v>73</v>
      </c>
      <c r="C87" s="25" t="s">
        <v>74</v>
      </c>
      <c r="D87" s="26"/>
      <c r="E87" s="62"/>
    </row>
    <row r="88" spans="1:5" s="7" customFormat="1" ht="31" x14ac:dyDescent="0.35">
      <c r="A88" s="25" t="s">
        <v>171</v>
      </c>
      <c r="B88" s="25" t="s">
        <v>76</v>
      </c>
      <c r="C88" s="25" t="s">
        <v>77</v>
      </c>
      <c r="D88" s="26"/>
      <c r="E88" s="62"/>
    </row>
    <row r="89" spans="1:5" s="7" customFormat="1" x14ac:dyDescent="0.35">
      <c r="A89" s="25" t="s">
        <v>172</v>
      </c>
      <c r="B89" s="25" t="s">
        <v>79</v>
      </c>
      <c r="C89" s="25" t="s">
        <v>80</v>
      </c>
      <c r="D89" s="26"/>
      <c r="E89" s="62"/>
    </row>
    <row r="90" spans="1:5" s="7" customFormat="1" ht="170.5" x14ac:dyDescent="0.35">
      <c r="A90" s="25" t="s">
        <v>173</v>
      </c>
      <c r="B90" s="25" t="s">
        <v>82</v>
      </c>
      <c r="C90" s="25" t="s">
        <v>83</v>
      </c>
      <c r="D90" s="26"/>
      <c r="E90" s="62"/>
    </row>
    <row r="91" spans="1:5" s="7" customFormat="1" ht="46.5" x14ac:dyDescent="0.35">
      <c r="A91" s="25" t="s">
        <v>174</v>
      </c>
      <c r="B91" s="25" t="s">
        <v>85</v>
      </c>
      <c r="C91" s="25" t="s">
        <v>86</v>
      </c>
      <c r="D91" s="26"/>
      <c r="E91" s="62"/>
    </row>
    <row r="92" spans="1:5" s="7" customFormat="1" ht="62" x14ac:dyDescent="0.35">
      <c r="A92" s="25" t="s">
        <v>175</v>
      </c>
      <c r="B92" s="25" t="s">
        <v>88</v>
      </c>
      <c r="C92" s="25" t="s">
        <v>89</v>
      </c>
      <c r="D92" s="26"/>
      <c r="E92" s="62"/>
    </row>
    <row r="93" spans="1:5" s="7" customFormat="1" ht="77.5" x14ac:dyDescent="0.35">
      <c r="A93" s="25" t="s">
        <v>176</v>
      </c>
      <c r="B93" s="25" t="s">
        <v>91</v>
      </c>
      <c r="C93" s="25" t="s">
        <v>92</v>
      </c>
      <c r="D93" s="26"/>
      <c r="E93" s="62"/>
    </row>
    <row r="94" spans="1:5" s="7" customFormat="1" ht="46.5" x14ac:dyDescent="0.35">
      <c r="A94" s="25" t="s">
        <v>177</v>
      </c>
      <c r="B94" s="25" t="s">
        <v>94</v>
      </c>
      <c r="C94" s="25" t="s">
        <v>95</v>
      </c>
      <c r="D94" s="26"/>
      <c r="E94" s="62"/>
    </row>
    <row r="95" spans="1:5" s="7" customFormat="1" ht="201.5" x14ac:dyDescent="0.35">
      <c r="A95" s="25" t="s">
        <v>178</v>
      </c>
      <c r="B95" s="25" t="s">
        <v>97</v>
      </c>
      <c r="C95" s="25" t="s">
        <v>145</v>
      </c>
      <c r="D95" s="26"/>
      <c r="E95" s="62"/>
    </row>
    <row r="96" spans="1:5" s="7" customFormat="1" ht="217" x14ac:dyDescent="0.35">
      <c r="A96" s="25" t="s">
        <v>179</v>
      </c>
      <c r="B96" s="25" t="s">
        <v>100</v>
      </c>
      <c r="C96" s="25" t="s">
        <v>101</v>
      </c>
      <c r="D96" s="26"/>
      <c r="E96" s="62"/>
    </row>
    <row r="97" spans="1:5" s="7" customFormat="1" ht="46.5" x14ac:dyDescent="0.35">
      <c r="A97" s="25" t="s">
        <v>180</v>
      </c>
      <c r="B97" s="25" t="s">
        <v>103</v>
      </c>
      <c r="C97" s="25" t="s">
        <v>104</v>
      </c>
      <c r="D97" s="26"/>
      <c r="E97" s="62"/>
    </row>
    <row r="98" spans="1:5" s="7" customFormat="1" ht="46.5" x14ac:dyDescent="0.35">
      <c r="A98" s="25" t="s">
        <v>181</v>
      </c>
      <c r="B98" s="25" t="s">
        <v>106</v>
      </c>
      <c r="C98" s="25" t="s">
        <v>107</v>
      </c>
      <c r="D98" s="26"/>
      <c r="E98" s="62"/>
    </row>
    <row r="99" spans="1:5" s="7" customFormat="1" ht="77.5" x14ac:dyDescent="0.35">
      <c r="A99" s="25" t="s">
        <v>182</v>
      </c>
      <c r="B99" s="25" t="s">
        <v>109</v>
      </c>
      <c r="C99" s="25" t="s">
        <v>110</v>
      </c>
      <c r="D99" s="26"/>
      <c r="E99" s="62"/>
    </row>
    <row r="100" spans="1:5" s="7" customFormat="1" ht="124" x14ac:dyDescent="0.35">
      <c r="A100" s="25" t="s">
        <v>183</v>
      </c>
      <c r="B100" s="25" t="s">
        <v>112</v>
      </c>
      <c r="C100" s="25" t="s">
        <v>113</v>
      </c>
      <c r="D100" s="26"/>
      <c r="E100" s="62"/>
    </row>
    <row r="101" spans="1:5" s="7" customFormat="1" ht="124" x14ac:dyDescent="0.35">
      <c r="A101" s="25" t="s">
        <v>184</v>
      </c>
      <c r="B101" s="25" t="s">
        <v>115</v>
      </c>
      <c r="C101" s="25" t="s">
        <v>152</v>
      </c>
      <c r="D101" s="26"/>
      <c r="E101" s="62"/>
    </row>
    <row r="102" spans="1:5" s="7" customFormat="1" ht="169.5" x14ac:dyDescent="0.35">
      <c r="A102" s="25" t="s">
        <v>185</v>
      </c>
      <c r="B102" s="25" t="s">
        <v>118</v>
      </c>
      <c r="C102" s="25" t="s">
        <v>119</v>
      </c>
      <c r="D102" s="26"/>
      <c r="E102" s="62"/>
    </row>
    <row r="103" spans="1:5" s="7" customFormat="1" x14ac:dyDescent="0.35">
      <c r="A103" s="39" t="s">
        <v>186</v>
      </c>
      <c r="B103" s="43" t="s">
        <v>187</v>
      </c>
      <c r="C103" s="44"/>
      <c r="D103" s="45"/>
      <c r="E103" s="62"/>
    </row>
    <row r="104" spans="1:5" s="7" customFormat="1" ht="49.5" x14ac:dyDescent="0.35">
      <c r="A104" s="40"/>
      <c r="B104" s="42" t="s">
        <v>33</v>
      </c>
      <c r="C104" s="27" t="s">
        <v>34</v>
      </c>
      <c r="D104" s="26"/>
      <c r="E104" s="62"/>
    </row>
    <row r="105" spans="1:5" s="7" customFormat="1" ht="31" x14ac:dyDescent="0.35">
      <c r="A105" s="41"/>
      <c r="B105" s="42"/>
      <c r="C105" s="27" t="s">
        <v>35</v>
      </c>
      <c r="D105" s="26"/>
      <c r="E105" s="62"/>
    </row>
    <row r="106" spans="1:5" s="7" customFormat="1" ht="31" x14ac:dyDescent="0.35">
      <c r="A106" s="25" t="s">
        <v>188</v>
      </c>
      <c r="B106" s="25" t="s">
        <v>37</v>
      </c>
      <c r="C106" s="25" t="s">
        <v>38</v>
      </c>
      <c r="D106" s="26"/>
      <c r="E106" s="62"/>
    </row>
    <row r="107" spans="1:5" s="7" customFormat="1" ht="93" x14ac:dyDescent="0.35">
      <c r="A107" s="25" t="s">
        <v>189</v>
      </c>
      <c r="B107" s="25" t="s">
        <v>190</v>
      </c>
      <c r="C107" s="25" t="s">
        <v>191</v>
      </c>
      <c r="D107" s="26"/>
      <c r="E107" s="62"/>
    </row>
    <row r="108" spans="1:5" s="7" customFormat="1" ht="124" x14ac:dyDescent="0.35">
      <c r="A108" s="25" t="s">
        <v>192</v>
      </c>
      <c r="B108" s="25" t="s">
        <v>43</v>
      </c>
      <c r="C108" s="25" t="s">
        <v>193</v>
      </c>
      <c r="D108" s="26"/>
      <c r="E108" s="62"/>
    </row>
    <row r="109" spans="1:5" s="7" customFormat="1" ht="46.5" x14ac:dyDescent="0.35">
      <c r="A109" s="25" t="s">
        <v>194</v>
      </c>
      <c r="B109" s="25" t="s">
        <v>46</v>
      </c>
      <c r="C109" s="25" t="s">
        <v>195</v>
      </c>
      <c r="D109" s="26"/>
      <c r="E109" s="62"/>
    </row>
    <row r="110" spans="1:5" s="7" customFormat="1" ht="31" x14ac:dyDescent="0.35">
      <c r="A110" s="25" t="s">
        <v>196</v>
      </c>
      <c r="B110" s="25" t="s">
        <v>49</v>
      </c>
      <c r="C110" s="25" t="s">
        <v>50</v>
      </c>
      <c r="D110" s="26"/>
      <c r="E110" s="62"/>
    </row>
    <row r="111" spans="1:5" s="7" customFormat="1" ht="77.5" x14ac:dyDescent="0.35">
      <c r="A111" s="25" t="s">
        <v>197</v>
      </c>
      <c r="B111" s="25" t="s">
        <v>52</v>
      </c>
      <c r="C111" s="25" t="s">
        <v>53</v>
      </c>
      <c r="D111" s="26"/>
      <c r="E111" s="62"/>
    </row>
    <row r="112" spans="1:5" s="7" customFormat="1" x14ac:dyDescent="0.35">
      <c r="A112" s="25" t="s">
        <v>198</v>
      </c>
      <c r="B112" s="25" t="s">
        <v>55</v>
      </c>
      <c r="C112" s="25" t="s">
        <v>56</v>
      </c>
      <c r="D112" s="26"/>
      <c r="E112" s="62"/>
    </row>
    <row r="113" spans="1:5" s="7" customFormat="1" x14ac:dyDescent="0.35">
      <c r="A113" s="25" t="s">
        <v>199</v>
      </c>
      <c r="B113" s="25" t="s">
        <v>58</v>
      </c>
      <c r="C113" s="25" t="s">
        <v>59</v>
      </c>
      <c r="D113" s="26"/>
      <c r="E113" s="62"/>
    </row>
    <row r="114" spans="1:5" s="7" customFormat="1" x14ac:dyDescent="0.35">
      <c r="A114" s="25" t="s">
        <v>200</v>
      </c>
      <c r="B114" s="25" t="s">
        <v>61</v>
      </c>
      <c r="C114" s="25" t="s">
        <v>62</v>
      </c>
      <c r="D114" s="26"/>
      <c r="E114" s="62"/>
    </row>
    <row r="115" spans="1:5" s="7" customFormat="1" x14ac:dyDescent="0.35">
      <c r="A115" s="25" t="s">
        <v>201</v>
      </c>
      <c r="B115" s="25" t="s">
        <v>64</v>
      </c>
      <c r="C115" s="25" t="s">
        <v>65</v>
      </c>
      <c r="D115" s="26"/>
      <c r="E115" s="62"/>
    </row>
    <row r="116" spans="1:5" s="7" customFormat="1" x14ac:dyDescent="0.35">
      <c r="A116" s="25" t="s">
        <v>202</v>
      </c>
      <c r="B116" s="25" t="s">
        <v>67</v>
      </c>
      <c r="C116" s="25" t="s">
        <v>68</v>
      </c>
      <c r="D116" s="26"/>
      <c r="E116" s="62"/>
    </row>
    <row r="117" spans="1:5" s="7" customFormat="1" x14ac:dyDescent="0.35">
      <c r="A117" s="25" t="s">
        <v>203</v>
      </c>
      <c r="B117" s="25" t="s">
        <v>70</v>
      </c>
      <c r="C117" s="25" t="s">
        <v>71</v>
      </c>
      <c r="D117" s="26"/>
      <c r="E117" s="62"/>
    </row>
    <row r="118" spans="1:5" s="7" customFormat="1" x14ac:dyDescent="0.35">
      <c r="A118" s="25" t="s">
        <v>204</v>
      </c>
      <c r="B118" s="25" t="s">
        <v>73</v>
      </c>
      <c r="C118" s="25" t="s">
        <v>74</v>
      </c>
      <c r="D118" s="26"/>
      <c r="E118" s="62"/>
    </row>
    <row r="119" spans="1:5" s="7" customFormat="1" ht="31" x14ac:dyDescent="0.35">
      <c r="A119" s="25" t="s">
        <v>205</v>
      </c>
      <c r="B119" s="25" t="s">
        <v>76</v>
      </c>
      <c r="C119" s="25" t="s">
        <v>77</v>
      </c>
      <c r="D119" s="26"/>
      <c r="E119" s="62"/>
    </row>
    <row r="120" spans="1:5" s="7" customFormat="1" x14ac:dyDescent="0.35">
      <c r="A120" s="25" t="s">
        <v>206</v>
      </c>
      <c r="B120" s="25" t="s">
        <v>79</v>
      </c>
      <c r="C120" s="25" t="s">
        <v>80</v>
      </c>
      <c r="D120" s="26"/>
      <c r="E120" s="62"/>
    </row>
    <row r="121" spans="1:5" s="7" customFormat="1" ht="170.5" x14ac:dyDescent="0.35">
      <c r="A121" s="25" t="s">
        <v>207</v>
      </c>
      <c r="B121" s="25" t="s">
        <v>82</v>
      </c>
      <c r="C121" s="25" t="s">
        <v>83</v>
      </c>
      <c r="D121" s="26"/>
      <c r="E121" s="62"/>
    </row>
    <row r="122" spans="1:5" s="7" customFormat="1" ht="46.5" x14ac:dyDescent="0.35">
      <c r="A122" s="25" t="s">
        <v>208</v>
      </c>
      <c r="B122" s="25" t="s">
        <v>85</v>
      </c>
      <c r="C122" s="25" t="s">
        <v>86</v>
      </c>
      <c r="D122" s="26"/>
      <c r="E122" s="62"/>
    </row>
    <row r="123" spans="1:5" s="7" customFormat="1" ht="62" x14ac:dyDescent="0.35">
      <c r="A123" s="25" t="s">
        <v>209</v>
      </c>
      <c r="B123" s="25" t="s">
        <v>88</v>
      </c>
      <c r="C123" s="25" t="s">
        <v>89</v>
      </c>
      <c r="D123" s="26"/>
      <c r="E123" s="62"/>
    </row>
    <row r="124" spans="1:5" s="7" customFormat="1" ht="77.5" x14ac:dyDescent="0.35">
      <c r="A124" s="25" t="s">
        <v>210</v>
      </c>
      <c r="B124" s="25" t="s">
        <v>91</v>
      </c>
      <c r="C124" s="25" t="s">
        <v>92</v>
      </c>
      <c r="D124" s="26"/>
      <c r="E124" s="62"/>
    </row>
    <row r="125" spans="1:5" s="7" customFormat="1" ht="46.5" x14ac:dyDescent="0.35">
      <c r="A125" s="25" t="s">
        <v>211</v>
      </c>
      <c r="B125" s="25" t="s">
        <v>94</v>
      </c>
      <c r="C125" s="25" t="s">
        <v>95</v>
      </c>
      <c r="D125" s="26"/>
      <c r="E125" s="62"/>
    </row>
    <row r="126" spans="1:5" s="7" customFormat="1" ht="201.5" x14ac:dyDescent="0.35">
      <c r="A126" s="25" t="s">
        <v>212</v>
      </c>
      <c r="B126" s="25" t="s">
        <v>97</v>
      </c>
      <c r="C126" s="25" t="s">
        <v>145</v>
      </c>
      <c r="D126" s="26"/>
      <c r="E126" s="62"/>
    </row>
    <row r="127" spans="1:5" s="7" customFormat="1" ht="217" x14ac:dyDescent="0.35">
      <c r="A127" s="25" t="s">
        <v>213</v>
      </c>
      <c r="B127" s="25" t="s">
        <v>100</v>
      </c>
      <c r="C127" s="25" t="s">
        <v>101</v>
      </c>
      <c r="D127" s="26"/>
      <c r="E127" s="62"/>
    </row>
    <row r="128" spans="1:5" s="7" customFormat="1" ht="46.5" x14ac:dyDescent="0.35">
      <c r="A128" s="25" t="s">
        <v>214</v>
      </c>
      <c r="B128" s="25" t="s">
        <v>103</v>
      </c>
      <c r="C128" s="25" t="s">
        <v>104</v>
      </c>
      <c r="D128" s="26"/>
      <c r="E128" s="62"/>
    </row>
    <row r="129" spans="1:5" s="7" customFormat="1" ht="46.5" x14ac:dyDescent="0.35">
      <c r="A129" s="25" t="s">
        <v>215</v>
      </c>
      <c r="B129" s="25" t="s">
        <v>106</v>
      </c>
      <c r="C129" s="25" t="s">
        <v>107</v>
      </c>
      <c r="D129" s="26"/>
      <c r="E129" s="62"/>
    </row>
    <row r="130" spans="1:5" s="7" customFormat="1" ht="77.5" x14ac:dyDescent="0.35">
      <c r="A130" s="25" t="s">
        <v>216</v>
      </c>
      <c r="B130" s="25" t="s">
        <v>109</v>
      </c>
      <c r="C130" s="25" t="s">
        <v>110</v>
      </c>
      <c r="D130" s="26"/>
      <c r="E130" s="62"/>
    </row>
    <row r="131" spans="1:5" s="7" customFormat="1" ht="124" x14ac:dyDescent="0.35">
      <c r="A131" s="25" t="s">
        <v>217</v>
      </c>
      <c r="B131" s="25" t="s">
        <v>112</v>
      </c>
      <c r="C131" s="25" t="s">
        <v>113</v>
      </c>
      <c r="D131" s="26"/>
      <c r="E131" s="62"/>
    </row>
    <row r="132" spans="1:5" s="7" customFormat="1" ht="124" x14ac:dyDescent="0.35">
      <c r="A132" s="25" t="s">
        <v>218</v>
      </c>
      <c r="B132" s="25" t="s">
        <v>115</v>
      </c>
      <c r="C132" s="25" t="s">
        <v>152</v>
      </c>
      <c r="D132" s="26"/>
      <c r="E132" s="62"/>
    </row>
    <row r="133" spans="1:5" s="7" customFormat="1" ht="169.5" x14ac:dyDescent="0.35">
      <c r="A133" s="25" t="s">
        <v>219</v>
      </c>
      <c r="B133" s="25" t="s">
        <v>118</v>
      </c>
      <c r="C133" s="25" t="s">
        <v>119</v>
      </c>
      <c r="D133" s="26"/>
      <c r="E133" s="62"/>
    </row>
    <row r="134" spans="1:5" s="7" customFormat="1" x14ac:dyDescent="0.35">
      <c r="A134" s="39" t="s">
        <v>220</v>
      </c>
      <c r="B134" s="43" t="s">
        <v>221</v>
      </c>
      <c r="C134" s="44"/>
      <c r="D134" s="45"/>
      <c r="E134" s="62"/>
    </row>
    <row r="135" spans="1:5" s="7" customFormat="1" ht="49.5" x14ac:dyDescent="0.35">
      <c r="A135" s="40"/>
      <c r="B135" s="42" t="s">
        <v>33</v>
      </c>
      <c r="C135" s="27" t="s">
        <v>34</v>
      </c>
      <c r="D135" s="26"/>
      <c r="E135" s="62"/>
    </row>
    <row r="136" spans="1:5" s="7" customFormat="1" ht="31" x14ac:dyDescent="0.35">
      <c r="A136" s="41"/>
      <c r="B136" s="42"/>
      <c r="C136" s="27" t="s">
        <v>35</v>
      </c>
      <c r="D136" s="26"/>
      <c r="E136" s="62"/>
    </row>
    <row r="137" spans="1:5" s="7" customFormat="1" ht="31" x14ac:dyDescent="0.35">
      <c r="A137" s="25" t="s">
        <v>222</v>
      </c>
      <c r="B137" s="25" t="s">
        <v>37</v>
      </c>
      <c r="C137" s="25" t="s">
        <v>38</v>
      </c>
      <c r="D137" s="26"/>
      <c r="E137" s="62"/>
    </row>
    <row r="138" spans="1:5" s="7" customFormat="1" ht="93" x14ac:dyDescent="0.35">
      <c r="A138" s="25" t="s">
        <v>223</v>
      </c>
      <c r="B138" s="25" t="s">
        <v>190</v>
      </c>
      <c r="C138" s="25" t="s">
        <v>191</v>
      </c>
      <c r="D138" s="26"/>
      <c r="E138" s="62"/>
    </row>
    <row r="139" spans="1:5" s="7" customFormat="1" ht="124" x14ac:dyDescent="0.35">
      <c r="A139" s="25" t="s">
        <v>224</v>
      </c>
      <c r="B139" s="25" t="s">
        <v>43</v>
      </c>
      <c r="C139" s="25" t="s">
        <v>225</v>
      </c>
      <c r="D139" s="26"/>
      <c r="E139" s="62"/>
    </row>
    <row r="140" spans="1:5" s="7" customFormat="1" ht="46.5" x14ac:dyDescent="0.35">
      <c r="A140" s="25" t="s">
        <v>226</v>
      </c>
      <c r="B140" s="25" t="s">
        <v>46</v>
      </c>
      <c r="C140" s="25" t="s">
        <v>195</v>
      </c>
      <c r="D140" s="26"/>
      <c r="E140" s="62"/>
    </row>
    <row r="141" spans="1:5" s="7" customFormat="1" ht="31" x14ac:dyDescent="0.35">
      <c r="A141" s="25" t="s">
        <v>227</v>
      </c>
      <c r="B141" s="25" t="s">
        <v>49</v>
      </c>
      <c r="C141" s="25" t="s">
        <v>128</v>
      </c>
      <c r="D141" s="26"/>
      <c r="E141" s="62"/>
    </row>
    <row r="142" spans="1:5" s="7" customFormat="1" ht="77.5" x14ac:dyDescent="0.35">
      <c r="A142" s="25" t="s">
        <v>228</v>
      </c>
      <c r="B142" s="25" t="s">
        <v>52</v>
      </c>
      <c r="C142" s="25" t="s">
        <v>229</v>
      </c>
      <c r="D142" s="26"/>
      <c r="E142" s="62"/>
    </row>
    <row r="143" spans="1:5" s="7" customFormat="1" x14ac:dyDescent="0.35">
      <c r="A143" s="25" t="s">
        <v>230</v>
      </c>
      <c r="B143" s="25" t="s">
        <v>55</v>
      </c>
      <c r="C143" s="25" t="s">
        <v>56</v>
      </c>
      <c r="D143" s="26"/>
      <c r="E143" s="62"/>
    </row>
    <row r="144" spans="1:5" s="7" customFormat="1" x14ac:dyDescent="0.35">
      <c r="A144" s="25" t="s">
        <v>231</v>
      </c>
      <c r="B144" s="25" t="s">
        <v>58</v>
      </c>
      <c r="C144" s="25" t="s">
        <v>59</v>
      </c>
      <c r="D144" s="26"/>
      <c r="E144" s="62"/>
    </row>
    <row r="145" spans="1:5" s="7" customFormat="1" x14ac:dyDescent="0.35">
      <c r="A145" s="25" t="s">
        <v>232</v>
      </c>
      <c r="B145" s="25" t="s">
        <v>61</v>
      </c>
      <c r="C145" s="25" t="s">
        <v>62</v>
      </c>
      <c r="D145" s="26"/>
      <c r="E145" s="62"/>
    </row>
    <row r="146" spans="1:5" s="7" customFormat="1" x14ac:dyDescent="0.35">
      <c r="A146" s="25" t="s">
        <v>233</v>
      </c>
      <c r="B146" s="25" t="s">
        <v>64</v>
      </c>
      <c r="C146" s="25" t="s">
        <v>65</v>
      </c>
      <c r="D146" s="26"/>
      <c r="E146" s="62"/>
    </row>
    <row r="147" spans="1:5" s="7" customFormat="1" x14ac:dyDescent="0.35">
      <c r="A147" s="25" t="s">
        <v>234</v>
      </c>
      <c r="B147" s="25" t="s">
        <v>67</v>
      </c>
      <c r="C147" s="25" t="s">
        <v>68</v>
      </c>
      <c r="D147" s="26"/>
      <c r="E147" s="62"/>
    </row>
    <row r="148" spans="1:5" s="7" customFormat="1" x14ac:dyDescent="0.35">
      <c r="A148" s="25" t="s">
        <v>235</v>
      </c>
      <c r="B148" s="25" t="s">
        <v>70</v>
      </c>
      <c r="C148" s="25" t="s">
        <v>71</v>
      </c>
      <c r="D148" s="26"/>
      <c r="E148" s="62"/>
    </row>
    <row r="149" spans="1:5" s="7" customFormat="1" x14ac:dyDescent="0.35">
      <c r="A149" s="25" t="s">
        <v>236</v>
      </c>
      <c r="B149" s="25" t="s">
        <v>73</v>
      </c>
      <c r="C149" s="25" t="s">
        <v>74</v>
      </c>
      <c r="D149" s="26"/>
      <c r="E149" s="62"/>
    </row>
    <row r="150" spans="1:5" s="7" customFormat="1" ht="31" x14ac:dyDescent="0.35">
      <c r="A150" s="25" t="s">
        <v>237</v>
      </c>
      <c r="B150" s="25" t="s">
        <v>76</v>
      </c>
      <c r="C150" s="25" t="s">
        <v>77</v>
      </c>
      <c r="D150" s="26"/>
      <c r="E150" s="62"/>
    </row>
    <row r="151" spans="1:5" s="7" customFormat="1" x14ac:dyDescent="0.35">
      <c r="A151" s="25" t="s">
        <v>238</v>
      </c>
      <c r="B151" s="25" t="s">
        <v>79</v>
      </c>
      <c r="C151" s="25" t="s">
        <v>80</v>
      </c>
      <c r="D151" s="26"/>
      <c r="E151" s="62"/>
    </row>
    <row r="152" spans="1:5" s="7" customFormat="1" ht="170.5" x14ac:dyDescent="0.35">
      <c r="A152" s="25" t="s">
        <v>239</v>
      </c>
      <c r="B152" s="25" t="s">
        <v>82</v>
      </c>
      <c r="C152" s="25" t="s">
        <v>83</v>
      </c>
      <c r="D152" s="26"/>
      <c r="E152" s="62"/>
    </row>
    <row r="153" spans="1:5" s="7" customFormat="1" ht="46.5" x14ac:dyDescent="0.35">
      <c r="A153" s="25" t="s">
        <v>240</v>
      </c>
      <c r="B153" s="25" t="s">
        <v>85</v>
      </c>
      <c r="C153" s="25" t="s">
        <v>86</v>
      </c>
      <c r="D153" s="26"/>
      <c r="E153" s="62"/>
    </row>
    <row r="154" spans="1:5" s="7" customFormat="1" ht="62" x14ac:dyDescent="0.35">
      <c r="A154" s="25" t="s">
        <v>241</v>
      </c>
      <c r="B154" s="25" t="s">
        <v>88</v>
      </c>
      <c r="C154" s="25" t="s">
        <v>89</v>
      </c>
      <c r="D154" s="26"/>
      <c r="E154" s="62"/>
    </row>
    <row r="155" spans="1:5" s="7" customFormat="1" ht="77.5" x14ac:dyDescent="0.35">
      <c r="A155" s="25" t="s">
        <v>242</v>
      </c>
      <c r="B155" s="25" t="s">
        <v>91</v>
      </c>
      <c r="C155" s="25" t="s">
        <v>92</v>
      </c>
      <c r="D155" s="26"/>
      <c r="E155" s="62"/>
    </row>
    <row r="156" spans="1:5" s="7" customFormat="1" ht="46.5" x14ac:dyDescent="0.35">
      <c r="A156" s="25" t="s">
        <v>243</v>
      </c>
      <c r="B156" s="25" t="s">
        <v>94</v>
      </c>
      <c r="C156" s="25" t="s">
        <v>95</v>
      </c>
      <c r="D156" s="26"/>
      <c r="E156" s="62"/>
    </row>
    <row r="157" spans="1:5" s="7" customFormat="1" ht="201.5" x14ac:dyDescent="0.35">
      <c r="A157" s="25" t="s">
        <v>244</v>
      </c>
      <c r="B157" s="25" t="s">
        <v>97</v>
      </c>
      <c r="C157" s="25" t="s">
        <v>145</v>
      </c>
      <c r="D157" s="26"/>
      <c r="E157" s="62"/>
    </row>
    <row r="158" spans="1:5" s="7" customFormat="1" ht="217" x14ac:dyDescent="0.35">
      <c r="A158" s="25" t="s">
        <v>245</v>
      </c>
      <c r="B158" s="25" t="s">
        <v>100</v>
      </c>
      <c r="C158" s="25" t="s">
        <v>101</v>
      </c>
      <c r="D158" s="26"/>
      <c r="E158" s="62"/>
    </row>
    <row r="159" spans="1:5" s="7" customFormat="1" ht="46.5" x14ac:dyDescent="0.35">
      <c r="A159" s="25" t="s">
        <v>246</v>
      </c>
      <c r="B159" s="25" t="s">
        <v>103</v>
      </c>
      <c r="C159" s="25" t="s">
        <v>104</v>
      </c>
      <c r="D159" s="26"/>
      <c r="E159" s="62"/>
    </row>
    <row r="160" spans="1:5" s="7" customFormat="1" ht="46.5" x14ac:dyDescent="0.35">
      <c r="A160" s="25" t="s">
        <v>247</v>
      </c>
      <c r="B160" s="25" t="s">
        <v>106</v>
      </c>
      <c r="C160" s="25" t="s">
        <v>107</v>
      </c>
      <c r="D160" s="26"/>
      <c r="E160" s="62"/>
    </row>
    <row r="161" spans="1:5" s="7" customFormat="1" ht="77.5" x14ac:dyDescent="0.35">
      <c r="A161" s="25" t="s">
        <v>248</v>
      </c>
      <c r="B161" s="25" t="s">
        <v>109</v>
      </c>
      <c r="C161" s="25" t="s">
        <v>110</v>
      </c>
      <c r="D161" s="26"/>
      <c r="E161" s="62"/>
    </row>
    <row r="162" spans="1:5" s="7" customFormat="1" ht="124" x14ac:dyDescent="0.35">
      <c r="A162" s="25" t="s">
        <v>249</v>
      </c>
      <c r="B162" s="25" t="s">
        <v>112</v>
      </c>
      <c r="C162" s="25" t="s">
        <v>113</v>
      </c>
      <c r="D162" s="26"/>
      <c r="E162" s="62"/>
    </row>
    <row r="163" spans="1:5" s="7" customFormat="1" ht="124" x14ac:dyDescent="0.35">
      <c r="A163" s="25" t="s">
        <v>250</v>
      </c>
      <c r="B163" s="25" t="s">
        <v>115</v>
      </c>
      <c r="C163" s="25" t="s">
        <v>152</v>
      </c>
      <c r="D163" s="26"/>
      <c r="E163" s="62"/>
    </row>
    <row r="164" spans="1:5" s="7" customFormat="1" ht="169.5" x14ac:dyDescent="0.35">
      <c r="A164" s="25" t="s">
        <v>251</v>
      </c>
      <c r="B164" s="25" t="s">
        <v>118</v>
      </c>
      <c r="C164" s="25" t="s">
        <v>119</v>
      </c>
      <c r="D164" s="26"/>
      <c r="E164" s="62"/>
    </row>
    <row r="165" spans="1:5" s="7" customFormat="1" x14ac:dyDescent="0.35">
      <c r="A165" s="28" t="s">
        <v>252</v>
      </c>
      <c r="B165" s="46" t="s">
        <v>17</v>
      </c>
      <c r="C165" s="46"/>
      <c r="D165" s="46"/>
      <c r="E165" s="62"/>
    </row>
    <row r="166" spans="1:5" s="7" customFormat="1" ht="93" x14ac:dyDescent="0.35">
      <c r="A166" s="25" t="s">
        <v>253</v>
      </c>
      <c r="B166" s="25" t="s">
        <v>254</v>
      </c>
      <c r="C166" s="25" t="s">
        <v>269</v>
      </c>
      <c r="D166" s="26"/>
      <c r="E166" s="62"/>
    </row>
    <row r="167" spans="1:5" s="7" customFormat="1" ht="31" x14ac:dyDescent="0.35">
      <c r="A167" s="25" t="s">
        <v>255</v>
      </c>
      <c r="B167" s="25" t="s">
        <v>256</v>
      </c>
      <c r="C167" s="25" t="s">
        <v>257</v>
      </c>
      <c r="D167" s="26"/>
      <c r="E167" s="62"/>
    </row>
    <row r="168" spans="1:5" s="7" customFormat="1" ht="108.5" x14ac:dyDescent="0.35">
      <c r="A168" s="25" t="s">
        <v>258</v>
      </c>
      <c r="B168" s="25" t="s">
        <v>259</v>
      </c>
      <c r="C168" s="25" t="s">
        <v>260</v>
      </c>
      <c r="D168" s="26"/>
      <c r="E168" s="62"/>
    </row>
    <row r="169" spans="1:5" s="7" customFormat="1" ht="62" x14ac:dyDescent="0.35">
      <c r="A169" s="25" t="s">
        <v>261</v>
      </c>
      <c r="B169" s="25" t="s">
        <v>262</v>
      </c>
      <c r="C169" s="25" t="s">
        <v>263</v>
      </c>
      <c r="D169" s="26"/>
      <c r="E169" s="62"/>
    </row>
    <row r="170" spans="1:5" s="7" customFormat="1" ht="46.5" x14ac:dyDescent="0.35">
      <c r="A170" s="25" t="s">
        <v>264</v>
      </c>
      <c r="B170" s="25" t="s">
        <v>265</v>
      </c>
      <c r="C170" s="25" t="s">
        <v>266</v>
      </c>
      <c r="D170" s="26"/>
      <c r="E170" s="62"/>
    </row>
    <row r="171" spans="1:5" customFormat="1" x14ac:dyDescent="0.35">
      <c r="A171" s="3"/>
      <c r="B171" s="3"/>
      <c r="C171" s="3"/>
      <c r="D171" s="4"/>
      <c r="E171" s="63"/>
    </row>
    <row r="172" spans="1:5" x14ac:dyDescent="0.35">
      <c r="A172" s="37" t="s">
        <v>23</v>
      </c>
      <c r="B172" s="37"/>
      <c r="C172" s="37"/>
      <c r="D172" s="37"/>
    </row>
    <row r="173" spans="1:5" x14ac:dyDescent="0.35">
      <c r="A173" s="38"/>
      <c r="B173" s="38"/>
      <c r="C173" s="38"/>
      <c r="D173" s="38"/>
    </row>
    <row r="174" spans="1:5" ht="158.5" customHeight="1" x14ac:dyDescent="0.35">
      <c r="A174" s="34" t="s">
        <v>267</v>
      </c>
      <c r="B174" s="34"/>
      <c r="C174" s="34"/>
      <c r="D174" s="34"/>
    </row>
    <row r="175" spans="1:5" ht="19.5" customHeight="1" x14ac:dyDescent="0.35">
      <c r="A175" s="34" t="s">
        <v>268</v>
      </c>
      <c r="B175" s="34"/>
      <c r="C175" s="34"/>
      <c r="D175" s="34"/>
    </row>
    <row r="176" spans="1:5" x14ac:dyDescent="0.35">
      <c r="A176" s="8"/>
    </row>
  </sheetData>
  <mergeCells count="28">
    <mergeCell ref="E7:E8"/>
    <mergeCell ref="A1:B2"/>
    <mergeCell ref="B73:B74"/>
    <mergeCell ref="B72:D72"/>
    <mergeCell ref="A72:A74"/>
    <mergeCell ref="B104:B105"/>
    <mergeCell ref="B103:D103"/>
    <mergeCell ref="C7:C8"/>
    <mergeCell ref="B10:D10"/>
    <mergeCell ref="A10:A12"/>
    <mergeCell ref="B11:B12"/>
    <mergeCell ref="B42:B43"/>
    <mergeCell ref="B41:D41"/>
    <mergeCell ref="A41:A43"/>
    <mergeCell ref="A3:D3"/>
    <mergeCell ref="A174:D174"/>
    <mergeCell ref="A175:D175"/>
    <mergeCell ref="A4:D4"/>
    <mergeCell ref="A7:A8"/>
    <mergeCell ref="B7:B8"/>
    <mergeCell ref="D7:D8"/>
    <mergeCell ref="A172:D172"/>
    <mergeCell ref="A173:D173"/>
    <mergeCell ref="A103:A105"/>
    <mergeCell ref="B135:B136"/>
    <mergeCell ref="B134:D134"/>
    <mergeCell ref="A134:A136"/>
    <mergeCell ref="B165:D1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d0408b-8311-495b-85d1-8ab2a7a8f309" xsi:nil="true"/>
    <lcf76f155ced4ddcb4097134ff3c332f xmlns="792cc0e5-78ed-4bf2-9e00-f1b9f65a553d">
      <Terms xmlns="http://schemas.microsoft.com/office/infopath/2007/PartnerControls"/>
    </lcf76f155ced4ddcb4097134ff3c332f>
    <U_x017e_pildyta xmlns="792cc0e5-78ed-4bf2-9e00-f1b9f65a553d">false</U_x017e_pildyta>
    <Pastabos xmlns="792cc0e5-78ed-4bf2-9e00-f1b9f65a553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2A6C4708C64B4EAE917A5481687AFF" ma:contentTypeVersion="25" ma:contentTypeDescription="Create a new document." ma:contentTypeScope="" ma:versionID="4a128b0cca46397a3ee9c9c6c4798eb1">
  <xsd:schema xmlns:xsd="http://www.w3.org/2001/XMLSchema" xmlns:xs="http://www.w3.org/2001/XMLSchema" xmlns:p="http://schemas.microsoft.com/office/2006/metadata/properties" xmlns:ns1="http://schemas.microsoft.com/sharepoint/v3" xmlns:ns2="99d0408b-8311-495b-85d1-8ab2a7a8f309" xmlns:ns3="792cc0e5-78ed-4bf2-9e00-f1b9f65a553d" targetNamespace="http://schemas.microsoft.com/office/2006/metadata/properties" ma:root="true" ma:fieldsID="eede952c3a8ca31af8895e314327193f" ns1:_="" ns2:_="" ns3:_="">
    <xsd:import namespace="http://schemas.microsoft.com/sharepoint/v3"/>
    <xsd:import namespace="99d0408b-8311-495b-85d1-8ab2a7a8f309"/>
    <xsd:import namespace="792cc0e5-78ed-4bf2-9e00-f1b9f65a553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U_x017e_pildyta" minOccurs="0"/>
                <xsd:element ref="ns3:Pastabo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0408b-8311-495b-85d1-8ab2a7a8f3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3551ed1-fdf1-429d-8cab-c109c4b9eed0}" ma:internalName="TaxCatchAll" ma:showField="CatchAllData" ma:web="99d0408b-8311-495b-85d1-8ab2a7a8f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2cc0e5-78ed-4bf2-9e00-f1b9f65a553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215b1e-9df5-4aec-9875-b0cfc88a8a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U_x017e_pildyta" ma:index="28" nillable="true" ma:displayName="Užpildyta" ma:default="0" ma:format="Dropdown" ma:internalName="U_x017e_pildyta">
      <xsd:simpleType>
        <xsd:restriction base="dms:Boolean"/>
      </xsd:simpleType>
    </xsd:element>
    <xsd:element name="Pastabos" ma:index="29" nillable="true" ma:displayName="Pastabos" ma:description="Darius Zaremba užpildė VNO poreikį&#10;" ma:format="Dropdown" ma:internalName="Pastabos">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B97645-726D-47C9-9EAA-9203DCDAD5DB}">
  <ds:schemaRefs>
    <ds:schemaRef ds:uri="http://schemas.microsoft.com/office/2006/metadata/properties"/>
    <ds:schemaRef ds:uri="http://schemas.microsoft.com/office/infopath/2007/PartnerControls"/>
    <ds:schemaRef ds:uri="99d0408b-8311-495b-85d1-8ab2a7a8f309"/>
    <ds:schemaRef ds:uri="792cc0e5-78ed-4bf2-9e00-f1b9f65a553d"/>
    <ds:schemaRef ds:uri="http://schemas.microsoft.com/sharepoint/v3"/>
  </ds:schemaRefs>
</ds:datastoreItem>
</file>

<file path=customXml/itemProps2.xml><?xml version="1.0" encoding="utf-8"?>
<ds:datastoreItem xmlns:ds="http://schemas.openxmlformats.org/officeDocument/2006/customXml" ds:itemID="{D90E68E7-6487-432B-AEBE-9A7745508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d0408b-8311-495b-85d1-8ab2a7a8f309"/>
    <ds:schemaRef ds:uri="792cc0e5-78ed-4bf2-9e00-f1b9f65a5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96B515-D7AF-4DC5-849B-9FCA39CD9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Įkainių lentelė</vt:lpstr>
      <vt:lpstr>Atitikties lentelė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Dovilė Klišauskienė</dc:creator>
  <cp:keywords/>
  <dc:description/>
  <cp:lastModifiedBy>Dovilė Klišauskienė</cp:lastModifiedBy>
  <cp:revision/>
  <dcterms:created xsi:type="dcterms:W3CDTF">2021-09-15T14:52:51Z</dcterms:created>
  <dcterms:modified xsi:type="dcterms:W3CDTF">2026-04-29T07:26:10Z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f8b785-88cf-4cde-9f19-655d15068a21_Enabled">
    <vt:lpwstr>True</vt:lpwstr>
  </property>
  <property fmtid="{D5CDD505-2E9C-101B-9397-08002B2CF9AE}" pid="3" name="MSIP_Label_57f8b785-88cf-4cde-9f19-655d15068a21_SiteId">
    <vt:lpwstr>d920b0a3-f4e5-4e0b-85a4-54e4d7dc3fb9</vt:lpwstr>
  </property>
  <property fmtid="{D5CDD505-2E9C-101B-9397-08002B2CF9AE}" pid="4" name="MSIP_Label_57f8b785-88cf-4cde-9f19-655d15068a21_Owner">
    <vt:lpwstr>dklisau@ltou.lt</vt:lpwstr>
  </property>
  <property fmtid="{D5CDD505-2E9C-101B-9397-08002B2CF9AE}" pid="5" name="MSIP_Label_57f8b785-88cf-4cde-9f19-655d15068a21_SetDate">
    <vt:lpwstr>2021-09-15T15:33:42.8094100Z</vt:lpwstr>
  </property>
  <property fmtid="{D5CDD505-2E9C-101B-9397-08002B2CF9AE}" pid="6" name="MSIP_Label_57f8b785-88cf-4cde-9f19-655d15068a21_Name">
    <vt:lpwstr>Vieša</vt:lpwstr>
  </property>
  <property fmtid="{D5CDD505-2E9C-101B-9397-08002B2CF9AE}" pid="7" name="MSIP_Label_57f8b785-88cf-4cde-9f19-655d15068a21_Application">
    <vt:lpwstr>Microsoft Azure Information Protection</vt:lpwstr>
  </property>
  <property fmtid="{D5CDD505-2E9C-101B-9397-08002B2CF9AE}" pid="8" name="MSIP_Label_57f8b785-88cf-4cde-9f19-655d15068a21_Extended_MSFT_Method">
    <vt:lpwstr>Automatic</vt:lpwstr>
  </property>
  <property fmtid="{D5CDD505-2E9C-101B-9397-08002B2CF9AE}" pid="9" name="Sensitivity">
    <vt:lpwstr>Vieša</vt:lpwstr>
  </property>
  <property fmtid="{D5CDD505-2E9C-101B-9397-08002B2CF9AE}" pid="10" name="ContentTypeId">
    <vt:lpwstr>0x010100ED2A6C4708C64B4EAE917A5481687AFF</vt:lpwstr>
  </property>
  <property fmtid="{D5CDD505-2E9C-101B-9397-08002B2CF9AE}" pid="11" name="MediaServiceImageTags">
    <vt:lpwstr/>
  </property>
</Properties>
</file>