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lga.glebova\Desktop\2026 m pirkimai\Generatoriai\Mano pirkimo dokumentai\Renatos nepatikrinti\"/>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G99" i="1" l="1"/>
  <c r="F97" i="1"/>
  <c r="G98" i="1" s="1"/>
  <c r="G87" i="1"/>
  <c r="F85" i="1"/>
  <c r="G86" i="1" s="1"/>
  <c r="G75" i="1"/>
  <c r="F73" i="1"/>
  <c r="F74" i="1" s="1"/>
  <c r="F75" i="1" s="1"/>
  <c r="F76" i="1" s="1"/>
  <c r="G63" i="1"/>
  <c r="F61" i="1"/>
  <c r="G62" i="1" s="1"/>
  <c r="G51" i="1"/>
  <c r="F49" i="1"/>
  <c r="G50" i="1" s="1"/>
  <c r="G39" i="1"/>
  <c r="G38" i="1"/>
  <c r="F37" i="1"/>
  <c r="F38" i="1" s="1"/>
  <c r="F39" i="1" s="1"/>
  <c r="F40" i="1" s="1"/>
  <c r="G21" i="1"/>
  <c r="G74" i="1" l="1"/>
  <c r="F62" i="1"/>
  <c r="F63" i="1" s="1"/>
  <c r="F64" i="1" s="1"/>
  <c r="F50" i="1"/>
  <c r="F51" i="1" s="1"/>
  <c r="F52" i="1" s="1"/>
  <c r="F98" i="1"/>
  <c r="F99" i="1" s="1"/>
  <c r="F100" i="1" s="1"/>
  <c r="F86" i="1"/>
  <c r="F87" i="1" s="1"/>
  <c r="F88" i="1" s="1"/>
</calcChain>
</file>

<file path=xl/sharedStrings.xml><?xml version="1.0" encoding="utf-8"?>
<sst xmlns="http://schemas.openxmlformats.org/spreadsheetml/2006/main" count="174" uniqueCount="99">
  <si>
    <t>PIRKIMO SĄLYGŲ PRIEDAS "PASIŪLYMO FORMA"</t>
  </si>
  <si>
    <t>ELEKTROS GENERATORIAI</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</si>
  <si>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</si>
  <si>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</si>
  <si>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</si>
  <si>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</si>
  <si>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</si>
  <si>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</si>
  <si>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</si>
  <si>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</si>
  <si>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</si>
  <si>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</si>
  <si>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</si>
  <si>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</si>
  <si>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</si>
  <si>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</si>
  <si>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</si>
  <si>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</si>
  <si>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</si>
  <si>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</si>
  <si>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</si>
  <si>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</si>
  <si>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</si>
  <si>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</si>
  <si>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</si>
  <si>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</si>
  <si>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</si>
  <si>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NEŠIOJAMAS 6 KW ELEKTROS GENERATORIUS</t>
  </si>
  <si>
    <t>Tiekėjo pasiūlymas:</t>
  </si>
  <si>
    <t>Nr.</t>
  </si>
  <si>
    <t>Pavadinimas</t>
  </si>
  <si>
    <t>Mato vienetas</t>
  </si>
  <si>
    <t>Vieneto įkainis be PVM, Eur</t>
  </si>
  <si>
    <t>Suma be PVM, Eur</t>
  </si>
  <si>
    <t>Gamintojas, modelis</t>
  </si>
  <si>
    <t>1.</t>
  </si>
  <si>
    <t>Nešiojamas 6 kW elektros generatorius</t>
  </si>
  <si>
    <t>1.1.</t>
  </si>
  <si>
    <t>vnt.</t>
  </si>
  <si>
    <t>Suma be PVM</t>
  </si>
  <si>
    <t>Taikomas PVM dydis (%)</t>
  </si>
  <si>
    <t>PVM suma</t>
  </si>
  <si>
    <t>2. DALIS</t>
  </si>
  <si>
    <t>NEŠIOJAMAS 10 KW ELEKTROS GENERATORIUS</t>
  </si>
  <si>
    <t>2.</t>
  </si>
  <si>
    <t>Nešiojamas 10 kW elektros generatorius</t>
  </si>
  <si>
    <t>2.1.</t>
  </si>
  <si>
    <t>3. DALIS</t>
  </si>
  <si>
    <t>MOBILUS 20 KW ELEKTROS GENERATORIUS SU PRIEKABA</t>
  </si>
  <si>
    <t>3.</t>
  </si>
  <si>
    <t>Mobilus 20 kW elektros generatorius su priekaba</t>
  </si>
  <si>
    <t>3.1.</t>
  </si>
  <si>
    <t>4. DALIS</t>
  </si>
  <si>
    <t>MOBILUS 50 KW ELEKTROS GENERATORIUS SU PRIEKABA</t>
  </si>
  <si>
    <t>4.</t>
  </si>
  <si>
    <t>Mobilus 50 kW elektros generatorius su priekaba</t>
  </si>
  <si>
    <t>4.1.</t>
  </si>
  <si>
    <t>5. DALIS</t>
  </si>
  <si>
    <t>MOBILUS 100 KW ELEKTROS GENERATORIUS SU PRIEKABA</t>
  </si>
  <si>
    <t>5.</t>
  </si>
  <si>
    <t>Mobilus 100 kW elektros generatorius su priekaba</t>
  </si>
  <si>
    <t>5.1.</t>
  </si>
  <si>
    <t>6. DALIS</t>
  </si>
  <si>
    <t>MOBILUS 200 KW ELEKTROS GENERATORIUS SU PRIEKABA</t>
  </si>
  <si>
    <t>6.</t>
  </si>
  <si>
    <t>Mobilus 200 kW elektros generatorius su priekaba</t>
  </si>
  <si>
    <t>6.1.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</si>
  <si>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</si>
  <si>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</si>
  <si>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</si>
  <si>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</si>
  <si>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</si>
  <si>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</si>
  <si>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</si>
  <si>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</si>
  <si>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</si>
  <si>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</si>
  <si>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</si>
  <si>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</si>
  <si>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</si>
  <si>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</si>
  <si>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</si>
  <si>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</si>
  <si>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</si>
  <si>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</si>
  <si>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</si>
  <si>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</si>
  <si>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Dokumentai reikalaujami pirkimo sąlygų priede "Kokybės kriterijai ir jų vertinimas"</t>
  </si>
  <si>
    <t>6</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</si>
  <si>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</si>
  <si>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</si>
  <si>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</si>
  <si>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</si>
  <si>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5545 2026-04-15 07:44:17</t>
  </si>
  <si>
    <t>Maksimalus kiekis*</t>
  </si>
  <si>
    <t>Suma su PVM**</t>
  </si>
  <si>
    <t>*Nurodytas prekių kiekis yra maksimalus. Perkančioji organizacija neįsipareigoja išpirkti viso nurodyto maksimalaus prekių kiekio per visą sutarties galiojimo laikotarpį.</t>
  </si>
  <si>
    <t xml:space="preserve">  </t>
  </si>
  <si>
    <r>
      <t xml:space="preserve">** Ekonomiškai naudingiausio pasiūlymo vertinimo kriterijus </t>
    </r>
    <r>
      <rPr>
        <b/>
        <sz val="12"/>
        <color theme="1"/>
        <rFont val="Calibri"/>
        <family val="2"/>
        <charset val="186"/>
        <scheme val="minor"/>
      </rPr>
      <t>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</si>
</sst>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2"/>
      <color theme="1"/>
      <name val="Times New Roman"/>
      <family val="1"/>
      <charset val="186"/>
    </font>
    <font>
      <b/>
      <sz val="12"/>
      <color theme="1"/>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5" fillId="2" borderId="0" xfId="0" applyFont="1" applyFill="1" applyAlignment="1">
      <alignment horizontal="justify" vertical="center"/>
    </xf>
    <xf numFmtId="0" fontId="0" fillId="2" borderId="0" xfId="0" applyFont="1" applyFill="1" applyAlignment="1"/>
    <xf numFmtId="0" fontId="0" fillId="0" borderId="0" xfId="0" applyFont="1" applyAlignment="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04"/>
  <sheetViews>
    <sheetView tabSelected="1" topLeftCell="A79" workbookViewId="0">
      <selection activeCell="B108" sqref="B108"/>
    </sheetView>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0</v>
      </c>
      <c r="B2" s="10"/>
    </row>
    <row r="3" spans="1:6" x14ac:dyDescent="0.25">
      <c r="B3" s="1"/>
    </row>
    <row r="4" spans="1:6" x14ac:dyDescent="0.25">
      <c r="A4" s="12" t="s">
        <v>1</v>
      </c>
      <c r="B4" s="10"/>
    </row>
    <row r="5" spans="1:6" x14ac:dyDescent="0.25">
      <c r="A5" s="10"/>
      <c r="B5" s="10"/>
    </row>
    <row r="6" spans="1:6" x14ac:dyDescent="0.25">
      <c r="A6" s="7" t="s">
        <v>2</v>
      </c>
      <c r="B6" s="12" t="s">
        <v>3</v>
      </c>
    </row>
    <row r="7" spans="1:6" x14ac:dyDescent="0.25">
      <c r="B7" s="10"/>
    </row>
    <row r="8" spans="1:6" x14ac:dyDescent="0.25">
      <c r="A8" s="2" t="s">
        <v>4</v>
      </c>
      <c r="B8" s="13"/>
    </row>
    <row r="9" spans="1:6" x14ac:dyDescent="0.25">
      <c r="A9" s="2" t="s">
        <v>5</v>
      </c>
      <c r="B9" s="13"/>
    </row>
    <row r="10" spans="1:6" x14ac:dyDescent="0.25">
      <c r="A10" s="2" t="s">
        <v>6</v>
      </c>
      <c r="B10" s="13"/>
    </row>
    <row r="12" spans="1:6" ht="15.75" x14ac:dyDescent="0.25">
      <c r="A12" s="35" t="s">
        <v>7</v>
      </c>
      <c r="B12" s="36"/>
      <c r="C12" s="26"/>
      <c r="D12" s="27"/>
      <c r="E12" s="27"/>
      <c r="F12" s="28"/>
    </row>
    <row r="13" spans="1:6" ht="15.95" customHeight="1" x14ac:dyDescent="0.25">
      <c r="A13" s="40" t="s">
        <v>8</v>
      </c>
      <c r="B13" s="33"/>
      <c r="C13" s="26"/>
      <c r="D13" s="27"/>
      <c r="E13" s="27"/>
      <c r="F13" s="28"/>
    </row>
    <row r="14" spans="1:6" ht="15.95" customHeight="1" x14ac:dyDescent="0.25">
      <c r="A14" s="40" t="s">
        <v>9</v>
      </c>
      <c r="B14" s="33"/>
      <c r="C14" s="26"/>
      <c r="D14" s="27"/>
      <c r="E14" s="27"/>
      <c r="F14" s="28"/>
    </row>
    <row r="15" spans="1:6" ht="15.95" customHeight="1" x14ac:dyDescent="0.25">
      <c r="A15" s="35" t="s">
        <v>10</v>
      </c>
      <c r="B15" s="36"/>
      <c r="C15" s="26"/>
      <c r="D15" s="27"/>
      <c r="E15" s="27"/>
      <c r="F15" s="28"/>
    </row>
    <row r="16" spans="1:6" ht="63" customHeight="1" x14ac:dyDescent="0.25">
      <c r="A16" s="32" t="s">
        <v>11</v>
      </c>
      <c r="B16" s="33"/>
      <c r="C16" s="26"/>
      <c r="D16" s="27"/>
      <c r="E16" s="27"/>
      <c r="F16" s="28"/>
    </row>
    <row r="17" spans="1:7" ht="15.95" customHeight="1" x14ac:dyDescent="0.25">
      <c r="A17" s="35" t="s">
        <v>12</v>
      </c>
      <c r="B17" s="36"/>
      <c r="C17" s="26"/>
      <c r="D17" s="27"/>
      <c r="E17" s="27"/>
      <c r="F17" s="28"/>
    </row>
    <row r="18" spans="1:7" ht="15.95" customHeight="1" x14ac:dyDescent="0.25">
      <c r="A18" s="35" t="s">
        <v>13</v>
      </c>
      <c r="B18" s="36"/>
      <c r="C18" s="26"/>
      <c r="D18" s="27"/>
      <c r="E18" s="27"/>
      <c r="F18" s="28"/>
    </row>
    <row r="19" spans="1:7" ht="48" customHeight="1" x14ac:dyDescent="0.25">
      <c r="A19" s="35" t="s">
        <v>14</v>
      </c>
      <c r="B19" s="36"/>
      <c r="C19" s="26"/>
      <c r="D19" s="27"/>
      <c r="E19" s="27"/>
      <c r="F19" s="28"/>
    </row>
    <row r="20" spans="1:7" ht="54.95" customHeight="1" x14ac:dyDescent="0.25">
      <c r="A20" s="35" t="s">
        <v>15</v>
      </c>
      <c r="B20" s="36"/>
      <c r="C20" s="26"/>
      <c r="D20" s="27"/>
      <c r="E20" s="27"/>
      <c r="F20" s="28"/>
    </row>
    <row r="21" spans="1:7" ht="71.099999999999994" customHeight="1" x14ac:dyDescent="0.25">
      <c r="A21" s="37" t="s">
        <v>16</v>
      </c>
      <c r="B21" s="38"/>
      <c r="C21" s="41"/>
      <c r="D21" s="42"/>
      <c r="E21" s="42"/>
      <c r="F21" s="42"/>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34" t="s">
        <v>17</v>
      </c>
      <c r="B23" s="25"/>
      <c r="C23" s="25"/>
      <c r="D23" s="25"/>
      <c r="E23" s="25"/>
      <c r="F23" s="25"/>
    </row>
    <row r="24" spans="1:7" x14ac:dyDescent="0.25">
      <c r="A24" s="25" t="s">
        <v>18</v>
      </c>
      <c r="B24" s="25"/>
      <c r="C24" s="25"/>
      <c r="D24" s="25"/>
      <c r="E24" s="25"/>
      <c r="F24" s="25"/>
    </row>
    <row r="25" spans="1:7" x14ac:dyDescent="0.25">
      <c r="A25" s="25" t="s">
        <v>19</v>
      </c>
      <c r="B25" s="25"/>
      <c r="C25" s="25"/>
      <c r="D25" s="25"/>
      <c r="E25" s="25"/>
      <c r="F25" s="25"/>
    </row>
    <row r="26" spans="1:7" x14ac:dyDescent="0.25">
      <c r="A26" s="25" t="s">
        <v>20</v>
      </c>
      <c r="B26" s="25"/>
      <c r="C26" s="25"/>
      <c r="D26" s="25"/>
      <c r="E26" s="25"/>
      <c r="F26" s="25"/>
    </row>
    <row r="27" spans="1:7" x14ac:dyDescent="0.25">
      <c r="A27" s="25" t="s">
        <v>21</v>
      </c>
      <c r="B27" s="25"/>
      <c r="C27" s="25"/>
      <c r="D27" s="25"/>
      <c r="E27" s="25"/>
      <c r="F27" s="25"/>
    </row>
    <row r="28" spans="1:7" ht="32.1" customHeight="1" x14ac:dyDescent="0.25">
      <c r="A28" s="39" t="s">
        <v>22</v>
      </c>
      <c r="B28" s="25"/>
      <c r="C28" s="25"/>
      <c r="D28" s="25"/>
      <c r="E28" s="25"/>
      <c r="F28" s="25"/>
    </row>
    <row r="29" spans="1:7" x14ac:dyDescent="0.25">
      <c r="A29" s="25" t="s">
        <v>23</v>
      </c>
      <c r="B29" s="25"/>
      <c r="C29" s="25"/>
      <c r="D29" s="25"/>
      <c r="E29" s="25"/>
      <c r="F29" s="25"/>
    </row>
    <row r="30" spans="1:7" x14ac:dyDescent="0.25">
      <c r="A30" s="14" t="s">
        <v>24</v>
      </c>
      <c r="D30" s="15"/>
    </row>
    <row r="31" spans="1:7" x14ac:dyDescent="0.25">
      <c r="A31" s="14" t="s">
        <v>25</v>
      </c>
    </row>
    <row r="32" spans="1:7" x14ac:dyDescent="0.25">
      <c r="A32" s="12" t="s">
        <v>26</v>
      </c>
      <c r="B32" s="12" t="s">
        <v>27</v>
      </c>
    </row>
    <row r="34" spans="1:7" x14ac:dyDescent="0.25">
      <c r="A34" s="12" t="s">
        <v>28</v>
      </c>
    </row>
    <row r="35" spans="1:7" x14ac:dyDescent="0.25">
      <c r="A35" s="16" t="s">
        <v>29</v>
      </c>
      <c r="B35" s="16" t="s">
        <v>30</v>
      </c>
      <c r="C35" s="16" t="s">
        <v>94</v>
      </c>
      <c r="D35" s="16" t="s">
        <v>31</v>
      </c>
      <c r="E35" s="16" t="s">
        <v>32</v>
      </c>
      <c r="F35" s="16" t="s">
        <v>33</v>
      </c>
      <c r="G35" s="16" t="s">
        <v>34</v>
      </c>
    </row>
    <row r="36" spans="1:7" x14ac:dyDescent="0.25">
      <c r="A36" s="16" t="s">
        <v>35</v>
      </c>
      <c r="B36" s="16" t="s">
        <v>36</v>
      </c>
      <c r="C36" s="17"/>
      <c r="D36" s="17"/>
      <c r="E36" s="17"/>
      <c r="F36" s="17"/>
      <c r="G36" s="17"/>
    </row>
    <row r="37" spans="1:7" x14ac:dyDescent="0.25">
      <c r="A37" s="17" t="s">
        <v>37</v>
      </c>
      <c r="B37" s="17" t="s">
        <v>36</v>
      </c>
      <c r="C37" s="17">
        <v>84</v>
      </c>
      <c r="D37" s="17" t="s">
        <v>38</v>
      </c>
      <c r="E37" s="18"/>
      <c r="F37" s="17" t="str">
        <f>IF(ISBLANK(E37),"", PRODUCT(C37,E37))</f>
        <v/>
      </c>
      <c r="G37" s="19"/>
    </row>
    <row r="38" spans="1:7" x14ac:dyDescent="0.25">
      <c r="E38" s="16" t="s">
        <v>39</v>
      </c>
      <c r="F38" s="16" t="str">
        <f>IF(F37="","",ROUND(SUM(F37:F37),2))</f>
        <v/>
      </c>
      <c r="G38" s="14" t="str">
        <f>IF(F37="","Neužpildytos visos objektų kainos","")</f>
        <v>Neužpildytos visos objektų kainos</v>
      </c>
    </row>
    <row r="39" spans="1:7" x14ac:dyDescent="0.25">
      <c r="C39" s="16" t="s">
        <v>40</v>
      </c>
      <c r="D39" s="19"/>
      <c r="E39" s="16" t="s">
        <v>41</v>
      </c>
      <c r="F39" s="16" t="str">
        <f>IF(OR(F38="",D39=""),"", ROUND(PRODUCT(D39,F38)/100,2))</f>
        <v/>
      </c>
      <c r="G39" s="14" t="str">
        <f>IF(D39="", "Nurodykite taikomą PVM dydį", "")</f>
        <v>Nurodykite taikomą PVM dydį</v>
      </c>
    </row>
    <row r="40" spans="1:7" x14ac:dyDescent="0.25">
      <c r="E40" s="16" t="s">
        <v>95</v>
      </c>
      <c r="F40" s="16">
        <f>IF(ISBLANK(F39), "", ROUND(SUM(F38:F39),2))</f>
        <v>0</v>
      </c>
    </row>
    <row r="44" spans="1:7" x14ac:dyDescent="0.25">
      <c r="A44" s="12" t="s">
        <v>42</v>
      </c>
      <c r="B44" s="12" t="s">
        <v>43</v>
      </c>
    </row>
    <row r="46" spans="1:7" x14ac:dyDescent="0.25">
      <c r="A46" s="12" t="s">
        <v>28</v>
      </c>
    </row>
    <row r="47" spans="1:7" x14ac:dyDescent="0.25">
      <c r="A47" s="16" t="s">
        <v>29</v>
      </c>
      <c r="B47" s="16" t="s">
        <v>30</v>
      </c>
      <c r="C47" s="16" t="s">
        <v>94</v>
      </c>
      <c r="D47" s="16" t="s">
        <v>31</v>
      </c>
      <c r="E47" s="16" t="s">
        <v>32</v>
      </c>
      <c r="F47" s="16" t="s">
        <v>33</v>
      </c>
      <c r="G47" s="16" t="s">
        <v>34</v>
      </c>
    </row>
    <row r="48" spans="1:7" x14ac:dyDescent="0.25">
      <c r="A48" s="16" t="s">
        <v>44</v>
      </c>
      <c r="B48" s="16" t="s">
        <v>45</v>
      </c>
      <c r="C48" s="17"/>
      <c r="D48" s="17"/>
      <c r="E48" s="17"/>
      <c r="F48" s="17"/>
      <c r="G48" s="17"/>
    </row>
    <row r="49" spans="1:7" x14ac:dyDescent="0.25">
      <c r="A49" s="17" t="s">
        <v>46</v>
      </c>
      <c r="B49" s="17" t="s">
        <v>45</v>
      </c>
      <c r="C49" s="17">
        <v>442</v>
      </c>
      <c r="D49" s="17" t="s">
        <v>38</v>
      </c>
      <c r="E49" s="18"/>
      <c r="F49" s="17" t="str">
        <f>IF(ISBLANK(E49),"", PRODUCT(C49,E49))</f>
        <v/>
      </c>
      <c r="G49" s="19"/>
    </row>
    <row r="50" spans="1:7" x14ac:dyDescent="0.25">
      <c r="E50" s="16" t="s">
        <v>39</v>
      </c>
      <c r="F50" s="16" t="str">
        <f>IF(F49="","",ROUND(SUM(F49:F49),2))</f>
        <v/>
      </c>
      <c r="G50" s="14" t="str">
        <f>IF(F49="","Neužpildytos visos objektų kainos","")</f>
        <v>Neužpildytos visos objektų kainos</v>
      </c>
    </row>
    <row r="51" spans="1:7" x14ac:dyDescent="0.25">
      <c r="C51" s="16" t="s">
        <v>40</v>
      </c>
      <c r="D51" s="19"/>
      <c r="E51" s="16" t="s">
        <v>41</v>
      </c>
      <c r="F51" s="16" t="str">
        <f>IF(OR(F50="",D51=""),"", ROUND(PRODUCT(D51,F50)/100,2))</f>
        <v/>
      </c>
      <c r="G51" s="14" t="str">
        <f>IF(D51="", "Nurodykite taikomą PVM dydį", "")</f>
        <v>Nurodykite taikomą PVM dydį</v>
      </c>
    </row>
    <row r="52" spans="1:7" x14ac:dyDescent="0.25">
      <c r="E52" s="16" t="s">
        <v>95</v>
      </c>
      <c r="F52" s="16">
        <f>IF(ISBLANK(F51), "", ROUND(SUM(F50:F51),2))</f>
        <v>0</v>
      </c>
    </row>
    <row r="56" spans="1:7" x14ac:dyDescent="0.25">
      <c r="A56" s="12" t="s">
        <v>47</v>
      </c>
      <c r="B56" s="12" t="s">
        <v>48</v>
      </c>
    </row>
    <row r="58" spans="1:7" x14ac:dyDescent="0.25">
      <c r="A58" s="12" t="s">
        <v>28</v>
      </c>
    </row>
    <row r="59" spans="1:7" x14ac:dyDescent="0.25">
      <c r="A59" s="16" t="s">
        <v>29</v>
      </c>
      <c r="B59" s="16" t="s">
        <v>30</v>
      </c>
      <c r="C59" s="16" t="s">
        <v>94</v>
      </c>
      <c r="D59" s="16" t="s">
        <v>31</v>
      </c>
      <c r="E59" s="16" t="s">
        <v>32</v>
      </c>
      <c r="F59" s="16" t="s">
        <v>33</v>
      </c>
      <c r="G59" s="16" t="s">
        <v>34</v>
      </c>
    </row>
    <row r="60" spans="1:7" x14ac:dyDescent="0.25">
      <c r="A60" s="16" t="s">
        <v>49</v>
      </c>
      <c r="B60" s="16" t="s">
        <v>50</v>
      </c>
      <c r="C60" s="17"/>
      <c r="D60" s="17"/>
      <c r="E60" s="17"/>
      <c r="F60" s="17"/>
      <c r="G60" s="17"/>
    </row>
    <row r="61" spans="1:7" x14ac:dyDescent="0.25">
      <c r="A61" s="17" t="s">
        <v>51</v>
      </c>
      <c r="B61" s="17" t="s">
        <v>50</v>
      </c>
      <c r="C61" s="17">
        <v>63</v>
      </c>
      <c r="D61" s="17" t="s">
        <v>38</v>
      </c>
      <c r="E61" s="18"/>
      <c r="F61" s="17" t="str">
        <f>IF(ISBLANK(E61),"", PRODUCT(C61,E61))</f>
        <v/>
      </c>
      <c r="G61" s="19"/>
    </row>
    <row r="62" spans="1:7" x14ac:dyDescent="0.25">
      <c r="E62" s="16" t="s">
        <v>39</v>
      </c>
      <c r="F62" s="16" t="str">
        <f>IF(F61="","",ROUND(SUM(F61:F61),2))</f>
        <v/>
      </c>
      <c r="G62" s="14" t="str">
        <f>IF(F61="","Neužpildytos visos objektų kainos","")</f>
        <v>Neužpildytos visos objektų kainos</v>
      </c>
    </row>
    <row r="63" spans="1:7" x14ac:dyDescent="0.25">
      <c r="C63" s="16" t="s">
        <v>40</v>
      </c>
      <c r="D63" s="19"/>
      <c r="E63" s="16" t="s">
        <v>41</v>
      </c>
      <c r="F63" s="16" t="str">
        <f>IF(OR(F62="",D63=""),"", ROUND(PRODUCT(D63,F62)/100,2))</f>
        <v/>
      </c>
      <c r="G63" s="14" t="str">
        <f>IF(D63="", "Nurodykite taikomą PVM dydį", "")</f>
        <v>Nurodykite taikomą PVM dydį</v>
      </c>
    </row>
    <row r="64" spans="1:7" x14ac:dyDescent="0.25">
      <c r="E64" s="16" t="s">
        <v>95</v>
      </c>
      <c r="F64" s="16">
        <f>IF(ISBLANK(F63), "", ROUND(SUM(F62:F63),2))</f>
        <v>0</v>
      </c>
    </row>
    <row r="68" spans="1:7" x14ac:dyDescent="0.25">
      <c r="A68" s="12" t="s">
        <v>52</v>
      </c>
      <c r="B68" s="12" t="s">
        <v>53</v>
      </c>
    </row>
    <row r="70" spans="1:7" x14ac:dyDescent="0.25">
      <c r="A70" s="12" t="s">
        <v>28</v>
      </c>
    </row>
    <row r="71" spans="1:7" x14ac:dyDescent="0.25">
      <c r="A71" s="16" t="s">
        <v>29</v>
      </c>
      <c r="B71" s="16" t="s">
        <v>30</v>
      </c>
      <c r="C71" s="16" t="s">
        <v>94</v>
      </c>
      <c r="D71" s="16" t="s">
        <v>31</v>
      </c>
      <c r="E71" s="16" t="s">
        <v>32</v>
      </c>
      <c r="F71" s="16" t="s">
        <v>33</v>
      </c>
      <c r="G71" s="16" t="s">
        <v>34</v>
      </c>
    </row>
    <row r="72" spans="1:7" x14ac:dyDescent="0.25">
      <c r="A72" s="16" t="s">
        <v>54</v>
      </c>
      <c r="B72" s="16" t="s">
        <v>55</v>
      </c>
      <c r="C72" s="17"/>
      <c r="D72" s="17"/>
      <c r="E72" s="17"/>
      <c r="F72" s="17"/>
      <c r="G72" s="17"/>
    </row>
    <row r="73" spans="1:7" x14ac:dyDescent="0.25">
      <c r="A73" s="17" t="s">
        <v>56</v>
      </c>
      <c r="B73" s="17" t="s">
        <v>55</v>
      </c>
      <c r="C73" s="17">
        <v>36</v>
      </c>
      <c r="D73" s="17" t="s">
        <v>38</v>
      </c>
      <c r="E73" s="18"/>
      <c r="F73" s="17" t="str">
        <f>IF(ISBLANK(E73),"", PRODUCT(C73,E73))</f>
        <v/>
      </c>
      <c r="G73" s="19"/>
    </row>
    <row r="74" spans="1:7" x14ac:dyDescent="0.25">
      <c r="E74" s="16" t="s">
        <v>39</v>
      </c>
      <c r="F74" s="16" t="str">
        <f>IF(F73="","",ROUND(SUM(F73:F73),2))</f>
        <v/>
      </c>
      <c r="G74" s="14" t="str">
        <f>IF(F73="","Neužpildytos visos objektų kainos","")</f>
        <v>Neužpildytos visos objektų kainos</v>
      </c>
    </row>
    <row r="75" spans="1:7" x14ac:dyDescent="0.25">
      <c r="C75" s="16" t="s">
        <v>40</v>
      </c>
      <c r="D75" s="19"/>
      <c r="E75" s="16" t="s">
        <v>41</v>
      </c>
      <c r="F75" s="16" t="str">
        <f>IF(OR(F74="",D75=""),"", ROUND(PRODUCT(D75,F74)/100,2))</f>
        <v/>
      </c>
      <c r="G75" s="14" t="str">
        <f>IF(D75="", "Nurodykite taikomą PVM dydį", "")</f>
        <v>Nurodykite taikomą PVM dydį</v>
      </c>
    </row>
    <row r="76" spans="1:7" x14ac:dyDescent="0.25">
      <c r="E76" s="16" t="s">
        <v>95</v>
      </c>
      <c r="F76" s="16">
        <f>IF(ISBLANK(F75), "", ROUND(SUM(F74:F75),2))</f>
        <v>0</v>
      </c>
    </row>
    <row r="80" spans="1:7" x14ac:dyDescent="0.25">
      <c r="A80" s="12" t="s">
        <v>57</v>
      </c>
      <c r="B80" s="12" t="s">
        <v>58</v>
      </c>
    </row>
    <row r="82" spans="1:7" x14ac:dyDescent="0.25">
      <c r="A82" s="12" t="s">
        <v>28</v>
      </c>
    </row>
    <row r="83" spans="1:7" x14ac:dyDescent="0.25">
      <c r="A83" s="16" t="s">
        <v>29</v>
      </c>
      <c r="B83" s="16" t="s">
        <v>30</v>
      </c>
      <c r="C83" s="16" t="s">
        <v>94</v>
      </c>
      <c r="D83" s="16" t="s">
        <v>31</v>
      </c>
      <c r="E83" s="16" t="s">
        <v>32</v>
      </c>
      <c r="F83" s="16" t="s">
        <v>33</v>
      </c>
      <c r="G83" s="16" t="s">
        <v>34</v>
      </c>
    </row>
    <row r="84" spans="1:7" x14ac:dyDescent="0.25">
      <c r="A84" s="16" t="s">
        <v>59</v>
      </c>
      <c r="B84" s="16" t="s">
        <v>60</v>
      </c>
      <c r="C84" s="17"/>
      <c r="D84" s="17"/>
      <c r="E84" s="17"/>
      <c r="F84" s="17"/>
      <c r="G84" s="17"/>
    </row>
    <row r="85" spans="1:7" x14ac:dyDescent="0.25">
      <c r="A85" s="17" t="s">
        <v>61</v>
      </c>
      <c r="B85" s="17" t="s">
        <v>60</v>
      </c>
      <c r="C85" s="17">
        <v>102</v>
      </c>
      <c r="D85" s="17" t="s">
        <v>38</v>
      </c>
      <c r="E85" s="18"/>
      <c r="F85" s="17" t="str">
        <f>IF(ISBLANK(E85),"", PRODUCT(C85,E85))</f>
        <v/>
      </c>
      <c r="G85" s="19"/>
    </row>
    <row r="86" spans="1:7" x14ac:dyDescent="0.25">
      <c r="E86" s="16" t="s">
        <v>39</v>
      </c>
      <c r="F86" s="16" t="str">
        <f>IF(F85="","",ROUND(SUM(F85:F85),2))</f>
        <v/>
      </c>
      <c r="G86" s="14" t="str">
        <f>IF(F85="","Neužpildytos visos objektų kainos","")</f>
        <v>Neužpildytos visos objektų kainos</v>
      </c>
    </row>
    <row r="87" spans="1:7" x14ac:dyDescent="0.25">
      <c r="C87" s="16" t="s">
        <v>40</v>
      </c>
      <c r="D87" s="19"/>
      <c r="E87" s="16" t="s">
        <v>41</v>
      </c>
      <c r="F87" s="16" t="str">
        <f>IF(OR(F86="",D87=""),"", ROUND(PRODUCT(D87,F86)/100,2))</f>
        <v/>
      </c>
      <c r="G87" s="14" t="str">
        <f>IF(D87="", "Nurodykite taikomą PVM dydį", "")</f>
        <v>Nurodykite taikomą PVM dydį</v>
      </c>
    </row>
    <row r="88" spans="1:7" x14ac:dyDescent="0.25">
      <c r="E88" s="16" t="s">
        <v>95</v>
      </c>
      <c r="F88" s="16">
        <f>IF(ISBLANK(F87), "", ROUND(SUM(F86:F87),2))</f>
        <v>0</v>
      </c>
    </row>
    <row r="92" spans="1:7" x14ac:dyDescent="0.25">
      <c r="A92" s="12" t="s">
        <v>62</v>
      </c>
      <c r="B92" s="12" t="s">
        <v>63</v>
      </c>
    </row>
    <row r="94" spans="1:7" x14ac:dyDescent="0.25">
      <c r="A94" s="12" t="s">
        <v>28</v>
      </c>
    </row>
    <row r="95" spans="1:7" x14ac:dyDescent="0.25">
      <c r="A95" s="16" t="s">
        <v>29</v>
      </c>
      <c r="B95" s="16" t="s">
        <v>30</v>
      </c>
      <c r="C95" s="16" t="s">
        <v>94</v>
      </c>
      <c r="D95" s="16" t="s">
        <v>31</v>
      </c>
      <c r="E95" s="16" t="s">
        <v>32</v>
      </c>
      <c r="F95" s="16" t="s">
        <v>33</v>
      </c>
      <c r="G95" s="16" t="s">
        <v>34</v>
      </c>
    </row>
    <row r="96" spans="1:7" x14ac:dyDescent="0.25">
      <c r="A96" s="16" t="s">
        <v>64</v>
      </c>
      <c r="B96" s="16" t="s">
        <v>65</v>
      </c>
      <c r="C96" s="17"/>
      <c r="D96" s="17"/>
      <c r="E96" s="17"/>
      <c r="F96" s="17"/>
      <c r="G96" s="17"/>
    </row>
    <row r="97" spans="1:7" x14ac:dyDescent="0.25">
      <c r="A97" s="17" t="s">
        <v>66</v>
      </c>
      <c r="B97" s="17" t="s">
        <v>65</v>
      </c>
      <c r="C97" s="17">
        <v>71</v>
      </c>
      <c r="D97" s="17" t="s">
        <v>38</v>
      </c>
      <c r="E97" s="18"/>
      <c r="F97" s="17" t="str">
        <f>IF(ISBLANK(E97),"", PRODUCT(C97,E97))</f>
        <v/>
      </c>
      <c r="G97" s="19"/>
    </row>
    <row r="98" spans="1:7" x14ac:dyDescent="0.25">
      <c r="E98" s="16" t="s">
        <v>39</v>
      </c>
      <c r="F98" s="16" t="str">
        <f>IF(F97="","",ROUND(SUM(F97:F97),2))</f>
        <v/>
      </c>
      <c r="G98" s="14" t="str">
        <f>IF(F97="","Neužpildytos visos objektų kainos","")</f>
        <v>Neužpildytos visos objektų kainos</v>
      </c>
    </row>
    <row r="99" spans="1:7" x14ac:dyDescent="0.25">
      <c r="C99" s="16" t="s">
        <v>40</v>
      </c>
      <c r="D99" s="19"/>
      <c r="E99" s="16" t="s">
        <v>41</v>
      </c>
      <c r="F99" s="16" t="str">
        <f>IF(OR(F98="",D99=""),"", ROUND(PRODUCT(D99,F98)/100,2))</f>
        <v/>
      </c>
      <c r="G99" s="14" t="str">
        <f>IF(D99="", "Nurodykite taikomą PVM dydį", "")</f>
        <v>Nurodykite taikomą PVM dydį</v>
      </c>
    </row>
    <row r="100" spans="1:7" x14ac:dyDescent="0.25">
      <c r="E100" s="16" t="s">
        <v>95</v>
      </c>
      <c r="F100" s="16">
        <f>IF(ISBLANK(F99), "", ROUND(SUM(F98:F99),2))</f>
        <v>0</v>
      </c>
    </row>
    <row r="103" spans="1:7" ht="15.75" x14ac:dyDescent="0.25">
      <c r="B103" s="29" t="s">
        <v>96</v>
      </c>
      <c r="C103" s="30"/>
      <c r="D103" s="30"/>
    </row>
    <row r="104" spans="1:7" ht="15.75" x14ac:dyDescent="0.25">
      <c r="B104" s="30" t="s">
        <v>98</v>
      </c>
      <c r="C104" s="31"/>
      <c r="D104" s="31"/>
    </row>
  </sheetData>
  <sheetProtection sheet="1"/>
  <mergeCells count="29">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C14:F14"/>
    <mergeCell ref="A27:F27"/>
    <mergeCell ref="A26:F26"/>
    <mergeCell ref="C19:F19"/>
    <mergeCell ref="B103:D103"/>
    <mergeCell ref="B104:D104"/>
    <mergeCell ref="A29:F2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election activeCell="F6" sqref="F6:H6"/>
    </sheetView>
  </sheetViews>
  <sheetFormatPr defaultColWidth="10.875" defaultRowHeight="15" x14ac:dyDescent="0.25"/>
  <cols>
    <col min="1" max="1" width="13.875" style="7" customWidth="1"/>
    <col min="2" max="2" width="10.875" style="7" customWidth="1"/>
    <col min="3" max="16384" width="10.875" style="7"/>
  </cols>
  <sheetData>
    <row r="2" spans="1:11" x14ac:dyDescent="0.25">
      <c r="A2" s="72" t="s">
        <v>67</v>
      </c>
      <c r="B2" s="25"/>
      <c r="C2" s="25"/>
      <c r="D2" s="25"/>
      <c r="E2" s="25"/>
      <c r="F2" s="25"/>
      <c r="G2" s="25"/>
      <c r="H2" s="25"/>
      <c r="I2" s="25"/>
      <c r="J2" s="25"/>
      <c r="K2" s="25"/>
    </row>
    <row r="3" spans="1:11" x14ac:dyDescent="0.25">
      <c r="A3" s="25"/>
      <c r="B3" s="25"/>
      <c r="C3" s="25"/>
      <c r="D3" s="25"/>
      <c r="E3" s="25"/>
      <c r="F3" s="25"/>
      <c r="G3" s="25"/>
      <c r="H3" s="25"/>
      <c r="I3" s="25"/>
      <c r="J3" s="25"/>
      <c r="K3" s="25"/>
    </row>
    <row r="4" spans="1:11" ht="15.95" customHeight="1" thickBot="1" x14ac:dyDescent="0.3">
      <c r="A4" s="3"/>
      <c r="B4" s="3"/>
      <c r="C4" s="3"/>
      <c r="D4" s="3"/>
      <c r="E4" s="3"/>
      <c r="F4" s="3"/>
      <c r="G4" s="3"/>
      <c r="H4" s="3"/>
      <c r="I4" s="3"/>
      <c r="J4" s="3"/>
    </row>
    <row r="5" spans="1:11" ht="48" customHeight="1" x14ac:dyDescent="0.25">
      <c r="A5" s="54" t="s">
        <v>68</v>
      </c>
      <c r="B5" s="45"/>
      <c r="C5" s="43" t="s">
        <v>69</v>
      </c>
      <c r="D5" s="44"/>
      <c r="E5" s="45"/>
      <c r="F5" s="43" t="s">
        <v>70</v>
      </c>
      <c r="G5" s="44"/>
      <c r="H5" s="45"/>
      <c r="I5" s="43" t="s">
        <v>71</v>
      </c>
      <c r="J5" s="45"/>
      <c r="K5" s="4" t="s">
        <v>72</v>
      </c>
    </row>
    <row r="6" spans="1:11" ht="48.95" customHeight="1" x14ac:dyDescent="0.25">
      <c r="A6" s="50"/>
      <c r="B6" s="36"/>
      <c r="C6" s="46"/>
      <c r="D6" s="47"/>
      <c r="E6" s="36"/>
      <c r="F6" s="46" t="s">
        <v>97</v>
      </c>
      <c r="G6" s="47"/>
      <c r="H6" s="36"/>
      <c r="I6" s="46"/>
      <c r="J6" s="36"/>
      <c r="K6" s="20"/>
    </row>
    <row r="7" spans="1:11" ht="48.95" customHeight="1" x14ac:dyDescent="0.25">
      <c r="A7" s="50"/>
      <c r="B7" s="36"/>
      <c r="C7" s="46"/>
      <c r="D7" s="47"/>
      <c r="E7" s="36"/>
      <c r="F7" s="46"/>
      <c r="G7" s="47"/>
      <c r="H7" s="36"/>
      <c r="I7" s="46"/>
      <c r="J7" s="36"/>
      <c r="K7" s="20"/>
    </row>
    <row r="8" spans="1:11" ht="48.95" customHeight="1" x14ac:dyDescent="0.25">
      <c r="A8" s="50"/>
      <c r="B8" s="36"/>
      <c r="C8" s="46"/>
      <c r="D8" s="47"/>
      <c r="E8" s="36"/>
      <c r="F8" s="46"/>
      <c r="G8" s="47"/>
      <c r="H8" s="36"/>
      <c r="I8" s="46"/>
      <c r="J8" s="36"/>
      <c r="K8" s="20"/>
    </row>
    <row r="9" spans="1:11" ht="48.95" customHeight="1" x14ac:dyDescent="0.25">
      <c r="A9" s="50"/>
      <c r="B9" s="36"/>
      <c r="C9" s="46"/>
      <c r="D9" s="47"/>
      <c r="E9" s="36"/>
      <c r="F9" s="46"/>
      <c r="G9" s="47"/>
      <c r="H9" s="36"/>
      <c r="I9" s="46"/>
      <c r="J9" s="36"/>
      <c r="K9" s="20"/>
    </row>
    <row r="10" spans="1:11" ht="48.95" customHeight="1" x14ac:dyDescent="0.25">
      <c r="A10" s="50"/>
      <c r="B10" s="36"/>
      <c r="C10" s="46"/>
      <c r="D10" s="47"/>
      <c r="E10" s="36"/>
      <c r="F10" s="46"/>
      <c r="G10" s="47"/>
      <c r="H10" s="36"/>
      <c r="I10" s="46"/>
      <c r="J10" s="36"/>
      <c r="K10" s="20"/>
    </row>
    <row r="11" spans="1:11" ht="48.95" customHeight="1" x14ac:dyDescent="0.25">
      <c r="A11" s="50"/>
      <c r="B11" s="36"/>
      <c r="C11" s="46"/>
      <c r="D11" s="47"/>
      <c r="E11" s="36"/>
      <c r="F11" s="46"/>
      <c r="G11" s="47"/>
      <c r="H11" s="36"/>
      <c r="I11" s="46"/>
      <c r="J11" s="36"/>
      <c r="K11" s="20"/>
    </row>
    <row r="12" spans="1:11" ht="48.95" customHeight="1" x14ac:dyDescent="0.25">
      <c r="A12" s="50"/>
      <c r="B12" s="36"/>
      <c r="C12" s="46"/>
      <c r="D12" s="47"/>
      <c r="E12" s="36"/>
      <c r="F12" s="46"/>
      <c r="G12" s="47"/>
      <c r="H12" s="36"/>
      <c r="I12" s="46"/>
      <c r="J12" s="36"/>
      <c r="K12" s="20"/>
    </row>
    <row r="13" spans="1:11" ht="48.95" customHeight="1" x14ac:dyDescent="0.25">
      <c r="A13" s="50"/>
      <c r="B13" s="36"/>
      <c r="C13" s="46"/>
      <c r="D13" s="47"/>
      <c r="E13" s="36"/>
      <c r="F13" s="46"/>
      <c r="G13" s="47"/>
      <c r="H13" s="36"/>
      <c r="I13" s="46"/>
      <c r="J13" s="36"/>
      <c r="K13" s="20"/>
    </row>
    <row r="14" spans="1:11" ht="48.95" customHeight="1" x14ac:dyDescent="0.25">
      <c r="A14" s="50"/>
      <c r="B14" s="36"/>
      <c r="C14" s="46"/>
      <c r="D14" s="47"/>
      <c r="E14" s="36"/>
      <c r="F14" s="46"/>
      <c r="G14" s="47"/>
      <c r="H14" s="36"/>
      <c r="I14" s="46"/>
      <c r="J14" s="36"/>
      <c r="K14" s="20"/>
    </row>
    <row r="15" spans="1:11" ht="48" customHeight="1" thickBot="1" x14ac:dyDescent="0.3">
      <c r="A15" s="59"/>
      <c r="B15" s="53"/>
      <c r="C15" s="51"/>
      <c r="D15" s="52"/>
      <c r="E15" s="53"/>
      <c r="F15" s="51"/>
      <c r="G15" s="52"/>
      <c r="H15" s="53"/>
      <c r="I15" s="51"/>
      <c r="J15" s="53"/>
      <c r="K15" s="21"/>
    </row>
    <row r="16" spans="1:11" ht="18.95" customHeight="1" x14ac:dyDescent="0.25">
      <c r="A16" s="5"/>
      <c r="B16" s="5"/>
      <c r="C16" s="5"/>
      <c r="D16" s="5"/>
      <c r="E16" s="5"/>
      <c r="F16" s="5"/>
      <c r="G16" s="5"/>
      <c r="H16" s="5"/>
      <c r="I16" s="5"/>
      <c r="J16" s="5"/>
      <c r="K16" s="6"/>
    </row>
    <row r="17" spans="1:11" ht="48.95" customHeight="1" x14ac:dyDescent="0.25">
      <c r="A17" s="63" t="s">
        <v>73</v>
      </c>
      <c r="B17" s="25"/>
      <c r="C17" s="25"/>
      <c r="D17" s="25"/>
      <c r="E17" s="25"/>
      <c r="F17" s="25"/>
      <c r="G17" s="25"/>
      <c r="H17" s="25"/>
      <c r="I17" s="25"/>
      <c r="J17" s="25"/>
      <c r="K17" s="25"/>
    </row>
    <row r="18" spans="1:11" ht="15.95" customHeight="1" thickBot="1" x14ac:dyDescent="0.3">
      <c r="A18" s="5"/>
      <c r="B18" s="5"/>
      <c r="C18" s="5"/>
      <c r="D18" s="5"/>
      <c r="E18" s="5"/>
      <c r="F18" s="5"/>
      <c r="G18" s="5"/>
      <c r="H18" s="5"/>
      <c r="I18" s="5"/>
      <c r="J18" s="5"/>
      <c r="K18" s="6"/>
    </row>
    <row r="19" spans="1:11" ht="48.95" customHeight="1" x14ac:dyDescent="0.25">
      <c r="A19" s="54" t="s">
        <v>30</v>
      </c>
      <c r="B19" s="45"/>
      <c r="C19" s="43" t="s">
        <v>69</v>
      </c>
      <c r="D19" s="44"/>
      <c r="E19" s="45"/>
      <c r="F19" s="43" t="s">
        <v>74</v>
      </c>
      <c r="G19" s="44"/>
      <c r="H19" s="45"/>
      <c r="I19" s="57" t="s">
        <v>71</v>
      </c>
      <c r="J19" s="58"/>
      <c r="K19" s="6"/>
    </row>
    <row r="20" spans="1:11" ht="48.95" customHeight="1" x14ac:dyDescent="0.25">
      <c r="A20" s="50"/>
      <c r="B20" s="36"/>
      <c r="C20" s="46"/>
      <c r="D20" s="47"/>
      <c r="E20" s="36"/>
      <c r="F20" s="46"/>
      <c r="G20" s="47"/>
      <c r="H20" s="36"/>
      <c r="I20" s="48"/>
      <c r="J20" s="49"/>
      <c r="K20" s="6"/>
    </row>
    <row r="21" spans="1:11" ht="48.95" customHeight="1" x14ac:dyDescent="0.25">
      <c r="A21" s="50"/>
      <c r="B21" s="36"/>
      <c r="C21" s="46"/>
      <c r="D21" s="47"/>
      <c r="E21" s="36"/>
      <c r="F21" s="46"/>
      <c r="G21" s="47"/>
      <c r="H21" s="36"/>
      <c r="I21" s="48"/>
      <c r="J21" s="49"/>
      <c r="K21" s="6"/>
    </row>
    <row r="22" spans="1:11" ht="48.95" customHeight="1" x14ac:dyDescent="0.25">
      <c r="A22" s="50"/>
      <c r="B22" s="36"/>
      <c r="C22" s="46"/>
      <c r="D22" s="47"/>
      <c r="E22" s="36"/>
      <c r="F22" s="46"/>
      <c r="G22" s="47"/>
      <c r="H22" s="36"/>
      <c r="I22" s="48"/>
      <c r="J22" s="49"/>
      <c r="K22" s="6"/>
    </row>
    <row r="23" spans="1:11" ht="48.95" customHeight="1" x14ac:dyDescent="0.25">
      <c r="A23" s="50"/>
      <c r="B23" s="36"/>
      <c r="C23" s="46"/>
      <c r="D23" s="47"/>
      <c r="E23" s="36"/>
      <c r="F23" s="46"/>
      <c r="G23" s="47"/>
      <c r="H23" s="36"/>
      <c r="I23" s="48"/>
      <c r="J23" s="49"/>
      <c r="K23" s="6"/>
    </row>
    <row r="24" spans="1:11" ht="48.95" customHeight="1" x14ac:dyDescent="0.25">
      <c r="A24" s="50"/>
      <c r="B24" s="36"/>
      <c r="C24" s="46"/>
      <c r="D24" s="47"/>
      <c r="E24" s="36"/>
      <c r="F24" s="46"/>
      <c r="G24" s="47"/>
      <c r="H24" s="36"/>
      <c r="I24" s="48"/>
      <c r="J24" s="49"/>
      <c r="K24" s="6"/>
    </row>
    <row r="25" spans="1:11" ht="48.95" customHeight="1" x14ac:dyDescent="0.25">
      <c r="A25" s="50"/>
      <c r="B25" s="36"/>
      <c r="C25" s="46"/>
      <c r="D25" s="47"/>
      <c r="E25" s="36"/>
      <c r="F25" s="46"/>
      <c r="G25" s="47"/>
      <c r="H25" s="36"/>
      <c r="I25" s="48"/>
      <c r="J25" s="49"/>
      <c r="K25" s="6"/>
    </row>
    <row r="26" spans="1:11" ht="48.95" customHeight="1" x14ac:dyDescent="0.25">
      <c r="A26" s="50"/>
      <c r="B26" s="36"/>
      <c r="C26" s="46"/>
      <c r="D26" s="47"/>
      <c r="E26" s="36"/>
      <c r="F26" s="46"/>
      <c r="G26" s="47"/>
      <c r="H26" s="36"/>
      <c r="I26" s="48"/>
      <c r="J26" s="49"/>
      <c r="K26" s="6"/>
    </row>
    <row r="27" spans="1:11" ht="48.95" customHeight="1" x14ac:dyDescent="0.25">
      <c r="A27" s="50"/>
      <c r="B27" s="36"/>
      <c r="C27" s="46"/>
      <c r="D27" s="47"/>
      <c r="E27" s="36"/>
      <c r="F27" s="46"/>
      <c r="G27" s="47"/>
      <c r="H27" s="36"/>
      <c r="I27" s="48"/>
      <c r="J27" s="49"/>
      <c r="K27" s="6"/>
    </row>
    <row r="28" spans="1:11" ht="48.95" customHeight="1" x14ac:dyDescent="0.25">
      <c r="A28" s="50"/>
      <c r="B28" s="36"/>
      <c r="C28" s="46"/>
      <c r="D28" s="47"/>
      <c r="E28" s="36"/>
      <c r="F28" s="46"/>
      <c r="G28" s="47"/>
      <c r="H28" s="36"/>
      <c r="I28" s="48"/>
      <c r="J28" s="49"/>
      <c r="K28" s="6"/>
    </row>
    <row r="29" spans="1:11" ht="48.95" customHeight="1" x14ac:dyDescent="0.25">
      <c r="A29" s="50"/>
      <c r="B29" s="36"/>
      <c r="C29" s="46"/>
      <c r="D29" s="47"/>
      <c r="E29" s="36"/>
      <c r="F29" s="46"/>
      <c r="G29" s="47"/>
      <c r="H29" s="36"/>
      <c r="I29" s="48"/>
      <c r="J29" s="49"/>
      <c r="K29" s="6"/>
    </row>
    <row r="31" spans="1:11" ht="33" customHeight="1" x14ac:dyDescent="0.25">
      <c r="A31" s="65"/>
      <c r="B31" s="25"/>
      <c r="C31" s="25"/>
      <c r="D31" s="25"/>
      <c r="E31" s="25"/>
      <c r="F31" s="25"/>
      <c r="G31" s="25"/>
      <c r="H31" s="25"/>
      <c r="I31" s="25"/>
      <c r="J31" s="25"/>
    </row>
    <row r="33" spans="1:10" ht="15.95" customHeight="1" x14ac:dyDescent="0.25">
      <c r="A33" s="67" t="s">
        <v>75</v>
      </c>
      <c r="B33" s="25"/>
      <c r="C33" s="25"/>
      <c r="D33" s="25"/>
      <c r="E33" s="25"/>
      <c r="F33" s="25"/>
      <c r="G33" s="25"/>
      <c r="H33" s="25"/>
      <c r="I33" s="25"/>
      <c r="J33" s="25"/>
    </row>
    <row r="34" spans="1:10" ht="15.95" customHeight="1" thickBot="1" x14ac:dyDescent="0.3"/>
    <row r="35" spans="1:10" ht="15.95" customHeight="1" x14ac:dyDescent="0.25">
      <c r="A35" s="11" t="s">
        <v>29</v>
      </c>
      <c r="B35" s="61" t="s">
        <v>76</v>
      </c>
      <c r="C35" s="44"/>
      <c r="D35" s="44"/>
      <c r="E35" s="44"/>
      <c r="F35" s="44"/>
      <c r="G35" s="45"/>
      <c r="H35" s="62" t="s">
        <v>77</v>
      </c>
      <c r="I35" s="44"/>
      <c r="J35" s="58"/>
    </row>
    <row r="36" spans="1:10" ht="48" customHeight="1" x14ac:dyDescent="0.25">
      <c r="A36" s="22" t="s">
        <v>78</v>
      </c>
      <c r="B36" s="56" t="s">
        <v>79</v>
      </c>
      <c r="C36" s="47"/>
      <c r="D36" s="47"/>
      <c r="E36" s="47"/>
      <c r="F36" s="47"/>
      <c r="G36" s="36"/>
      <c r="H36" s="60"/>
      <c r="I36" s="47"/>
      <c r="J36" s="49"/>
    </row>
    <row r="37" spans="1:10" ht="48" customHeight="1" x14ac:dyDescent="0.25">
      <c r="A37" s="22" t="s">
        <v>80</v>
      </c>
      <c r="B37" s="56" t="s">
        <v>81</v>
      </c>
      <c r="C37" s="47"/>
      <c r="D37" s="47"/>
      <c r="E37" s="47"/>
      <c r="F37" s="47"/>
      <c r="G37" s="36"/>
      <c r="H37" s="60"/>
      <c r="I37" s="47"/>
      <c r="J37" s="49"/>
    </row>
    <row r="38" spans="1:10" ht="48" customHeight="1" x14ac:dyDescent="0.25">
      <c r="A38" s="22" t="s">
        <v>82</v>
      </c>
      <c r="B38" s="56" t="s">
        <v>83</v>
      </c>
      <c r="C38" s="47"/>
      <c r="D38" s="47"/>
      <c r="E38" s="47"/>
      <c r="F38" s="47"/>
      <c r="G38" s="36"/>
      <c r="H38" s="60"/>
      <c r="I38" s="47"/>
      <c r="J38" s="49"/>
    </row>
    <row r="39" spans="1:10" ht="48" customHeight="1" x14ac:dyDescent="0.25">
      <c r="A39" s="22" t="s">
        <v>84</v>
      </c>
      <c r="B39" s="56" t="s">
        <v>85</v>
      </c>
      <c r="C39" s="47"/>
      <c r="D39" s="47"/>
      <c r="E39" s="47"/>
      <c r="F39" s="47"/>
      <c r="G39" s="36"/>
      <c r="H39" s="60"/>
      <c r="I39" s="47"/>
      <c r="J39" s="49"/>
    </row>
    <row r="40" spans="1:10" ht="48" customHeight="1" x14ac:dyDescent="0.25">
      <c r="A40" s="22" t="s">
        <v>86</v>
      </c>
      <c r="B40" s="56" t="s">
        <v>87</v>
      </c>
      <c r="C40" s="47"/>
      <c r="D40" s="47"/>
      <c r="E40" s="47"/>
      <c r="F40" s="47"/>
      <c r="G40" s="36"/>
      <c r="H40" s="60"/>
      <c r="I40" s="47"/>
      <c r="J40" s="49"/>
    </row>
    <row r="41" spans="1:10" ht="48" customHeight="1" x14ac:dyDescent="0.25">
      <c r="A41" s="22" t="s">
        <v>88</v>
      </c>
      <c r="B41" s="56" t="s">
        <v>89</v>
      </c>
      <c r="C41" s="47"/>
      <c r="D41" s="47"/>
      <c r="E41" s="47"/>
      <c r="F41" s="47"/>
      <c r="G41" s="36"/>
      <c r="H41" s="60"/>
      <c r="I41" s="47"/>
      <c r="J41" s="49"/>
    </row>
    <row r="42" spans="1:10" ht="48" customHeight="1" x14ac:dyDescent="0.25">
      <c r="A42" s="23"/>
      <c r="B42" s="66"/>
      <c r="C42" s="47"/>
      <c r="D42" s="47"/>
      <c r="E42" s="47"/>
      <c r="F42" s="47"/>
      <c r="G42" s="36"/>
      <c r="H42" s="60"/>
      <c r="I42" s="47"/>
      <c r="J42" s="49"/>
    </row>
    <row r="43" spans="1:10" ht="48" customHeight="1" x14ac:dyDescent="0.25">
      <c r="A43" s="23"/>
      <c r="B43" s="66"/>
      <c r="C43" s="47"/>
      <c r="D43" s="47"/>
      <c r="E43" s="47"/>
      <c r="F43" s="47"/>
      <c r="G43" s="36"/>
      <c r="H43" s="60"/>
      <c r="I43" s="47"/>
      <c r="J43" s="49"/>
    </row>
    <row r="44" spans="1:10" ht="48" customHeight="1" x14ac:dyDescent="0.25">
      <c r="A44" s="23"/>
      <c r="B44" s="66"/>
      <c r="C44" s="47"/>
      <c r="D44" s="47"/>
      <c r="E44" s="47"/>
      <c r="F44" s="47"/>
      <c r="G44" s="36"/>
      <c r="H44" s="60"/>
      <c r="I44" s="47"/>
      <c r="J44" s="49"/>
    </row>
    <row r="45" spans="1:10" ht="48" customHeight="1" x14ac:dyDescent="0.25">
      <c r="A45" s="23"/>
      <c r="B45" s="66"/>
      <c r="C45" s="47"/>
      <c r="D45" s="47"/>
      <c r="E45" s="47"/>
      <c r="F45" s="47"/>
      <c r="G45" s="36"/>
      <c r="H45" s="60"/>
      <c r="I45" s="47"/>
      <c r="J45" s="49"/>
    </row>
    <row r="46" spans="1:10" ht="48.95" customHeight="1" thickBot="1" x14ac:dyDescent="0.3">
      <c r="A46" s="24"/>
      <c r="B46" s="68"/>
      <c r="C46" s="52"/>
      <c r="D46" s="52"/>
      <c r="E46" s="52"/>
      <c r="F46" s="52"/>
      <c r="G46" s="53"/>
      <c r="H46" s="69"/>
      <c r="I46" s="70"/>
      <c r="J46" s="71"/>
    </row>
    <row r="48" spans="1:10" ht="102" customHeight="1" x14ac:dyDescent="0.25">
      <c r="A48" s="65" t="s">
        <v>90</v>
      </c>
      <c r="B48" s="25"/>
      <c r="C48" s="25"/>
      <c r="D48" s="25"/>
      <c r="E48" s="25"/>
      <c r="F48" s="25"/>
      <c r="G48" s="25"/>
      <c r="H48" s="25"/>
      <c r="I48" s="25"/>
      <c r="J48" s="25"/>
    </row>
    <row r="51" spans="1:10" x14ac:dyDescent="0.25">
      <c r="A51" s="64" t="s">
        <v>91</v>
      </c>
      <c r="B51" s="25"/>
      <c r="C51" s="25"/>
      <c r="D51" s="25"/>
      <c r="E51" s="55"/>
      <c r="F51" s="25"/>
      <c r="G51" s="25"/>
      <c r="H51" s="25"/>
      <c r="I51" s="25"/>
      <c r="J51" s="25"/>
    </row>
    <row r="53" spans="1:10" x14ac:dyDescent="0.25">
      <c r="A53" s="64" t="s">
        <v>92</v>
      </c>
      <c r="B53" s="25"/>
      <c r="C53" s="25"/>
      <c r="D53" s="25"/>
      <c r="E53" s="55"/>
      <c r="F53" s="25"/>
      <c r="G53" s="25"/>
      <c r="H53" s="25"/>
      <c r="I53" s="25"/>
      <c r="J53" s="25"/>
    </row>
    <row r="100" spans="1:1" ht="15.75" x14ac:dyDescent="0.25">
      <c r="A100" t="s">
        <v>93</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2026-04-16T13:31:32Z</dcterms:modified>
</cp:coreProperties>
</file>