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K-VP1\Desktop\Agnė 2026\35. Dezas 2026\"/>
    </mc:Choice>
  </mc:AlternateContent>
  <xr:revisionPtr revIDLastSave="0" documentId="13_ncr:1_{ED9A0825-3362-47DA-9C1E-6E2AF944FDFC}" xr6:coauthVersionLast="47" xr6:coauthVersionMax="47" xr10:uidLastSave="{00000000-0000-0000-0000-000000000000}"/>
  <bookViews>
    <workbookView xWindow="-120" yWindow="-120" windowWidth="29040" windowHeight="15720" tabRatio="502" xr2:uid="{00000000-000D-0000-FFFF-FFFF00000000}"/>
  </bookViews>
  <sheets>
    <sheet name="Techninė specifikacija dezas 24" sheetId="1" r:id="rId1"/>
  </sheets>
  <definedNames>
    <definedName name="_xlnm._FilterDatabase" localSheetId="0" hidden="1">'Techninė specifikacija dezas 24'!$A$16:$L$208</definedName>
    <definedName name="_xlnm.Print_Area" localSheetId="0">'Techninė specifikacija dezas 24'!$A$2:$N$208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9" i="1" l="1"/>
  <c r="H208" i="1"/>
  <c r="I208" i="1" s="1"/>
  <c r="H193" i="1"/>
  <c r="I193" i="1" s="1"/>
  <c r="H192" i="1"/>
  <c r="I192" i="1" s="1"/>
  <c r="H87" i="1"/>
  <c r="I87" i="1" s="1"/>
  <c r="H70" i="1"/>
  <c r="I70" i="1" s="1"/>
  <c r="H64" i="1"/>
  <c r="I64" i="1" s="1"/>
  <c r="H54" i="1"/>
  <c r="I54" i="1" s="1"/>
  <c r="H53" i="1"/>
  <c r="I53" i="1" s="1"/>
  <c r="H50" i="1"/>
  <c r="I50" i="1" s="1"/>
  <c r="H31" i="1"/>
  <c r="I31" i="1" s="1"/>
  <c r="H184" i="1"/>
  <c r="I184" i="1" s="1"/>
  <c r="H183" i="1"/>
  <c r="I183" i="1" s="1"/>
  <c r="H182" i="1"/>
  <c r="H72" i="1"/>
  <c r="I72" i="1" s="1"/>
  <c r="H88" i="1"/>
  <c r="I88" i="1" s="1"/>
  <c r="H187" i="1"/>
  <c r="I187" i="1" s="1"/>
  <c r="H206" i="1"/>
  <c r="I206" i="1" s="1"/>
  <c r="H205" i="1"/>
  <c r="H202" i="1"/>
  <c r="I202" i="1" s="1"/>
  <c r="H201" i="1"/>
  <c r="I201" i="1" s="1"/>
  <c r="H200" i="1"/>
  <c r="I200" i="1" s="1"/>
  <c r="H199" i="1"/>
  <c r="I199" i="1" s="1"/>
  <c r="H198" i="1"/>
  <c r="I198" i="1" s="1"/>
  <c r="H197" i="1"/>
  <c r="I197" i="1" s="1"/>
  <c r="H196" i="1"/>
  <c r="I196" i="1" s="1"/>
  <c r="H195" i="1"/>
  <c r="I195" i="1" s="1"/>
  <c r="H190" i="1"/>
  <c r="I190" i="1" s="1"/>
  <c r="H189" i="1"/>
  <c r="I189" i="1" s="1"/>
  <c r="H188" i="1"/>
  <c r="I188" i="1" s="1"/>
  <c r="H180" i="1"/>
  <c r="I180" i="1" s="1"/>
  <c r="I179" i="1"/>
  <c r="H177" i="1"/>
  <c r="I177" i="1" s="1"/>
  <c r="H176" i="1"/>
  <c r="I176" i="1" s="1"/>
  <c r="H173" i="1"/>
  <c r="I173" i="1" s="1"/>
  <c r="H172" i="1"/>
  <c r="I172" i="1" s="1"/>
  <c r="H171" i="1"/>
  <c r="I171" i="1" s="1"/>
  <c r="H168" i="1"/>
  <c r="I168" i="1" s="1"/>
  <c r="H167" i="1"/>
  <c r="I167" i="1" s="1"/>
  <c r="H166" i="1"/>
  <c r="I166" i="1" s="1"/>
  <c r="H165" i="1"/>
  <c r="I165" i="1" s="1"/>
  <c r="H164" i="1"/>
  <c r="I164" i="1" s="1"/>
  <c r="H163" i="1"/>
  <c r="I163" i="1" s="1"/>
  <c r="H162" i="1"/>
  <c r="I162" i="1" s="1"/>
  <c r="H159" i="1"/>
  <c r="I159" i="1" s="1"/>
  <c r="H158" i="1"/>
  <c r="I158" i="1" s="1"/>
  <c r="H157" i="1"/>
  <c r="I157" i="1" s="1"/>
  <c r="H156" i="1"/>
  <c r="I156" i="1" s="1"/>
  <c r="H155" i="1"/>
  <c r="I155" i="1" s="1"/>
  <c r="H154" i="1"/>
  <c r="I154" i="1" s="1"/>
  <c r="H153" i="1"/>
  <c r="I153" i="1" s="1"/>
  <c r="H152" i="1"/>
  <c r="I152" i="1" s="1"/>
  <c r="H151" i="1"/>
  <c r="I151" i="1" s="1"/>
  <c r="H148" i="1"/>
  <c r="I148" i="1" s="1"/>
  <c r="H147" i="1"/>
  <c r="I147" i="1" s="1"/>
  <c r="H146" i="1"/>
  <c r="I146" i="1" s="1"/>
  <c r="H145" i="1"/>
  <c r="I145" i="1" s="1"/>
  <c r="H143" i="1"/>
  <c r="I143" i="1" s="1"/>
  <c r="H141" i="1"/>
  <c r="I141" i="1" s="1"/>
  <c r="H140" i="1"/>
  <c r="I140" i="1" s="1"/>
  <c r="H137" i="1"/>
  <c r="I137" i="1" s="1"/>
  <c r="H136" i="1"/>
  <c r="H133" i="1"/>
  <c r="I133" i="1" s="1"/>
  <c r="H131" i="1"/>
  <c r="I131" i="1" s="1"/>
  <c r="H130" i="1"/>
  <c r="I130" i="1" s="1"/>
  <c r="H129" i="1"/>
  <c r="I129" i="1" s="1"/>
  <c r="H128" i="1"/>
  <c r="I128" i="1" s="1"/>
  <c r="H126" i="1"/>
  <c r="I126" i="1" s="1"/>
  <c r="H125" i="1"/>
  <c r="I125" i="1" s="1"/>
  <c r="H123" i="1"/>
  <c r="I123" i="1" s="1"/>
  <c r="H122" i="1"/>
  <c r="I122" i="1" s="1"/>
  <c r="H120" i="1"/>
  <c r="I120" i="1" s="1"/>
  <c r="H118" i="1"/>
  <c r="I118" i="1" s="1"/>
  <c r="H117" i="1"/>
  <c r="I117" i="1" s="1"/>
  <c r="H116" i="1"/>
  <c r="I116" i="1" s="1"/>
  <c r="H113" i="1"/>
  <c r="I113" i="1" s="1"/>
  <c r="H112" i="1"/>
  <c r="H111" i="1"/>
  <c r="I111" i="1" s="1"/>
  <c r="H108" i="1"/>
  <c r="I108" i="1" s="1"/>
  <c r="H107" i="1"/>
  <c r="I107" i="1" s="1"/>
  <c r="H105" i="1"/>
  <c r="I105" i="1" s="1"/>
  <c r="H104" i="1"/>
  <c r="I104" i="1" s="1"/>
  <c r="H102" i="1"/>
  <c r="I102" i="1" s="1"/>
  <c r="H101" i="1"/>
  <c r="I101" i="1" s="1"/>
  <c r="H100" i="1"/>
  <c r="I100" i="1" s="1"/>
  <c r="H98" i="1"/>
  <c r="I98" i="1" s="1"/>
  <c r="H96" i="1"/>
  <c r="I96" i="1" s="1"/>
  <c r="H95" i="1"/>
  <c r="I95" i="1" s="1"/>
  <c r="H92" i="1"/>
  <c r="I92" i="1" s="1"/>
  <c r="H91" i="1"/>
  <c r="I91" i="1" s="1"/>
  <c r="H90" i="1"/>
  <c r="I90" i="1" s="1"/>
  <c r="H83" i="1"/>
  <c r="I83" i="1" s="1"/>
  <c r="H78" i="1"/>
  <c r="I78" i="1" s="1"/>
  <c r="H77" i="1"/>
  <c r="I77" i="1" s="1"/>
  <c r="H71" i="1"/>
  <c r="I71" i="1" s="1"/>
  <c r="H69" i="1"/>
  <c r="I69" i="1" s="1"/>
  <c r="H65" i="1"/>
  <c r="I65" i="1" s="1"/>
  <c r="H62" i="1"/>
  <c r="I62" i="1" s="1"/>
  <c r="H61" i="1"/>
  <c r="I61" i="1" s="1"/>
  <c r="H58" i="1"/>
  <c r="I58" i="1" s="1"/>
  <c r="H57" i="1"/>
  <c r="I57" i="1" s="1"/>
  <c r="H51" i="1"/>
  <c r="I51" i="1" s="1"/>
  <c r="H48" i="1"/>
  <c r="I48" i="1" s="1"/>
  <c r="H47" i="1"/>
  <c r="I47" i="1" s="1"/>
  <c r="H44" i="1"/>
  <c r="I44" i="1" s="1"/>
  <c r="H43" i="1"/>
  <c r="I43" i="1" s="1"/>
  <c r="H42" i="1"/>
  <c r="I42" i="1" s="1"/>
  <c r="H41" i="1"/>
  <c r="I41" i="1" s="1"/>
  <c r="H40" i="1"/>
  <c r="I40" i="1" s="1"/>
  <c r="H39" i="1"/>
  <c r="I39" i="1" s="1"/>
  <c r="H36" i="1"/>
  <c r="I36" i="1" s="1"/>
  <c r="H35" i="1"/>
  <c r="I35" i="1" s="1"/>
  <c r="H34" i="1"/>
  <c r="I34" i="1" s="1"/>
  <c r="H30" i="1"/>
  <c r="I30" i="1" s="1"/>
  <c r="H29" i="1"/>
  <c r="I29" i="1" s="1"/>
  <c r="H28" i="1"/>
  <c r="I28" i="1" s="1"/>
  <c r="H27" i="1"/>
  <c r="I27" i="1" s="1"/>
  <c r="H26" i="1"/>
  <c r="I26" i="1" s="1"/>
  <c r="H25" i="1"/>
  <c r="I25" i="1" s="1"/>
  <c r="H24" i="1"/>
  <c r="I24" i="1" s="1"/>
  <c r="H22" i="1"/>
  <c r="I22" i="1" s="1"/>
  <c r="H20" i="1"/>
  <c r="I20" i="1" s="1"/>
  <c r="H19" i="1"/>
  <c r="I19" i="1" s="1"/>
  <c r="H18" i="1"/>
  <c r="I18" i="1" s="1"/>
  <c r="I37" i="1" l="1"/>
  <c r="H185" i="1"/>
  <c r="I182" i="1"/>
  <c r="H37" i="1"/>
  <c r="H55" i="1"/>
  <c r="H49" i="1"/>
  <c r="I32" i="1"/>
  <c r="I191" i="1"/>
  <c r="I55" i="1"/>
  <c r="H191" i="1"/>
  <c r="H32" i="1"/>
  <c r="I185" i="1"/>
  <c r="H45" i="1"/>
  <c r="H21" i="1"/>
  <c r="I205" i="1"/>
  <c r="I207" i="1" s="1"/>
  <c r="H207" i="1"/>
  <c r="I49" i="1"/>
  <c r="I79" i="1"/>
  <c r="I119" i="1"/>
  <c r="I178" i="1"/>
  <c r="H178" i="1"/>
  <c r="I97" i="1"/>
  <c r="I109" i="1"/>
  <c r="I124" i="1"/>
  <c r="I203" i="1"/>
  <c r="I45" i="1"/>
  <c r="H138" i="1"/>
  <c r="I93" i="1"/>
  <c r="H114" i="1"/>
  <c r="H97" i="1"/>
  <c r="I174" i="1"/>
  <c r="I149" i="1"/>
  <c r="I59" i="1"/>
  <c r="I103" i="1"/>
  <c r="I134" i="1"/>
  <c r="H119" i="1"/>
  <c r="I169" i="1"/>
  <c r="I63" i="1"/>
  <c r="I142" i="1"/>
  <c r="H174" i="1"/>
  <c r="H79" i="1"/>
  <c r="I112" i="1"/>
  <c r="I114" i="1" s="1"/>
  <c r="H124" i="1"/>
  <c r="H134" i="1"/>
  <c r="H109" i="1"/>
  <c r="I21" i="1"/>
  <c r="H103" i="1"/>
  <c r="H169" i="1"/>
  <c r="H203" i="1"/>
  <c r="H59" i="1"/>
  <c r="H93" i="1"/>
  <c r="I136" i="1"/>
  <c r="I138" i="1" s="1"/>
  <c r="H149" i="1"/>
  <c r="H63" i="1"/>
  <c r="I160" i="1"/>
  <c r="H160" i="1"/>
  <c r="H142" i="1"/>
</calcChain>
</file>

<file path=xl/sharedStrings.xml><?xml version="1.0" encoding="utf-8"?>
<sst xmlns="http://schemas.openxmlformats.org/spreadsheetml/2006/main" count="671" uniqueCount="418">
  <si>
    <t>DEZINFEKCIJOS IR STERILIZACIJOS PRIEMONIŲ PIRKIMO</t>
  </si>
  <si>
    <t>TECHNINĖ SPECIFIKACIJA</t>
  </si>
  <si>
    <t>Bendrieji reikalavimai:</t>
  </si>
  <si>
    <r>
      <rPr>
        <sz val="12"/>
        <color rgb="FF000000"/>
        <rFont val="Times New Roman"/>
        <family val="1"/>
        <charset val="186"/>
      </rPr>
      <t>1. S</t>
    </r>
    <r>
      <rPr>
        <sz val="12"/>
        <color theme="1"/>
        <rFont val="Times New Roman"/>
        <family val="1"/>
        <charset val="186"/>
      </rPr>
      <t xml:space="preserve">iūlomos prekės turi būti paženklintos CE ženklu </t>
    </r>
    <r>
      <rPr>
        <sz val="8"/>
        <color theme="1"/>
        <rFont val="Times New Roman"/>
        <family val="1"/>
        <charset val="186"/>
      </rPr>
      <t> </t>
    </r>
    <r>
      <rPr>
        <sz val="12"/>
        <color theme="1"/>
        <rFont val="Times New Roman"/>
        <family val="1"/>
        <charset val="186"/>
      </rPr>
      <t>(turėtų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</si>
  <si>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t>2. Biocidų autorizacijos liudijimai (taikoma tik siūlant dezinfekcijos medžiagas (biocidus).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</si>
  <si>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</si>
  <si>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</si>
  <si>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</si>
  <si>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</si>
  <si>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</si>
  <si>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</si>
  <si>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</si>
  <si>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</si>
  <si>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</si>
  <si>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</si>
  <si>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</si>
  <si>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</si>
  <si>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</si>
  <si>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</si>
  <si>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 xml:space="preserve">Odos dezinfekcijos medžiagos (spalvota) </t>
  </si>
  <si>
    <t>L</t>
  </si>
  <si>
    <t>Odos dezinfekcijos medžiagos (nespalvota)</t>
  </si>
  <si>
    <t xml:space="preserve">Odos dezinfekcijos medžiagos (nespalvota) </t>
  </si>
  <si>
    <t>1 pirkimo dalis iš viso:</t>
  </si>
  <si>
    <t>-</t>
  </si>
  <si>
    <t xml:space="preserve">Rankų antiseptikas higieninei rankų antiseptikai </t>
  </si>
  <si>
    <t>Rankų antiseptikas higieninei rankų antiseptikai</t>
  </si>
  <si>
    <t>vnt</t>
  </si>
  <si>
    <t xml:space="preserve">Tie patys reikalavimai kaip 3.1. punkte. 
Tinkamas nešioti (kišeninis arba prisegamas prie medicininės aprangos).
Pakuotė: nuo 50 ml iki 150 ml. 
</t>
  </si>
  <si>
    <t xml:space="preserve">Skystas muilas rankų plovimui </t>
  </si>
  <si>
    <t>Skystas muilas rankų plovimui</t>
  </si>
  <si>
    <t>3 pirkimo dalis iš viso:</t>
  </si>
  <si>
    <t xml:space="preserve">Skystas muilas chirurginiam rankų plovimui </t>
  </si>
  <si>
    <t xml:space="preserve">Rankų antiseptikas chirurginei rankų antiseptikai </t>
  </si>
  <si>
    <t xml:space="preserve">Alkūniniai sieniniai dozatoriai    </t>
  </si>
  <si>
    <t>Vnt.</t>
  </si>
  <si>
    <t>4 pirkimo dalis iš viso:</t>
  </si>
  <si>
    <t xml:space="preserve">Priemonė rankų plovimui (padidintos rizikos skyriuose)    </t>
  </si>
  <si>
    <t>Priemonė rankų antiseptikai</t>
  </si>
  <si>
    <t xml:space="preserve">Laikikliai rankų higienos priemonėms tvirtinami prie sienos </t>
  </si>
  <si>
    <t>vnt.</t>
  </si>
  <si>
    <t xml:space="preserve">Laikiklis skirtas rankų priežiūros priemonėms. 
Laikiklis lengvai valomas ir dezinfekuojamas. 
Rankų priežiūros priemonė įstatoma neatsukant dozavimo pompos (tinkanti vienkartinėms talpoms).
</t>
  </si>
  <si>
    <t xml:space="preserve">Laikikliai rankų higienos priemonėms tvirtinami prie lovos </t>
  </si>
  <si>
    <t>5 pirkimo dalis iš viso:</t>
  </si>
  <si>
    <t>Kremas personalo rankų odos priežiūrai:</t>
  </si>
  <si>
    <t xml:space="preserve">Kremas personalo rankų odos priežiūrai </t>
  </si>
  <si>
    <t>Kremas personalo rankų odos priežiūrai</t>
  </si>
  <si>
    <t>Tie patys reikalavimai kaip 6.1. punkte.                                                                                                   Pakuotė: 300-500 ml  su pompa.</t>
  </si>
  <si>
    <t>6 pirkimo dalis iš viso:</t>
  </si>
  <si>
    <t>Orienta-cinis poreikis</t>
  </si>
  <si>
    <t>Darbinio tirpalo 1 L kaina Eur su PVM</t>
  </si>
  <si>
    <t>Ekspozicijos laikas veikiantis TBC</t>
  </si>
  <si>
    <t xml:space="preserve">Paviršių valymo ir dezinfekcijos  priemonė koncentratas </t>
  </si>
  <si>
    <t>L (koncentratas)</t>
  </si>
  <si>
    <t>Servetėlė</t>
  </si>
  <si>
    <t xml:space="preserve">Universalus servetėlių dispenseris (kibirėlis) skystoms dez. priemonėms paviršių dezinfekcijai </t>
  </si>
  <si>
    <t>Sausos servetėlės paviršių valymui ir dezinfekcijai</t>
  </si>
  <si>
    <t xml:space="preserve">Servetėlė </t>
  </si>
  <si>
    <t>10 pirkimo dalis iš viso:</t>
  </si>
  <si>
    <t>Papildymo pakuotės (be alkoholinės servetėlės greitai jautrių paviršių dezinfekcijai)</t>
  </si>
  <si>
    <t xml:space="preserve">Tie patys reikalavimai kaip 11.1.
Esamos pakuotės pakartotinam naudojimui papildymas.
</t>
  </si>
  <si>
    <t>11 pirkimo dalis iš viso:</t>
  </si>
  <si>
    <t xml:space="preserve">Servetėlės alkoholiui atsparių paviršių dezinfekcijai   </t>
  </si>
  <si>
    <t>Sanitarinių patalpų ir įrenginių paviršių dezinfekavimo priemonė</t>
  </si>
  <si>
    <t xml:space="preserve">Išsiliejusių, išsipylusių kraujo ir kitų kūno skysčių absorbavimo priemonė </t>
  </si>
  <si>
    <t>Gramas</t>
  </si>
  <si>
    <t>Instrumentų valymo ir dezinfekcijos priemonės:</t>
  </si>
  <si>
    <t xml:space="preserve">Instrumentų valymo ir dezinfekavimo priemonė  </t>
  </si>
  <si>
    <t>Instrumentų valymo ir dezinfekavimo priemonė</t>
  </si>
  <si>
    <t xml:space="preserve">Baseino ir vonių valymo ir dezinfekcijos priemonė     </t>
  </si>
  <si>
    <t>Valymo ir dezinfekcijos priemonė paviršių valymui maisto pramonėje</t>
  </si>
  <si>
    <t xml:space="preserve">Endoskopų iki sterilizacinio plovimo medžiagos - valiklis </t>
  </si>
  <si>
    <t>Endoskopų aukšto lygio dezinfekcijos (sterilizacijos) priemonė</t>
  </si>
  <si>
    <t>Darbinio tirpalo kontrolė indikatoriais</t>
  </si>
  <si>
    <t xml:space="preserve">Lakmuso popierėliai/indikatoriai.
Tirpalo užterštumui ir koncentracijai įvertinti.
</t>
  </si>
  <si>
    <t xml:space="preserve">Lanksčių ir kietų endoskopų ploviklis automatinėms endoskopų plovimo - dezinfekavimo mašinoms </t>
  </si>
  <si>
    <t>5 L</t>
  </si>
  <si>
    <t xml:space="preserve">Lanksčių ir kietų endoskopų dezinfekavimo medžiaga automatinėms plovimo – dezinfekavimo mašinoms </t>
  </si>
  <si>
    <t xml:space="preserve">Instrumentų ploviklis automatinėms instrumentų plovimo mašinoms </t>
  </si>
  <si>
    <t xml:space="preserve">Testas ploviklio likučiams ant instrumentų nustatyti      </t>
  </si>
  <si>
    <t>Testas šarminio ploviklio likučiams ant instrumentų nustatyti. Testo rezultatas vertinamas iš karto.</t>
  </si>
  <si>
    <t xml:space="preserve">Skystas neutralizatorius, skirtas naudoti automatinėse plovimo mašinose </t>
  </si>
  <si>
    <t xml:space="preserve"> L</t>
  </si>
  <si>
    <t>23 pirkimo dalis iš viso:</t>
  </si>
  <si>
    <t xml:space="preserve">Priemonė skirta užterštų medicinos prietaisų pirminiam valymui ir dezinfekcijai  </t>
  </si>
  <si>
    <t xml:space="preserve">Priemonė skirta užterštų medicinos priemonių pirminiam laikymui iki valymo ir dezinfekcijos, tinka chirurginiams instrumentams. 
Sudėtyje yra korozijos inhibitorių. 
Putų ir/ar gelio pavidalo, kurios tolygiai padengia užterštus paviršius bei ardo teršalus.
Priemonė neleidžia kraujo ir audinių likučiams, teršalams ant medicinos priemonių išdžiūti ne trumpiau kaip 48 valandas.  
Iš karto paruoštas naudoti, pakuotė - flakonas su purškikliu. 
Pateikti Europos parlamento ir tarybos reglamento  (ES) 2017/745 reikalavimus atitinkančią atitikties deklaraciją arba galiojančią atitikties deklaraciją pagal Direktyvą 93/42/EEB. 
Pakuotė: 0,75-1 L.                                                                                                                                    
</t>
  </si>
  <si>
    <t>Užlydymo siūlės indikatorius</t>
  </si>
  <si>
    <t xml:space="preserve">Testas tuščiavidurių instrumentų plovimo kokybei įvertinti automatinėse plovimo ir dezinfekcinėse mašinose      </t>
  </si>
  <si>
    <t xml:space="preserve">Testas imituoja medicininį instrumentą. 
Testą sudaro nerūdijančio plieno plokštelė padengta taršos medžiaga.
Taršos medžiaga sudaryta iš dviejų sluoksnių, standartizuotas fibrinas su trombinu ir krešėjimo faktoriais padengtas standartizuotu hemoglobinu.
Taršos medžiaga nurodyta  ISO 15883-5: 2021.
Testas vienkartinio naudojimo, įstatomas į tuščiavidurį instrumentą imituojantį įtaisą.
Testo rezultatas vertinamas iš karto po plovimo pagal pateiktą vertinimo skalę. Kiekvienas testas supakuotas atskirai.
</t>
  </si>
  <si>
    <t>Įtaisas imituojantis tuščiavidurį instrumentą</t>
  </si>
  <si>
    <t xml:space="preserve">Testas plovimo kokybei įvertinti automatinėse plovimo ir dezinfekcinėse mašinose    </t>
  </si>
  <si>
    <t xml:space="preserve">Imituoja medicininį instrumentą.
Testo pavidalas: nerūdijančio plieno plokštelė padengta taršos medžiaga ir padengta permatoma plokštele.
Taršos medžiaga nurodyta ISO 15883-5: 2021 (Standartizuotas fibrinas su trombinu ir krešėjimo faktoriais padengtas standartizuotu hemoglobinu).
Testas vienkartinio naudojimo, tvirtinamas prie mašinos krepšelio.
Plovimo testai yra supakuoti į dvi pakuotes. Pirminė pakuotė apsaugo testą nuo testo organinės taršos išdžiūvimo, o antrine pakuote yra pakuojami testai su pirmine apsauga nuo išdžiūvimo. 
Tyrimo rezultatai – tuoj pat po plovimo proceso pagal pateiktą vertinimo skalę. Pateikti testo validavimo protokolą.
</t>
  </si>
  <si>
    <t>Testas baltymo likučiams ant medicininių instrumentų paviršių nustatyti</t>
  </si>
  <si>
    <t xml:space="preserve">Testas vienodai jautrus šviežiam ir denatūruotam baltymui, testo jautrumas ≥1  µg baltymo likučių ant medicininių instrumentų po rankinio ar automatinio medicininių priemonių valymo ir dezinfekcijos. Turi atitikti  ISO 15883-5:2021 reikalavimus. Pateikti naudojimo instrukciją, spalvos pasikeitimo skalę/ etaloną. 
</t>
  </si>
  <si>
    <t>Testas kraujo likučiams ant medicininių paviršių nustatyti</t>
  </si>
  <si>
    <t xml:space="preserve">Testas nustatyti kraujo ir denatūruoto kraujo likučiams ant medicininių instrumentų po rankinio ar automatinio priemonių valymo ir dezinfekcijos. Testo jautrumas nustatyti ≤ 1 µg kraujo likučių ant tiriamųjų paviršių. Testo rezultatas aiškiai matomas ne vėliau kaip po 30 s. (Taršos spalvos pokytis ant mėginio paėmimo tampono). Turi atitikti ISO 15883-5:2021 reikalavimus. Pateikti naudojimo instrukciją, spalvos vertinimo etaloną ir jautrumo ribos vertinimo protokolą.
</t>
  </si>
  <si>
    <t>Odontologinių besisukančių instrumentų valymo ir dezinfekavimo  priemonė</t>
  </si>
  <si>
    <t>Odontologinių instrumentų valymo ir dezinfekavimo  priemonė</t>
  </si>
  <si>
    <t>28 pirkimo dalis iš viso:</t>
  </si>
  <si>
    <t>Odontologinių atspaudų dezinfekcijos priemonė</t>
  </si>
  <si>
    <t>Kg</t>
  </si>
  <si>
    <t>Odontologinės atsiurbimo sistemos ir spjaudyklės valymo, dezinfekcijos ir priežiūros priemonė</t>
  </si>
  <si>
    <t>Odontologinės atsiurbimo sistemos ir spjaudyklės valymo priemonė</t>
  </si>
  <si>
    <t>30 pirkimo dalis iš viso:</t>
  </si>
  <si>
    <t xml:space="preserve">Kaustikos instrumento valiklis (kempinė)      </t>
  </si>
  <si>
    <t xml:space="preserve">Sterilus. Skirtas elektrinių chirurginių instrumentų galų valymui; dydis - 5x5 cm. (± 0,5 cm.). Pakuotėje nuo 25 iki 100 vnt. </t>
  </si>
  <si>
    <t xml:space="preserve">Druska (natrio chloridium) vandens valymo filtrų regeneravimui </t>
  </si>
  <si>
    <t>kg</t>
  </si>
  <si>
    <t xml:space="preserve">Tabletėmis. Švari, be priemaišų.
Pakuotė: maišuose ne daugiau kaip po 25 kg
</t>
  </si>
  <si>
    <t xml:space="preserve">Baseinų vandens dezinfekcijos ir oksidavimo priemonės </t>
  </si>
  <si>
    <t xml:space="preserve">Skystis. Veiklioji medžiaga - natrio hipochloritas. Sudėtyje-10-15% aktyvaus chloro. </t>
  </si>
  <si>
    <t xml:space="preserve">Baseinų vandens pH-reguliatorius </t>
  </si>
  <si>
    <t>Skystis. Veiklioji medžiaga – sieros rūgšties tirpalas</t>
  </si>
  <si>
    <t xml:space="preserve">Flokuliantai ir vandens kietumo stabilizatoriai </t>
  </si>
  <si>
    <t>Skystis. Produkto sudėtyje - aliuminio hidroksichloridas, polikarboninė rūgštis, aliuminio sulfatas.</t>
  </si>
  <si>
    <t>Tab.</t>
  </si>
  <si>
    <t xml:space="preserve">Reagentai baseinų vandens chloro kiekiui tikrinti </t>
  </si>
  <si>
    <t>Sudėtyje 4-amino-N, N-dietilanilinsulfatas</t>
  </si>
  <si>
    <t xml:space="preserve">Vonelė instrumentų mirkymui </t>
  </si>
  <si>
    <t xml:space="preserve">Vonelės talpa 3 - 5 l. Turi būti pagaminta iš polipropileno arba lygiaverčių medžiagų, turi turėti plastikinį dangtį, viduje įdėklą – sietelį, vonelės forma stačiakampė. </t>
  </si>
  <si>
    <t xml:space="preserve">Vonelės talpa 10 - 12 l. Turi būti pagaminta iš polipropileno arba lygiaverčių medžiagų, turi turėti plastikinį dangtį, viduje įdėklą – sietelį, vonelės forma stačiakampė. </t>
  </si>
  <si>
    <t>35 pirkimo dalis iš viso:</t>
  </si>
  <si>
    <t xml:space="preserve">          vnt</t>
  </si>
  <si>
    <t xml:space="preserve">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Pateikti gamintojo patvirtinimo dokumentus originalo kalba ir vertimą į lietuvių kalbą. Ekspozicijos laikas – ne ilgiau nei 60 min.
Paprasta naudoti, nereikia jokių papildomų įrenginių
Galima dezinfekuoti ne mažiau kaip 150 m3. 
Pakuotė 300 ±50 ml.
Pateikti Europos parlamento ir tarybos reglamento  (ES) 2017/745 reikalavimus atitinkančią atitikties deklaraciją arba galiojančią atitikties deklaraciją pagal Direktyvą 93/42/EEB. 
</t>
  </si>
  <si>
    <t>36 pirkimo dalis iš viso:</t>
  </si>
  <si>
    <t xml:space="preserve">Paviršių valymo ir dezinfekcijos servetėlės veikiančios sporas </t>
  </si>
  <si>
    <t xml:space="preserve">Sterilizuojamų gaminių pakavimo popierius </t>
  </si>
  <si>
    <t>lakštas</t>
  </si>
  <si>
    <t xml:space="preserve">Cheminis indikatorius – juosta    </t>
  </si>
  <si>
    <t xml:space="preserve">Metras </t>
  </si>
  <si>
    <t>Popieriaus-plastiko juosta</t>
  </si>
  <si>
    <t>Ritinys</t>
  </si>
  <si>
    <t>39 pirkimo dalis iš viso:</t>
  </si>
  <si>
    <t>Klostuotos sterilizavimo juostos</t>
  </si>
  <si>
    <t>40 pirkimo dalis iš viso:</t>
  </si>
  <si>
    <t xml:space="preserve">Proceso poveikio cheminiai indikatoriai     </t>
  </si>
  <si>
    <t xml:space="preserve">Cheminiai indikatoriai įrangos kontrolei (Bowie Dick testai).              </t>
  </si>
  <si>
    <t>Krovinio partijos kontrolės indikatorius</t>
  </si>
  <si>
    <t>41 pirkimo dalis iš viso:</t>
  </si>
  <si>
    <t xml:space="preserve">Proceso kontrolės priemonė (išorinis cheminis indikatorius) sterilizatoriams formaldehido dujomis       </t>
  </si>
  <si>
    <t xml:space="preserve">Krovinio partijos kontrolės indikatorius sterilizacijai formaldehido dujomis     </t>
  </si>
  <si>
    <t>42 pirkimo dalis iš viso:</t>
  </si>
  <si>
    <t xml:space="preserve">Daugiasluoksnis kilimėlis           </t>
  </si>
  <si>
    <t>Vienas lipnus sluoksnis</t>
  </si>
  <si>
    <t xml:space="preserve">Kiekvieną kilimėlį sudaro keli vienas ant kito klijais padengti polietileno sluoksniai. Sluoksniai lengvai nulupami. Berėmė konstrukcija.
Keičiamų sluoksnių skaičius – ne mažiau 30 vnt.
Kilimėlio sluoksniai padengti vandeniniais akriliniais klijais.
Be silikono, nėra sunkiųjų metalų ar pavojingų cheminių medžiagų.
Dydis: 60 cm (± 10 cm) x 115 cm (± 10 cm).
</t>
  </si>
  <si>
    <t xml:space="preserve">Plokštelės-žymekliai  plovimo mašinų, sterilizacijos krepšeliams </t>
  </si>
  <si>
    <t>Instrumentų apsaugos aštrioms instrumentų dalims uždengti</t>
  </si>
  <si>
    <t>Nukenksminimo konteineriai 1 l</t>
  </si>
  <si>
    <t>Nukenksminimo konteineriai 3 l</t>
  </si>
  <si>
    <t>Nukenksminimo konteineriai 5 l</t>
  </si>
  <si>
    <t>46 pirkimo dalis iš viso:</t>
  </si>
  <si>
    <t>Medicininis autoklavuojamas indas  tinklelio pavidalo dugnu ir šonu</t>
  </si>
  <si>
    <t>Medicininis autoklavuojamas indas tinklelio pavidalo dugnu ir šonu</t>
  </si>
  <si>
    <t>Medicininis autoklavuojamas indas  tinklelio pavidalo dugnu ir šonais</t>
  </si>
  <si>
    <t>47 pirkimo dalis iš viso:</t>
  </si>
  <si>
    <t>Įrenginys skirtas mokyti ir tikrinti rankų chirurginį ir higieninį paruošimą</t>
  </si>
  <si>
    <t>Florescuojantis tirpalas rankų higienos kokybei vertinti</t>
  </si>
  <si>
    <t>6. Siekiant įvertinti dozatorius tiekėjas gali atvykti į vietą ir juos apžiūrėti, vadovaujantis pirkimo sąlygų 83 punktu.</t>
  </si>
  <si>
    <r>
      <t xml:space="preserve"> Odos dezinfekcijos medžiagos </t>
    </r>
    <r>
      <rPr>
        <sz val="12"/>
        <rFont val="Times New Roman"/>
        <family val="1"/>
        <charset val="186"/>
      </rPr>
      <t>(Būtina pateikti pasiūlymą visoms pirkimo dalies pozicijoms):</t>
    </r>
  </si>
  <si>
    <r>
      <t xml:space="preserve">Priemonės higieninei rankų antiseptikai  </t>
    </r>
    <r>
      <rPr>
        <sz val="12"/>
        <rFont val="Times New Roman"/>
        <family val="1"/>
        <charset val="186"/>
      </rPr>
      <t>(Būtina pateikti pasiūlymą visoms pirkimo dalies pozicijoms)</t>
    </r>
  </si>
  <si>
    <r>
      <t xml:space="preserve">Rankų higienos priemonės vienkartinėse fasuotėse  </t>
    </r>
    <r>
      <rPr>
        <sz val="12"/>
        <rFont val="Times New Roman"/>
        <family val="1"/>
        <charset val="186"/>
      </rPr>
      <t>(Būtina pateikti pasiūlymą visoms pirkimo dalies pozicijoms):</t>
    </r>
  </si>
  <si>
    <r>
      <t xml:space="preserve">Servetėlės paviršių dezinfekcijai </t>
    </r>
    <r>
      <rPr>
        <sz val="12"/>
        <rFont val="Times New Roman"/>
        <family val="1"/>
        <charset val="186"/>
      </rPr>
      <t>(Būtina pateikti pasiūlymą visoms pirkimo dalies pozicijoms)</t>
    </r>
  </si>
  <si>
    <r>
      <t xml:space="preserve">Servetėlės greitai jautrių paviršių dezinfekcijai </t>
    </r>
    <r>
      <rPr>
        <sz val="12"/>
        <rFont val="Times New Roman"/>
        <family val="1"/>
        <charset val="186"/>
      </rPr>
      <t>(Būtina pateikti pasiūlymą visoms pirkimo dalies pozicijoms)</t>
    </r>
  </si>
  <si>
    <r>
      <t xml:space="preserve">Endoskopų ikisterilizacinio plovimo ir aukšto lygio dezinfekcijos rankiniu būdu priemonės </t>
    </r>
    <r>
      <rPr>
        <sz val="12"/>
        <rFont val="Times New Roman"/>
        <family val="1"/>
        <charset val="186"/>
      </rPr>
      <t>(Būtina pateikti pasiūlymą visoms pirkimo dalies pozicijoms)</t>
    </r>
  </si>
  <si>
    <r>
      <t xml:space="preserve">Kontrolė plovimo kokybei įvertinti </t>
    </r>
    <r>
      <rPr>
        <sz val="12"/>
        <rFont val="Times New Roman"/>
        <family val="1"/>
        <charset val="186"/>
      </rPr>
      <t>(Būtina pateikti pasiūlymą visoms pirkimo dalies pozicijoms)</t>
    </r>
  </si>
  <si>
    <r>
      <t xml:space="preserve">Valymo ir dezinfekcijos kokybės kontrolės priemonės </t>
    </r>
    <r>
      <rPr>
        <sz val="12"/>
        <rFont val="Times New Roman"/>
        <family val="1"/>
        <charset val="186"/>
      </rPr>
      <t>(Būtina pateikti pasiūlymą visoms pirkimo dalies pozicijoms)</t>
    </r>
  </si>
  <si>
    <r>
      <t xml:space="preserve">Odontologinių instrumentų valymo ir dezinfekavimo  priemonės </t>
    </r>
    <r>
      <rPr>
        <sz val="12"/>
        <rFont val="Times New Roman"/>
        <family val="1"/>
        <charset val="186"/>
      </rPr>
      <t>(Būtina pateikti pasiūlymą visoms pirkimo dalies pozicijoms)</t>
    </r>
  </si>
  <si>
    <r>
      <t xml:space="preserve">Siurbimo sistemų dezinfekcijos ir valymo priemonės </t>
    </r>
    <r>
      <rPr>
        <sz val="12"/>
        <rFont val="Times New Roman"/>
        <family val="1"/>
        <charset val="186"/>
      </rPr>
      <t>(Būtina pateikti pasiūlymą visoms pirkimo dalies pozicijoms)</t>
    </r>
  </si>
  <si>
    <r>
      <t xml:space="preserve">Baseinų vandens priežiūros priemonės </t>
    </r>
    <r>
      <rPr>
        <sz val="12"/>
        <rFont val="Times New Roman"/>
        <family val="1"/>
        <charset val="186"/>
      </rPr>
      <t>(Būtina patekti pasiūlymą visoms pirkimo dalies pozicijoms)</t>
    </r>
  </si>
  <si>
    <r>
      <t xml:space="preserve">Vonelės instrumentų mirkymui </t>
    </r>
    <r>
      <rPr>
        <sz val="12"/>
        <rFont val="Times New Roman"/>
        <family val="1"/>
        <charset val="186"/>
      </rPr>
      <t>(Būtina pateikti pasiūlymą visoms pirkimo dalies pozicijoms)</t>
    </r>
  </si>
  <si>
    <r>
      <t xml:space="preserve"> Aerozolinė dezinfekcinė priemonė paviršiams </t>
    </r>
    <r>
      <rPr>
        <sz val="12"/>
        <rFont val="Times New Roman"/>
        <family val="1"/>
        <charset val="186"/>
      </rPr>
      <t>(Būtina pateikti pasiūlymą visoms pirkimo dalies pozicijoms)</t>
    </r>
  </si>
  <si>
    <r>
      <t xml:space="preserve">Sterilizuojamų gaminių pakavimo popierius lakštais </t>
    </r>
    <r>
      <rPr>
        <sz val="12"/>
        <rFont val="Times New Roman"/>
        <family val="1"/>
        <charset val="186"/>
      </rPr>
      <t>(Būtina pateikti pasiūlymą visoms pirkimo dalies pozicijoms)</t>
    </r>
  </si>
  <si>
    <r>
      <t xml:space="preserve">Popieriaus-plastiko juostos sterilizuojamų gaminių pakavimui </t>
    </r>
    <r>
      <rPr>
        <sz val="12"/>
        <rFont val="Times New Roman"/>
        <family val="1"/>
        <charset val="186"/>
      </rPr>
      <t>(Būtina pateikti pasiūlymą visoms pirkimo dalies pozicijoms)</t>
    </r>
  </si>
  <si>
    <r>
      <t>Klostuotos popieriaus-plastiko juostos sterilizuojamų gaminių pakavimui</t>
    </r>
    <r>
      <rPr>
        <sz val="12"/>
        <rFont val="Times New Roman"/>
        <family val="1"/>
        <charset val="186"/>
      </rPr>
      <t xml:space="preserve"> (Būtina pateikti pasiūlymą visoms pirkimo dalies pozicijoms)</t>
    </r>
  </si>
  <si>
    <r>
      <t xml:space="preserve">Sterilizacijos garais kontrolės priemonės </t>
    </r>
    <r>
      <rPr>
        <sz val="12"/>
        <rFont val="Times New Roman"/>
        <family val="1"/>
        <charset val="186"/>
      </rPr>
      <t>(Būtina pateikti pasiūlymą visoms pirkimo dalies pozicijoms)</t>
    </r>
  </si>
  <si>
    <r>
      <t xml:space="preserve">Sterilizacijos FO garais kontrolės priemonės </t>
    </r>
    <r>
      <rPr>
        <sz val="12"/>
        <rFont val="Times New Roman"/>
        <family val="1"/>
        <charset val="186"/>
      </rPr>
      <t>(Būtina pateikti pasiūlymą visoms pirkimo dalies pozicijoms)</t>
    </r>
  </si>
  <si>
    <r>
      <t xml:space="preserve">Nukenksminimo konteineriai </t>
    </r>
    <r>
      <rPr>
        <sz val="12"/>
        <rFont val="Times New Roman"/>
        <family val="1"/>
        <charset val="186"/>
      </rPr>
      <t>(Būtina pateikti pasiūlymą visoms pirkimo dalies pozicijoms)</t>
    </r>
  </si>
  <si>
    <t>46.1</t>
  </si>
  <si>
    <t>46.2</t>
  </si>
  <si>
    <t>46.3</t>
  </si>
  <si>
    <t>Nukenksminimo konteineriai 10-11 l</t>
  </si>
  <si>
    <t xml:space="preserve">Rankų higienos praktinio mokymo priemonių rinkinys </t>
  </si>
  <si>
    <t xml:space="preserve">Dezinfekciniu tirpalu impregnuotos servetėlės echoskopų daviklių ir kitų neatsparių alkoholiui paviršių dezinfekcijai </t>
  </si>
  <si>
    <t>Priemonė greitai paviršių dezinfekcijai (paviršiams dezinfekuoti su alkoholiu)</t>
  </si>
  <si>
    <r>
      <t xml:space="preserve">Priemonės chirurginei rankų antiseptikai </t>
    </r>
    <r>
      <rPr>
        <sz val="12"/>
        <rFont val="Times New Roman"/>
        <family val="1"/>
        <charset val="186"/>
      </rPr>
      <t>(Būtina pateikti pasiūlymą visoms pirkimo dalies pozicijoms)</t>
    </r>
    <r>
      <rPr>
        <b/>
        <sz val="12"/>
        <rFont val="Times New Roman"/>
        <family val="1"/>
        <charset val="186"/>
      </rPr>
      <t xml:space="preserve"> </t>
    </r>
    <r>
      <rPr>
        <sz val="12"/>
        <rFont val="Times New Roman"/>
        <family val="1"/>
        <charset val="186"/>
      </rPr>
      <t>Losjonai chirurginiam rankų plovimui ir rankų antiseptikai chirurginei rankų antiseptikai turi būti to paties gamintojo</t>
    </r>
  </si>
  <si>
    <r>
      <t xml:space="preserve">Endoskopų plovimo ir dezinfekcijos priemonės automatinėms mašinoms </t>
    </r>
    <r>
      <rPr>
        <sz val="12"/>
        <rFont val="Times New Roman"/>
        <family val="1"/>
        <charset val="186"/>
      </rPr>
      <t>(Būtina pateikti pasiūlymą visoms pirkimo dalies pozicijoms)</t>
    </r>
  </si>
  <si>
    <r>
      <t xml:space="preserve">Instrumentų ploviklis ir neutralizatorius automatinėms instrumentų plovimo mašinoms </t>
    </r>
    <r>
      <rPr>
        <sz val="12"/>
        <rFont val="Times New Roman"/>
        <family val="1"/>
        <charset val="186"/>
      </rPr>
      <t>(Būtina pateikti pasiūlymą visoms pirkimo dalies pozicijoms)</t>
    </r>
  </si>
  <si>
    <t>Chloro tabletės dezinfekcijai</t>
  </si>
  <si>
    <t>Tabletė</t>
  </si>
  <si>
    <r>
      <t xml:space="preserve">Įrenginys skirtas mokyti ir tikrinti rankų chirurginį ir higieninį paruošimą </t>
    </r>
    <r>
      <rPr>
        <sz val="12"/>
        <rFont val="Times New Roman"/>
        <family val="1"/>
        <charset val="186"/>
      </rPr>
      <t>(Būtina pateikti pasiūlymą visoms pirkimo dalies pozicijoms):</t>
    </r>
  </si>
  <si>
    <r>
      <t>Aerozolinė dezinfekcinė priemonė paviršiams plotams iki 40 m</t>
    </r>
    <r>
      <rPr>
        <vertAlign val="superscript"/>
        <sz val="12"/>
        <rFont val="Times New Roman"/>
        <family val="1"/>
        <charset val="186"/>
      </rPr>
      <t>3</t>
    </r>
  </si>
  <si>
    <r>
      <t>Aerozolinė dezinfekcinė priemonė paviršiams plotams iki 150 m</t>
    </r>
    <r>
      <rPr>
        <vertAlign val="superscript"/>
        <sz val="12"/>
        <rFont val="Times New Roman"/>
        <family val="1"/>
        <charset val="186"/>
      </rPr>
      <t>3</t>
    </r>
  </si>
  <si>
    <r>
      <t xml:space="preserve">Medicinos prietaisų dėklai skirti plovimui ir sterilizacijai </t>
    </r>
    <r>
      <rPr>
        <sz val="12"/>
        <rFont val="Times New Roman"/>
        <family val="1"/>
        <charset val="186"/>
      </rPr>
      <t>(Būtina pateikti pasiūlymą visoms pirkimo dalies pozicijoms)</t>
    </r>
  </si>
  <si>
    <t>3.8</t>
  </si>
  <si>
    <t>Stovas rankų antiseptikai</t>
  </si>
  <si>
    <t>Kvapų naikinimo priemonė</t>
  </si>
  <si>
    <t>9.1</t>
  </si>
  <si>
    <t>9.2</t>
  </si>
  <si>
    <r>
      <t>Išorinės cheminės sterilizacijos garais indikatorinė lipni juostelė su pirmo tipo pagal LST EN ISO 11140- 4 cheminiu indikatoriumi. Išmatavimai: 19 mm ± 1 mm. pločio, atitinkanti standarto LST EN ISO 11607 – 1 reikalavimus. Temperatūros režimas 120° - 135°C. Vidinis juostos paviršius lipnus, išoriniame paviršiuje – cheminių dažų linijos, kurios garų poveikyje keičia spalvą. Juosta turi būti ypač stiprios fiksacijos, ritinėlio šonai nelipnūs, nepritraukia nešvarumų, klijai netepa rankų. Sterilizacijos metu nenukrenta, o po jos lengvai nuimama.</t>
    </r>
    <r>
      <rPr>
        <i/>
        <sz val="12"/>
        <rFont val="Times New Roman"/>
        <family val="1"/>
        <charset val="186"/>
      </rPr>
      <t xml:space="preserve"> </t>
    </r>
    <r>
      <rPr>
        <sz val="12"/>
        <rFont val="Times New Roman"/>
        <family val="1"/>
        <charset val="186"/>
      </rPr>
      <t>Ritiniai nuo 50 m iki 100 m</t>
    </r>
  </si>
  <si>
    <t>9 pirkimo dalis iš viso:</t>
  </si>
  <si>
    <t>1.1</t>
  </si>
  <si>
    <t>1.2</t>
  </si>
  <si>
    <t>1.3</t>
  </si>
  <si>
    <t>6.2</t>
  </si>
  <si>
    <t>3.1</t>
  </si>
  <si>
    <t>3.2</t>
  </si>
  <si>
    <t>3.3</t>
  </si>
  <si>
    <t>3.4</t>
  </si>
  <si>
    <t>3.5</t>
  </si>
  <si>
    <t>3.6</t>
  </si>
  <si>
    <t>3.7</t>
  </si>
  <si>
    <t>4.1</t>
  </si>
  <si>
    <t>4.2</t>
  </si>
  <si>
    <t>4.3</t>
  </si>
  <si>
    <t>5.1</t>
  </si>
  <si>
    <t>5.2</t>
  </si>
  <si>
    <t>5.3</t>
  </si>
  <si>
    <t>5.4</t>
  </si>
  <si>
    <t>5.5</t>
  </si>
  <si>
    <t xml:space="preserve">5.6 </t>
  </si>
  <si>
    <t>6.1</t>
  </si>
  <si>
    <t>10.1</t>
  </si>
  <si>
    <t>10.2</t>
  </si>
  <si>
    <t>11.1</t>
  </si>
  <si>
    <t>11.2</t>
  </si>
  <si>
    <t>Dezinfekcinės servetelės beadatinių jungčių, antgalių ir prijungimo prievadų dezinfekcijai</t>
  </si>
  <si>
    <t>18.1</t>
  </si>
  <si>
    <t>18.2</t>
  </si>
  <si>
    <t>22.1</t>
  </si>
  <si>
    <t>22.2</t>
  </si>
  <si>
    <t>22.3</t>
  </si>
  <si>
    <t>23.1</t>
  </si>
  <si>
    <t>23.2</t>
  </si>
  <si>
    <t>25.1</t>
  </si>
  <si>
    <t>25.2</t>
  </si>
  <si>
    <t>25.3</t>
  </si>
  <si>
    <t>28.1</t>
  </si>
  <si>
    <t>28.2</t>
  </si>
  <si>
    <t>29.1</t>
  </si>
  <si>
    <t>29.2</t>
  </si>
  <si>
    <t>29.3</t>
  </si>
  <si>
    <t>30.1</t>
  </si>
  <si>
    <t>30.2</t>
  </si>
  <si>
    <t>30.3</t>
  </si>
  <si>
    <t>32.1</t>
  </si>
  <si>
    <t>32.2</t>
  </si>
  <si>
    <t>35.1</t>
  </si>
  <si>
    <t>35.2</t>
  </si>
  <si>
    <t>35.3</t>
  </si>
  <si>
    <t>35.4</t>
  </si>
  <si>
    <t>36.1</t>
  </si>
  <si>
    <t>36.2</t>
  </si>
  <si>
    <t>37.2</t>
  </si>
  <si>
    <t>39.1</t>
  </si>
  <si>
    <t>39.2</t>
  </si>
  <si>
    <t>39.3</t>
  </si>
  <si>
    <t>39.4</t>
  </si>
  <si>
    <t>40.1</t>
  </si>
  <si>
    <t>40.2</t>
  </si>
  <si>
    <t>40.3</t>
  </si>
  <si>
    <t>40.4</t>
  </si>
  <si>
    <t>40.5</t>
  </si>
  <si>
    <t>40.6</t>
  </si>
  <si>
    <t>40.7</t>
  </si>
  <si>
    <t>40.8</t>
  </si>
  <si>
    <t>40.9</t>
  </si>
  <si>
    <t>41.1</t>
  </si>
  <si>
    <t>41.2</t>
  </si>
  <si>
    <t>41.3</t>
  </si>
  <si>
    <t>41.4</t>
  </si>
  <si>
    <t>41.5</t>
  </si>
  <si>
    <t>41.6</t>
  </si>
  <si>
    <t>41.7</t>
  </si>
  <si>
    <t>42.1</t>
  </si>
  <si>
    <t>42.3</t>
  </si>
  <si>
    <t>43.1</t>
  </si>
  <si>
    <t>43.2</t>
  </si>
  <si>
    <t>43 pirkimo dalis iš viso:</t>
  </si>
  <si>
    <t>47.1</t>
  </si>
  <si>
    <t>47.2</t>
  </si>
  <si>
    <t>47.3</t>
  </si>
  <si>
    <t>47.4</t>
  </si>
  <si>
    <t>50.1</t>
  </si>
  <si>
    <t>50.2</t>
  </si>
  <si>
    <t>50.3</t>
  </si>
  <si>
    <t>50.4</t>
  </si>
  <si>
    <t>50.5</t>
  </si>
  <si>
    <t>50.6</t>
  </si>
  <si>
    <t>50.7</t>
  </si>
  <si>
    <t>50.8</t>
  </si>
  <si>
    <t>50 pirkimo dalis iš viso:</t>
  </si>
  <si>
    <t>51.1</t>
  </si>
  <si>
    <t>51.2</t>
  </si>
  <si>
    <t>51 pirkimo dalis iš viso:</t>
  </si>
  <si>
    <t>18 pirkimo dalis iš viso:</t>
  </si>
  <si>
    <t>22 pirkimo dalis iš viso:</t>
  </si>
  <si>
    <t>25 pirkimo dalis iš viso:</t>
  </si>
  <si>
    <t>29 pirkimo dalis iš viso:</t>
  </si>
  <si>
    <t>32 pirkimo dalis iš viso:</t>
  </si>
  <si>
    <t>37 pirkimo dalis iš viso:</t>
  </si>
  <si>
    <t>37.1</t>
  </si>
  <si>
    <r>
      <t>Turi būti nespalvota, paruošta naudojimui.Veikliosios medžiagos: alkoholiai (koncentracija ne mažiau 70%), alkoholių veikimą sustiprinanti veiklioji medžiaga ketvirtiniai amonio junginiai. Sudėtyje nėra triklozano, chlorheksidino, peroksido junginių.Tinka: odos dezinfekcijai prieš injekcijas, punkcijas, kraujo mėginių ėmimą, invazines procedūras, operacijas ir kt. Turi veikti bakterijas  EN 13727 , mikobakterijas EN 14348,  virusus (HB, ŽIV, ROTA) EN14476, grybelius EN13624 arba lygiaverčiais standartais. Pateikti gamintojo patvirtinimo dokumentus originalo kalba ir vertimą į lietuvių kalbą. Neturi alergizuoti ir dirginti o</t>
    </r>
    <r>
      <rPr>
        <sz val="12"/>
        <rFont val="Times New Roman"/>
        <family val="1"/>
      </rPr>
      <t xml:space="preserve">dos, greitai džiūstantis – ne ilgiau 30 sekundžių.Pateikti naudojimo instrukcijas lietuvių kalba.Pakuotė: 0,2-0,35 L talpa su purkštuku.Pateikti biocido autorizacijos liudijimą (perkančioji organizacija vertindama pasiūlymą gali paprašyti pateikti biocido autorizacijos liudijimo priedus). </t>
    </r>
  </si>
  <si>
    <t>Tie patys reikalavimai kaip 3.1. punkte.                                                                                                  Pakuotė: 1 L.</t>
  </si>
  <si>
    <t>Tie patys reikalavimai kaip 3.1. punkte.Pakuotė: 4-5 L.</t>
  </si>
  <si>
    <t xml:space="preserve">Tie patys reikalavimai kaip 3.5. punkte.
Pakuotė: 1,0 L.
</t>
  </si>
  <si>
    <t xml:space="preserve">Tie patys reikalavimai kaip 3.5. punkte. 
Pakuotė: 4,0-5,0 L.
</t>
  </si>
  <si>
    <t xml:space="preserve">Skirti tvirtinti rankų antiseptikui prie pacientų lovos.
Laikiklis lengvai valomas ir dezinfekuojamas. 
Rankų priežiūros priemonė įstatoma neatsukant dozavimo pompos (tinkanti vienkartinėms talpoms).
</t>
  </si>
  <si>
    <t>Išmatavimai 275 x 110 x 30 mm (+/- 5 mm). Tie patys reikalavimai kaip 50.1 punktas.</t>
  </si>
  <si>
    <t>Išmatavimai 480 x 255 x 50 mm (+/- 5 mm). Tie patys reikalavimai kaip 50.1 punktas.</t>
  </si>
  <si>
    <t>Išmatavimai 255 x 255 x 50 mm (+/- 5 mm). Tie patys reikalavimai kaip 50.1 punktas.</t>
  </si>
  <si>
    <t>Išmatavimai 424 x 305 x 52 mm (+/- 5 mm). Tie patys reikalavimai kaip 50.1 punktas.</t>
  </si>
  <si>
    <t>Išmatavimai 300 x 250 x 52 mm (+/- 5 mm). Tie patys reikalavimai kaip 50.1 punktas.</t>
  </si>
  <si>
    <t>Išmatavimai - 270 x 150 x 30 mm (+/- 5 mm). Tie patys reikalavimai kaip 50.1 punktas.</t>
  </si>
  <si>
    <t>Išmatavimai - 275 x 110 x 30 mm (+/- 5 mm). Tie patys reikalavimai kaip 50.1 punktas.</t>
  </si>
  <si>
    <t>Nukenksminimo konteineriai 0,2-0,5 L</t>
  </si>
  <si>
    <t>Nukenksminimo konteineriai 30-50 L</t>
  </si>
  <si>
    <t>Plastikiniai, geltonos spalvos patvarūs konteineriai, skirti medicininių atliekų nukenksminimui. Pažymėti biologinio pavojaus ženklu. Turi įtaisą/angą adatom, skalpelių galvutėms nuimti. Konteinerio dangtis negrįžtamai fiksuojasi, jį užspaudus. Konteineris turi pakėlimo rankenėlę. Talpa -10-11 L.</t>
  </si>
  <si>
    <t>Dydis : 400mm(± 20 mm) x 80mm(± 10 mm) x 100 m. Tie patys reikalavimai kaip 41.1.  punktas.</t>
  </si>
  <si>
    <t>Dydis: 300 mm (± 20 mm) x 80 mm (± 10 mm) x 100 m. Tie patys reikalavimai kaip 41.1.  punktas.</t>
  </si>
  <si>
    <t>Dydis: 250 mm (± 20 mm) x 65 mm (± 10 mm) x 100 m. Tie patys reikalavimai kaip 41.1. punktas.</t>
  </si>
  <si>
    <t>Dydis: 200 mm (± 20 mm) x 55 mm (± 10 mm) x 100 m. Tie patys reikalavimai kaip 41.1. punktas.</t>
  </si>
  <si>
    <r>
      <t xml:space="preserve">Dydis: 150 mm (± 20 mm) x 55 mm (± 10 mm) x 100 m. </t>
    </r>
    <r>
      <rPr>
        <sz val="12"/>
        <rFont val="Times New Roman"/>
        <family val="1"/>
        <charset val="186"/>
      </rPr>
      <t>Tie patys reikalavimai kaip 41.1. punktas.</t>
    </r>
  </si>
  <si>
    <t>Dydis: 100 mm (± 20 mm) x 50 mm (± 10 mm) x 100 m . Tie patys reikalavimai kaip 41.1. punktas.</t>
  </si>
  <si>
    <t>Dydis: 500 mm(± 10 mm) x 100 m. Tie patys reikalavimai kaip 40.1 punktas.</t>
  </si>
  <si>
    <t>Dydis: 350 mm (± 5 mm) x 200 m. Tie patys reikalavimai kaip 40.1 punktas.</t>
  </si>
  <si>
    <t>Dydis: 300 mm (± 5 mm) x 200 m. Tie patys reikalavimai kaip 40.1 punktas.</t>
  </si>
  <si>
    <t>Dydis: 250 mm (± 5 mm) x 200 m. Tie patys reikalavimai kaip 40.1 punktas.</t>
  </si>
  <si>
    <t>Dydis: 200 mm (± 5 mm) x 200 m. Tie patys reikalavimai kaip 40.1 punktas.</t>
  </si>
  <si>
    <t>Dydis: 150 mm (± 5 mm) x 200 m. Tie patys reikalavimai kaip 40.1 punktas.</t>
  </si>
  <si>
    <t>Dydis: 125 mm (± 5 mm) x 200 m. Tie patys reikalavimai kaip 40.1 punktas.</t>
  </si>
  <si>
    <t>Dydis: 100 mm (± 5 mm) x 200 m. Tie patys reikalavimai kaip 40.1 punktas.</t>
  </si>
  <si>
    <t>Tie patys reikalavimai kaip 39.1 punktas. Lakštai 90 cm(± 5 cm)  x 90 cm(± 5 cm).</t>
  </si>
  <si>
    <t xml:space="preserve">Tie patys reikalavimai kaip 39.1 punktas. Lakštai 100 cm(± 5 cm)  x 100cm(± 5 cm). </t>
  </si>
  <si>
    <t xml:space="preserve">Valymo ir dezinfekcijos priemonė veikianti sporas paviršių valymui baseinuose ir voniose </t>
  </si>
  <si>
    <t>Klozeto sėdimosios dalies dezinfekcijos priemonė</t>
  </si>
  <si>
    <t>Priemonė skirta klozeto sėdimosios dalies valymui ir greitai dezinfekcijai. Paruoštas naudoti, be alkoholio. Švelnus paviršiams, greitai nudžiūsta, nepalieka odą dirginančių medžiagų. Naudojamas su  automatiniu arba rankiniu dozatoriumi. Pateikti dozatorius, tinkančius siūlomoms medžiagoms (panaudai). Reikalingas dozatorių kiekis - 40  vnt. Pateikti biocido autorizacijos liudijimą (perkančioji organizacija vertindama pasiūlymą gali paprašyti pateikti biocido autorizacijos liudijimo priedus). Pakuotė: 0,3-0,9 L.</t>
  </si>
  <si>
    <t>Antiseptinis prausiklis pacientų prausimui</t>
  </si>
  <si>
    <t>Stovas yra mobilus, gali būti statomas į įvairias vietas. Stovas su sensorine dozavimo įranga. Turi būti pritaikytas 3.2 pozicijoje aprašytai rankų antiseptiko pakuotei įdėti. Rankų antiseptikas dozuojamas stovint sulenktų rankų alkūnių aukštyje. Dozatorius neleidžia priemonei ištekėti. Korpuso, dozatoriaus, laikiklio paviršius pagamintas iš nerūdijančio plieno, metalo ar kitos alternatyvios medžiagos, atsparios valymo ir dezinfekcijos priemonėms. Komplekte turi būti visi laikiklio tvirtinimui ir veikimui reikalingi elementai. Stovas teikiamas kaip 3.2 priemonių priedas (panaudai).</t>
  </si>
  <si>
    <t xml:space="preserve">Tie patys reikalavimai kaip 30.2.
Pakuotė –  nuo 4.0 L ne daugiau 5,0 L
</t>
  </si>
  <si>
    <r>
      <t xml:space="preserve">Skystas koncentratas.
Darbinis tirpalas skirtas siurbiamųjų sistemų ir amalgamos separatorių valymui.
Turi neputoti, tirpdyti kalkių nuosėdas. 
Tinka darbui kartu su priemone nurodyta 32.1.
Valymo dažnumas – ne dažniau kaip 1 ar 2/ k per savaitę.
</t>
    </r>
    <r>
      <rPr>
        <sz val="12"/>
        <rFont val="Times New Roman"/>
        <family val="1"/>
      </rPr>
      <t>Pakuotė ≥ 1 L.</t>
    </r>
    <r>
      <rPr>
        <sz val="12"/>
        <rFont val="Times New Roman"/>
        <family val="1"/>
        <charset val="186"/>
      </rPr>
      <t xml:space="preserve">
Pateikti Europos parlamento ir tarybos reglamento  (ES) 2017/745 reikalavimus atitinkančią atitikties deklaraciją arba galiojančią atitikties deklaraciją pagal Direktyvą 93/42/EEB. 
</t>
    </r>
  </si>
  <si>
    <t xml:space="preserve">Tirpalas (kontrolinis/imitacinis tirpalas/antiseptikas) skirtas rankų higienos technikos kokybei vertinti. Sudėtyje yra florescuojančių medžiagų, kurios švyti UV šviesoje. Antiseptikas ir jo sudėtyje esančios UV šviesą atspindinčios dalelės neturi pavojingų komponentų. Antiseptikas nesunkiai pašalinamas nuo odos paviršiaus valymo arba plovimo metu. 
Pakuotė: 50-300 ml.
</t>
  </si>
  <si>
    <t>Tie patys reikalavimai kaip 18.1. punkte.                                                                                              Pakuotė: 4,0 - 5,0 L.</t>
  </si>
  <si>
    <r>
      <t>Turi būti nespalvota, paruošta naudojimui.Veikliosios medžiagos: alkoholiai (koncentracija ne mažiau 70%), alkoholių veikimą sustiprinanti veiklioji medžiaga ketvirtiniai amonio junginiai. Sudėtyje nėra triklozano, chlorheksidino, peroksido junginių.Tinka: odos dezinfekcijai prieš operacijas, punkcijas, invazines procedūras ir kt.Turi veikti bakterijas  EN 13727, mikobakterijas EN 14348,  virusus (HB, ŽIV, ROTA) EN14476, grybelius EN13624 arba lygiaverčiais standartais. Pateikti gamintojo patvirtinimo dokumentus originalo kalba ir vertimą į lietuvių kalbą. Neturi alergizuoti ir dirginti odos, greitai džiūstantis – ne ilgiau 30 sekundžių. Pateikti naudojimo instrukcijas lietuvių kalba.Pakuotė: 0,9-1,0 L. Pateikti biocido autorizacijos liudijimą</t>
    </r>
    <r>
      <rPr>
        <sz val="12"/>
        <rFont val="Times New Roman"/>
        <family val="1"/>
      </rPr>
      <t xml:space="preserve"> (perkančioji organizacija vertindama pasiūlymą gali paprašyti pateikti biocido autorizacijos liudijimo priedus).</t>
    </r>
  </si>
  <si>
    <t>Dažyta priemonė odos dezinfekcijai paruošta naudojimui.Veikliosios medžiagos: alkoholiai (koncentracija ne mažiau 70%), spalvota dažanti medžiaga, alkoholių veikimą sustiprinanti veiklioji medžiaga ketvirtiniai amonio junginiai. Sudėtyje neturi būti jodo, chlorheksidino, triklozano, kvapniųjų medžiagų. Tinka: odos dezinfekcijai prieš operacijas, punkcijas, invazines procedūras ir kt. Turi veikti bakterijas  EN 13727, mikobakterijas EN 14348,  virusus (HB, ŽIV, ROTA) EN14476, grybelius EN13624 arba lygiaverčiais standartais. Pateikti gamintojo patvirtinimo dokumentus originalo kalba ir vertimą į lietuvių kalbą. Neturi alergizuoti ir dirginti odos.  Pateikti naudojimo instrukcijas lietuvių kalba. Ekspozicijos laikas prieš operacijas ar chirurgines procedūras – ne ilgiau kaip 2 min. Pakuotė: 0,9-1,0 L. Pateikti biocido autorizacijos liudijimą (perkančioji organizacija vertindama pasiūlymą gali paprašyti pateikti biocido autorizacijos liudijimo priedus).</t>
  </si>
  <si>
    <r>
      <t xml:space="preserve">Turi atitikti standartą EN 1500:2013. </t>
    </r>
    <r>
      <rPr>
        <sz val="12"/>
        <rFont val="Times New Roman"/>
        <family val="1"/>
        <charset val="186"/>
      </rPr>
      <t>Turi veikti bakterijas  EN 13727 , mikobakterijas EN 14348,  virusus (HB, ŽIV, ROTA) EN14476, grybelius EN13624 arba lygiaverčiais standartais.</t>
    </r>
    <r>
      <rPr>
        <sz val="12"/>
        <rFont val="Times New Roman"/>
        <family val="1"/>
      </rPr>
      <t xml:space="preserve"> </t>
    </r>
    <r>
      <rPr>
        <sz val="12"/>
        <rFont val="Times New Roman"/>
        <family val="1"/>
        <charset val="186"/>
      </rPr>
      <t xml:space="preserve">Pateikti gamintojo patvirtinimo dokumentus originalo kalba ir vertimą į lietuvių kalbą. Sudėtinės medžiagos: alkoholiai ir rankų priežiūros priemonės. Bespalvis. Be dažiklių, konservantų, triklozano, chlorheksidino.
Neturi sausinti rankų. Sudėtyje yra odą tausojančių medžiagų.
Pateikti laminuotas higieninio rankų paruošimo schemas.
Rankų higienos priemonės nuo 3.1 iki 3.7 turi būti vieno gamintojo ir suderintos naudojimui tarpusavyje. Jei 3.1-3.7  siūlomos skirtingų gamintojų priemonės, būtina pateikti dokumentus, įrodančius ir patvirtinančius, kad priemonės yra išbandytos ir suderintos naudojimui tarpusavyje.
</t>
    </r>
    <r>
      <rPr>
        <sz val="12"/>
        <rFont val="Times New Roman"/>
        <family val="1"/>
      </rPr>
      <t xml:space="preserve">Turi tikti esamiems ligoninės dozatoriams arba tiekėjo siūlomiems lygiaverčiams dozatoriams, tinkantiems siūlomoms medžiagoms. </t>
    </r>
    <r>
      <rPr>
        <sz val="12"/>
        <rFont val="Times New Roman"/>
        <family val="1"/>
        <charset val="186"/>
      </rPr>
      <t>Tiekėjas neatlygintinai suteikia dozatorius tinkamus 3.1., 3.2., 3.5., ir 3.6. pozicijose aprašytoms talpoms.</t>
    </r>
    <r>
      <rPr>
        <sz val="12"/>
        <rFont val="Times New Roman"/>
        <family val="1"/>
      </rPr>
      <t xml:space="preserve"> Dozatoriai: 3.1 pozicijai- 350 vnt.; 3.2 pozicijai- 200 vnt.; 3.5 pozicijai- 350 vnt.; 3.6 pozicijai- 200 vnt.</t>
    </r>
    <r>
      <rPr>
        <sz val="12"/>
        <rFont val="Times New Roman"/>
        <family val="1"/>
        <charset val="186"/>
      </rPr>
      <t xml:space="preserve">
Kartu turi būti pateikiamos ir dozavimo pompos-dozatoriai, kurie gali būti dezinfekuojami ir naudojami ne vienkartinai.
Sulūžus dozavimo pompai, pompa keičiama nemokamai.
Pateikti biocidų autorizacijos liudijimą</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Pakuotė: 0,5 L.
</t>
    </r>
  </si>
  <si>
    <r>
      <t>Švelnus rankų odos muilas, tinkantis dažnam plovimui. Muile yra drėkinančių ir minkštinančių medžiagų, kurios palaiko natūralią odos drėgmės pusiausvyrą. pH turi būti neutralus odai.
Kartu turi būti pateikiamos ir dozavimo pompos-dozatoriai, kurie gali būti dezinfekuojami ir naudojami ne vienkartinai. 
Sulūžus dozavimo pompai, pompa keičiama nemokamai. 
Pateikti kosmetikos gaminio notifikavimo pažymėjimą (CPNP) pažymėjimą</t>
    </r>
    <r>
      <rPr>
        <sz val="12"/>
        <rFont val="Times New Roman"/>
        <family val="1"/>
      </rPr>
      <t xml:space="preserve"> arba pateikti ištrauką iš leistinų prekiauti Lietuvoje priemonių sąrašo, kur ši priemonė įrašyta patvirtinant parašu.</t>
    </r>
    <r>
      <rPr>
        <sz val="12"/>
        <rFont val="Times New Roman"/>
        <family val="1"/>
        <charset val="186"/>
      </rPr>
      <t xml:space="preserve">
Pakuotė: 0,5 L.
</t>
    </r>
  </si>
  <si>
    <t>Kremas ir/arba losjonas personalo rankų odos priežiūrai</t>
  </si>
  <si>
    <t xml:space="preserve">Priemonė skrita profesionoliam naudojimui paviršiams plauti ir dezinfekuoti pirtyse, baseinuose, voniose. Veiklioji medžiaga - didecildimetilamonio chloridas. Skystas koncentratas. Turi veikti tuberkuliozės bakterijas (TBC) (EN14348), mielinius ir sporas sudarančius grybelius (EN1650, EN13697). Pateikti biocido autorizacijos liudijimą (perkančioji organizacija vertindama pasiūlymą gali paprašyti pateikti biocido autorizacijos liudijimo priedus).  Pakuotė: 3-5 L. Privaloma pateikti 1 l darbinio tirpalo kainą ir ekspozicijos laiką veikiantį TBC ir sporas.   </t>
  </si>
  <si>
    <t xml:space="preserve">1.Tiekėjas turi pateikti dokumentus, įrodančius siūlomų priemonių atitikimą techniniams reikalavimams, nurodytiems pirkimo dokumentų techninėje specifikacijoje: tiekėjas turi pateikti gamintojo parengtus katalogus ir / ar siūlomų priemonių techninių charakteristikų aprašymus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
  </si>
  <si>
    <t xml:space="preserve">Prietaisas pagamintas iš nerudijančio plieno.
Imituoja tuščiavidurį instrumentą, į kurio vidų dedamas šiam prietaisui tinkantis testas su taršos medžiaga.
Sudarytas iš dviejų dalių, sujungiamų sriegiu.
Viduje yra kamera plovimo kokybės vertinimo testui.
Turi Luer Lock jungtį.
</t>
  </si>
  <si>
    <r>
      <t xml:space="preserve">Neaustinio pluošto dezinfekcinės servetėlės su impregnantu skirtos medicinos priemonių valymui ir dezinfekcijai.
Sudėtis: etanolis, izoproponolis, dodecilaminai, plovikliai ir kt.
Platau veikimo spektro. Turi veikti bakterijas  EN 13727, EN 14561 (ekspozicija ne ilgiau 5 min.), mikobakterijas EN 14348,  virusus (HB, ŽIV, ROTA) EN14476, grybelius EN13624, sporicidiniu poveikiu ( Clostridioides difficile) EN 13704 arba EN 17126 arba lygiaverčiais standartais, ekspozija ne ilgiau 15 min.
Galimas kontaktas su maistu.
Po ekspozicijos nuplauti paviršių nereikia.
Pakuotė ne mažiau 100 servetėlių.
Pateikti Europos parlamento ir tarybos reglamento  (ES) 2017/745 reikalavimus atitinkančią atitikties deklaraciją arba galiojančią atitikties deklaraciją pagal Direktyvą 93/42/EEB. Pateikti biocidų autorizacijos liudijimą. </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Servetėlės turi būti supakuotos sandarioje pakuotėje, apsaugotos nuo galimo išdžiūvimo.
Vertinama 1 servetėlės kaina. 
</t>
    </r>
  </si>
  <si>
    <t xml:space="preserve">Plastikinės, įvairių spalvų plokštelės, skirtos naudoti automatinėse plovimo mašinose, krepšelių ženklinimui.
Pagaminta iš kieto, nelankstaus plastiko.
Plokštelės tvirtinamos prie krepšelių nerūdijančio plieno, karščiui atspariomis tvirtinimo detalėmis - žiedais, kurios tvirtai fiksuoja plokštelę prie krepšelio, nenukrenta po plovimo automatinėse plovimo - dezinfekavimo mašinose.  
Plokštelė pritaikyta rašymui.
Turi būti atsparios aukštai temperatūrai (iki 132 +2 °C).
Kartu su plokštele turi būti pateikiama nerūdijančio plieno žiedas žymekliui - plokštelei tvirtinti. 
</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</si>
  <si>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-1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</si>
  <si>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-3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</si>
  <si>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-5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</si>
  <si>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- 0,2- 0,5 L.</t>
  </si>
  <si>
    <t>Plastikiniai, geltonos spalvos patvarūs konteineriai, skirti medicininių atliekų nukenksminimui. Pažymėti biologinio pavojaus ženklu. Turi įtaisą/angą adatoms, skalpelių galvutėms nuimti. Konteinerio dangtis negrįžtamai fiksuojasi, jį užspaudus. Konteineris turi pakėlimo rankenėlę. Talpa - 30- 50 L.</t>
  </si>
  <si>
    <t xml:space="preserve">Skirtas praktiniams darbuotojų mokymams ir patikrai. Rinkinio sudėtyje turi būti: rankų dažai (imituojantys antiseptiką), nudažantys apruoštą rankų paviršių per laiko tarpą iki 30 sekundžių , skysta priemonė dažams neutralizuoti/šalinti, rankų paruošimo vertinimo etalonas. Priemonės turi būti bekvapės. Dažų sudėtyje turi būti natūralus mineralinis baliklis, natūralūs lipidai, pantenolis. Rankų antiseptiko su spec. dažais ir skystos priemonės dažams šalinti dozės turi būti skirtos vieno žmogaus mokymams/individualios. Kiekviena rankų antiseptiko su spec. dažais ir skystos priemonės dažams šalinti dozė turi būti supakuota į sandarų vienkartinį plastiko maišelį. Rinkinio sudėtyje turi būti ne mažiau 20 vnt. </t>
  </si>
  <si>
    <r>
      <t xml:space="preserve">Priemonė skirta vandeniui atsparių paviršių valymui ir dezinfekcijai operacinėse, intensyvios terapijos, gimdymo skyrių patalpose, vaikų ligų skyrių patalpose ir kt. 
Pavidalas - koncentratas. Sudėtyje negali būti gliuteralaldehidų, balinimo priemonių.
Turi veikti bakterijas  EN 13727, mikobakterijas EN 14348,  virusus (HB, ŽIV, ROTA) EN14476, grybelius EN13624 arba lygiaverčiais standartais ir atitikti standartą EN16615. </t>
    </r>
    <r>
      <rPr>
        <sz val="12"/>
        <rFont val="Times New Roman"/>
        <family val="1"/>
        <charset val="186"/>
      </rPr>
      <t xml:space="preserve">
Po dezinfekcijos nereikia nuplauti vandeniu, nepalieka dėmių, nuosėdų.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                           </t>
    </r>
    <r>
      <rPr>
        <sz val="12"/>
        <rFont val="Times New Roman"/>
        <family val="1"/>
        <charset val="186"/>
      </rPr>
      <t xml:space="preserve">
Pakuotė: iki 5,0 L.
Pateikti naudojimo instrukcijas kartu su tirpalo ruošimo rekomendacijomis ( koncentrato procentais, reikalingais darbiniam tirpalui pagaminti). 
Prie pakuotės turi būti pateikiama dozavimo pompa ( ne mažiau 100 vienetų) arba pakuotė yra su dozavimo sistema.                                                                                                          Privaloma pateikti 1 l darbinio tirpalo kainą ir ekspozicijos laiką veikiantį TBC.                                                                                                                                                             
</t>
    </r>
  </si>
  <si>
    <r>
      <t xml:space="preserve">Priemonė skirta vandeniui, drėgmei atsparių paviršių (pvz., sienos, lubos, dušo kabinos, vonios, plautuvės, plytelių ir kt.) plovimui ir dezinfekcijai.
Tinkama asmens sveikatos priežiūros įstaigoms. Skystas, skiedžiamas koncentratas .Sudėtyje yra valomųjų priedų.
Sudėtyje nėra aldehidų. 
Turi veikti bakterijas  EN 13727 , mikobakterijas EN 14348,  virusus (HB, ŽIV, ROTA) EN14476, grybelius EN13624 arba lygiaverčiais standartais. </t>
    </r>
    <r>
      <rPr>
        <sz val="12"/>
        <rFont val="Times New Roman"/>
        <family val="1"/>
        <charset val="186"/>
      </rPr>
      <t xml:space="preserve">
Pateikti naudojimo instrukcijas kartu su tirpalo ruošimo rekomendacijomis ( koncentrato procentais, reikalingais darbiniam tirpalui pagaminti). 
Prie pakuotės turi būti pateikiama dozavimo pompa  arba pakuotė yra su dozavimo sistema.
Pateikti biocidų autorizacijos liudijimą. </t>
    </r>
    <r>
      <rPr>
        <sz val="12"/>
        <rFont val="Times New Roman"/>
        <family val="1"/>
      </rPr>
      <t xml:space="preserve">(perkančioji organizacija vertindama pasiūlymą gali paprašyti pateikti biocido autorizacijos liudijimo priedus).                                 </t>
    </r>
    <r>
      <rPr>
        <sz val="12"/>
        <rFont val="Times New Roman"/>
        <family val="1"/>
        <charset val="186"/>
      </rPr>
      <t xml:space="preserve">                                                                                                      Vertinama 1 L darbinio tirpalo kaina, ne ilgesnio kaip 10 min ekspozicijos laiko. Pakuotė – 4,0-5,0 L.
</t>
    </r>
  </si>
  <si>
    <t xml:space="preserve">Pavidalas - granulės. Skirtas biologiniams žmogaus kūno skysčiams absorbuoti.  
Vienos pakuotės turi užtekti absorbuoti ne mažiau kaip 1 l skysčio.
Pakuotė iki 25 -50 g.
Pateikti naudojimo instrukciją.
</t>
  </si>
  <si>
    <r>
      <t xml:space="preserve">Vandenyje visiškai tirpios, valančios ir dezinfekuojančios tabletės. 
Tinka vienkartinėms medicininėms priemonėms nukenksminti.
Sudėtis - natrio dichlorizocianurato tabletės. Vandenyje ištirpintos tabletės, kurioje yra ne mažiau kaip 1,0 ir ne daugiau kaip 1,5 g. aktyvios medžiagos, gaunamas tiksliai nustatytos koncentracijos dezinfekcinis tirpalas. 
 Turi veikti bakterijas  EN 13727 , mikobakterijas EN 14348,  virusus (HB, ŽIV, ROTA) EN14476, grybelius EN13624 arba lygiaverčiais standartais. </t>
    </r>
    <r>
      <rPr>
        <sz val="12"/>
        <rFont val="Times New Roman"/>
        <family val="1"/>
        <charset val="186"/>
      </rPr>
      <t xml:space="preserve">
Pateikti biocido autorizacijos liudijimą.</t>
    </r>
    <r>
      <rPr>
        <sz val="12"/>
        <rFont val="Times New Roman"/>
        <family val="1"/>
      </rPr>
      <t xml:space="preserve"> (perkančioji organizacija vertindama pasiūlymą gali paprašyti pateikti biocido autorizacijos liudijimo priedus).                                 </t>
    </r>
    <r>
      <rPr>
        <sz val="12"/>
        <rFont val="Times New Roman"/>
        <family val="1"/>
        <charset val="186"/>
      </rPr>
      <t xml:space="preserve">                                                                             Pakuotėje 100-300 tabl. 
</t>
    </r>
  </si>
  <si>
    <r>
      <t>Skystas koncentratas.
Naikina bakterijas (įsk. Legionela), grybelius, inaktyvuoja virusus (HBV, ŽIV, TB, Papovo).</t>
    </r>
    <r>
      <rPr>
        <sz val="12"/>
        <rFont val="Times New Roman"/>
        <family val="1"/>
        <charset val="186"/>
      </rPr>
      <t xml:space="preserve">
Tinka visų organinėms rūgštims atsparių paviršių (keramikinių, stiklinių, nerūdijančio plieno ir kt.) inventoriaus, sanitarinių techninių įrenginių, vonių, praustuvių, unitazų, plaukimo baseinų, pirčių dezinfekcijai ir plovimui. 
Pakuotė:  3,0 - 5,0 L.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Vertinama 1 l darbinio skiedinio kaina.
Privaloma pateikti 1 l darbinio tirpalo kainą ir ekspozicijos laiką  veikiantį TBC.
</t>
    </r>
  </si>
  <si>
    <r>
      <t xml:space="preserve">Turi tikti plovimo ir dezinfekavimo mašinoms "Wassenburg WD415".
</t>
    </r>
    <r>
      <rPr>
        <sz val="12"/>
        <rFont val="Times New Roman"/>
        <family val="1"/>
        <charset val="186"/>
      </rPr>
      <t xml:space="preserve">Pakuotė: 5 L.
</t>
    </r>
  </si>
  <si>
    <r>
      <t xml:space="preserve">Turi tikti plovimo ir dezinfekavimo mašinoms "Wassenburg WD415".
</t>
    </r>
    <r>
      <rPr>
        <sz val="12"/>
        <rFont val="Times New Roman"/>
        <family val="1"/>
        <charset val="186"/>
      </rPr>
      <t xml:space="preserve">Sudėtis: 11,5 proc. peracto rūgšties, koroziniai inhibitoriai. Sudėtyje neturi būti aldehidų ir ketvirtinių amonio junginių.
Pakuotė: 4- 5 L.
</t>
    </r>
  </si>
  <si>
    <r>
      <t xml:space="preserve">Skystis skirtas valyti ir dezinfekuoti besisukančius tiksliuosius odontologinius instrumentus: grąžtus, šlifavimo diskus, dantų šaknų kanalo instrumentus. 
Veikliosios medžiagos: alkoholis, šarmas, antikorozinės bei plaunančios medžiagos. Bendras veikliųjų medžiagų kiekis ne mažiau 11,7 g/100g. 
 Sudėtyje nėra aldehidų.
Platus veikimo spektras.  Turi veikti bakterijas  EN 13727 , mikobakterijas EN 14348,  virusus (HB, ŽIV, ROTA) EN14476, grybelius EN 13624 arba lygiaverčiais standartais. </t>
    </r>
    <r>
      <rPr>
        <sz val="12"/>
        <rFont val="Times New Roman"/>
        <family val="1"/>
        <charset val="186"/>
      </rPr>
      <t xml:space="preserve">
Po dezinfekcijos instrumentų perplauti nereikia. 
Paruoštas naudoti tirpalas. Ekspozicija – ne ilgesnė nei 15 min. 
Tinkamas naudoti ultragarsinėse vonelėse.
Pakuotė – ne daugiau 2,0 L. 
Pateikti Europos parlamento ir tarybos reglamento  (ES) 2017/745 reikalavimus atitinkančią atitikties deklaraciją arba galiojančią atitikties deklaraciją pagal Direktyvą 93/42/EEB. 
</t>
    </r>
  </si>
  <si>
    <r>
      <t>Ne mažiau nei trys veikliosios medžiagos: guanidinai, ketvirtiniai amino junginiai, aromatiniai alkoholiai. 
Preparato sudėtyje nėra aldehidų, chloro, aktyvaus deguonies pagrindu veikiančių medžiagų.
Platus veikimo spektras.  Turi veikti bakterijas  EN 13727 , mikobakterijas EN 14348 ir 14563,  virusus (HB, ŽIV, ROTA) EN14476, grybelius EN 13624 arba lygiaverčiais standartais.</t>
    </r>
    <r>
      <rPr>
        <sz val="12"/>
        <rFont val="Times New Roman"/>
        <family val="1"/>
        <charset val="186"/>
      </rPr>
      <t xml:space="preserve">
Preparatas vienu metu valo ir dezinfekuoja instrumentus;
Tinkamas naudoti ultragarso vonelėse.
Pakuotė – ne daugiau 2,0 L
Pateikti Europos parlamento ir tarybos reglamento  (ES) 2017/745 reikalavimus atitinkančią atitikties deklaraciją arba galiojančią atitikties deklaraciją pagal Direktyvą 93/42/EEB. 
</t>
    </r>
  </si>
  <si>
    <r>
      <t xml:space="preserve">Dantų atspaudų dezinfekcijos priemonė aktyvaus deguonies pagrindu.
Veikliųjų medžiagų ne mažiau 45g/100g.
Turi veikti bakterijas  EN 13727 , mikobakterijas EN 14348,  virusus (HB, ŽIV, ROTA) EN14476, grybelius EN13624. </t>
    </r>
    <r>
      <rPr>
        <sz val="12"/>
        <rFont val="Times New Roman"/>
        <family val="1"/>
        <charset val="186"/>
      </rPr>
      <t xml:space="preserve">
Granulių pavidalu. Pakuotė: </t>
    </r>
    <r>
      <rPr>
        <sz val="12"/>
        <rFont val="Times New Roman"/>
        <family val="1"/>
        <charset val="186"/>
      </rPr>
      <t xml:space="preserve">1000 g </t>
    </r>
    <r>
      <rPr>
        <sz val="12"/>
        <rFont val="Calibri"/>
        <family val="2"/>
        <charset val="186"/>
      </rPr>
      <t>±</t>
    </r>
    <r>
      <rPr>
        <sz val="12"/>
        <rFont val="Times New Roman"/>
        <family val="1"/>
        <charset val="186"/>
      </rPr>
      <t xml:space="preserve"> 100 g.
Pateikti Europos parlamento ir tarybos reglamento  (ES) 2017/745 reikalavimus atitinkančią atitikties deklaraciją arba galiojančią atitikties deklaraciją pagal Direktyvą 93/42/EEB. 
</t>
    </r>
  </si>
  <si>
    <t>35.6</t>
  </si>
  <si>
    <t>Reagentai baseinų vandens pH kiekiui tikrinti rankiniu būdu</t>
  </si>
  <si>
    <t>Reagentai baseinų vandens pH kiekiui tikrinti elektroniniu būdu</t>
  </si>
  <si>
    <t xml:space="preserve">Sudėtyje natrio chloridas, sulfatai. </t>
  </si>
  <si>
    <r>
      <t xml:space="preserve">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t>
    </r>
    <r>
      <rPr>
        <sz val="12"/>
        <rFont val="Times New Roman"/>
        <family val="1"/>
        <charset val="186"/>
      </rPr>
      <t xml:space="preserve">Ekspozicijos laikas – ne ilgiau nei 60 min.
Paprasta naudoti, nereikia jokių papildomų įrenginių
Galima dezinfekuoti ne mažiau kaip 40 m3. 
Pakuotė 50 ±10 ml.
Pateikti Europos parlamento ir tarybos reglamento  (ES) 2017/745 reikalavimus atitinkančią atitikties deklaraciją arba galiojančią atitikties deklaraciją pagal Direktyvą 93/42/EEB. 
</t>
    </r>
  </si>
  <si>
    <r>
      <t xml:space="preserve">Indikatoriaus pavidalas: dvigubas lipdukas, skirtas visų tipų paketų žymėjimui;
Indikatoriai turi būti susukti į ritinius, ritinyje ne mažiau 750 lipdukų;
Ant cheminio indikatoriaus yra vieta reikiamai informacijai įrašyti rankiniu spausdintuvu ne mažiau 36 ženklų (3 eilutės, kiekviena iš jų turi talpinti 12 ženklų (raidės ir skaičiai). 
Po sterilizacijos aiškus spalvų pasikeitimas;
Indikatorius pritaikytas įklijuoti į ligoninės dokumentaciją po sterilizacijos proceso, nenaudojant klijų (dvigubas lipdukas);
Indikatoriai tinkami įstaigoje naudojamiems rankiniams spausdintuvams, kurių išmatavimai: 2.8 - 3 x 2 - 2.2 cm (galima paklaida: ± 0,3 cm), arba tiekėjo siūlomiems alternatyviems rankiniams spausdintuvams ( 8 vnt.) tinkamiems siūlomiems indikatoriams.  
Atitinka 1 klasės proceso cheminio indikatoriaus standarto LST EN ISO 11140-1 dalies reikalavimus.
</t>
    </r>
    <r>
      <rPr>
        <sz val="12"/>
        <color theme="4"/>
        <rFont val="Times New Roman"/>
        <family val="1"/>
        <charset val="186"/>
      </rPr>
      <t xml:space="preserve">
</t>
    </r>
    <r>
      <rPr>
        <sz val="12"/>
        <rFont val="Times New Roman"/>
        <family val="1"/>
        <charset val="186"/>
      </rPr>
      <t xml:space="preserve">Kartu nemokamai pateikti Krovinio registracijos kortelių žurnalą (apie 60 vnt.).                                           
</t>
    </r>
  </si>
  <si>
    <r>
      <t>Turi būti tinkami naudoti žemos temperatūros vandens garų ir formaldehido mišinio sterilizatoriuose.
 Indikatorius turi reaguoti į visus kritinius sterilizacijos proceso parametrus ir atitikti standarto EN ISO 11140-1 reikalavimus.
 Tinka naudoti su įstaigoje naudojamais specialiam įstaigos kroviniui patvirtintu išbandymo įtaisu arba pateikti lygiavertį įtaisą. Indikatoriai ir prietaisas sudaro vieningą sistemą pagal EN 867-5.
 Indikatorius nedrėksta, dažų spalva po sterilizacijos nepakinta ne mažiau kaip 3 metus. Indikatoriaus pavidalas: lipni etiketė, pritaikyta klijuoti į dokumentus, nenaudojant klijų. 
Indikatorius sudarytas iš popierinio pagrindo ir ne mažiau 4 indikatorinių dažų segmentų /brūkšnių indikatorinio agento, padengto apsauginiu polimeriniu sluoksniu etiketė.</t>
    </r>
    <r>
      <rPr>
        <sz val="12"/>
        <rFont val="Times New Roman"/>
        <family val="1"/>
        <charset val="186"/>
      </rPr>
      <t xml:space="preserve">
Turi būti pateiktas aiškus, įskaitomas  laminuotas spalvos pasikeitimo etalonas su spalvos pasikeitimo reikšmių paaiškinimais lietuvių kalba. 
Rezultatas įvertinamas iš karto po sterilizacijos.
Ant indikatoriaus nurodyta naudojimo paskirtis, gamintojo pavadinimas, kurio tipo indikatorius (pagal EN ISO 11140 reikalavimus), kokiems sterilizacijos procesams skirtas.
</t>
    </r>
  </si>
  <si>
    <r>
      <t xml:space="preserve">Aštrių instrumentų dalių apsaugos </t>
    </r>
    <r>
      <rPr>
        <sz val="12"/>
        <rFont val="Times New Roman"/>
        <family val="1"/>
        <charset val="186"/>
      </rPr>
      <t>(Būtina pateikti pasiūlymą visoms pirkimo dalies pozicijoms)</t>
    </r>
  </si>
  <si>
    <t xml:space="preserve">Išmatavimai: 2,5cm x 6,0 cm(±0,5cm). Daugkartinio naudojimo, skirtos pakuotei apsaugoti nuo pažeidimų. Pagamintos iš dezinfekcinei medžiagai ir plovikliams atsparaus plastiko. Skirtos sterilizacijai sočiaisiais vandens garais. Netrukdo sterilizacijos agentui prasiskverbti prie instrumentų dengiamų dalių. Pagamintos iš skaidraus plastiko. Ženklintos CE, pateikti atitikties dokumentus.
</t>
  </si>
  <si>
    <r>
      <t>Išmatavimai: 5,0 cm x 10,5 cm(±0,5cm). Daugkartinio naudojimo skirtos pakuotei apsaugoti nuo pažeidimų. Pagamintos iš dezinfekcinei medžiagai ir plovikliams atsparaus plastiko. Skirtos sterilizacijai sočiaisiais vandens garais. Netrukdo sterilizacijos agentui prasiskverbti prie instrumentų dengiamų dalių. Pagamintos iš skaidraus plastiko</t>
    </r>
    <r>
      <rPr>
        <sz val="12"/>
        <rFont val="Times New Roman"/>
        <family val="1"/>
      </rPr>
      <t xml:space="preserve">. </t>
    </r>
    <r>
      <rPr>
        <sz val="12"/>
        <rFont val="Times New Roman"/>
        <family val="1"/>
        <charset val="186"/>
      </rPr>
      <t>Ženklintos CE, pateikti atitikties dokumentus.</t>
    </r>
  </si>
  <si>
    <t xml:space="preserve">Išmatavimai: 7,5 cm x 14,0 cm(±0,5cm). Daugkartinio naudojimo skirtos pakuotei apsaugoti nuo pažeidimų. Pagamintos iš dezinfekcinei medžiagai ir plovikliams atsparaus plastiko. Skirtos sterilizacijai sočiaisiais vandens garais. Netrukdo sterilizacijos agentui prasiskverbti prie instrumentų dengiamų dalių. Pagamintos iš skaidraus plastiko. Ženklintos CE, pateikti atitikties dokumentus.
</t>
  </si>
  <si>
    <t xml:space="preserve">Išmatavimai - 280 x 170 x 55 mm (+/- 5 mm).
Plastikinis  indas tinklelio pavidalo dugnu ir šonu, skirtas procedūriniams rinkiniams ir smulkiems instrumentų rinkiniams plauti, pakuoti ir sterilizuoti. 
Pagamintas iš atsparaus dezinfekantams ir sterilizacijos procesui polipropileno plastiko. 
Gali būti nukenskminamas ir plaunamas plovimas mašinose ( atitinkančiose ISO 1583 ir HTM 2010(UK)) ir rankomis. Maksimali plovimo temperatūra yra 90 °C.
Gali būti sterilizuotas laikantis ISO 17665, ISO 25424 ir HTM 2010(UK) standartuose nurodomų reikalavimų ir sterilizatoriuose, atitinkančiuose BS EN285. Sterilizacijos temperatūra 134,6 +2 °C.
Indas turi būti apruoštas laikantis ISO 17664 standarto ir validuotas, kaip sterilus po plovimo, dezinfekcijos ir sterilizavimo.
Medicinos prietaisas turi būti žymėtas CE ženklu.
</t>
  </si>
  <si>
    <t xml:space="preserve">Įrenginys skirtas rankų dezinfekcijos paruošimo efektyvumui kontroliuoti,  naudojant fluorescencinį metodą. UV šviesos šaltinis LED tipo. Turi turėti CE ženklą.  </t>
  </si>
  <si>
    <t>3. Darbo instrukcijos (taikoma 1-32, 35, 37, 38, 42-43, 46, 51, 52 pirkimo dalims). Pateikti su pasiūlymu.</t>
  </si>
  <si>
    <t>4. Instrukcijos/ vertinimo etalonai (taikoma 22.3., 25.2, 28.1., 29, 42, 43, 52 pirkimo dalims). Pateikti su pasiūlymu.</t>
  </si>
  <si>
    <t>Priemonė skirta viso kūno prausimui ir dekontaminacijai (veikia MRSA). Tinkama prieš operaciniam pacientų plovimui, intensyvios terapijos ir slaugos pacientams ir antibiotikams atsparių mikroorganizmų nukenksminimui. Veiklioji medžiaga – oktenidino dihidrochloridas. Bespalvis, bekvapis, pH ne daugiau 5,2. Tinkamas visiems odos tipams, psaugo odą nuo išsausėjimo. Sudėtyje nėra fenolių, aldehidų, chlorheksidino, alkoholių, dažančių medžiagų. Paruoštas naudoti.  Ekspozicija – iki 1 min. Pakuotė: 0,5-0,8 L.</t>
  </si>
  <si>
    <t xml:space="preserve">Savybės: PH turi būti neutralus odai, be dažo medžiagų.
Sudėtyje yra odos apsaugos ir/ar priežiūros komponentų.
Tinkantis jautriai odai, dažnam rankų plovimui.
Lengvai putoja, greitai ir efektyviai valo odą.
Paruoštas naudojimui. Gerai nusiskalauja.                                                                                                                                                                                                                                    Pakuotė 0,7- 1,0 L.
Pateikti kosmetikos gaminio notifikavimo pažymėjimą (CPNP).
Rankų higienos priemonės nuo 4.1 iki 4.3 turi būti vieno gamintojo ir suderintos naudojimui tarpusavyje. Jei siūlomos 4.1-4.3 skirtingų gamintojų priemonės, būtina pateikti dokumentus, įrodančius ir patvirtinančius, kad priemonės yra išbandytos ir suderintos naudojimui tarpusavyje.
Turi tikti esamiems ligoninės dozatoriams arba tiekėjo siūlomiems lygiaverčiams dozatoriams, tinkantiems siūlomoms medžiagoms. Reikalingi kiekiai siūlant lygiaverčius dozatorius: 4.1 pozicijai- 250 vnt.; 4.2 pozicijai- 250 vnt. Siekiant įvertinti dozatorius, tiekėjas gali atvykti į vietą ir juos apžiūrėti.
</t>
  </si>
  <si>
    <t xml:space="preserve">Veikliosios medžiagos – propanolio alkoholiai (koncentracija ne mažiau 65 %).
Pasižymi plačiu veikimo spektru. Turi atitikti standartą EN 12791. Turi veikti bakterijas  EN 13727 , mikobakterijas  EN 14348,  virusus (HB, ŽIV, ROTA, NORO) EN 14476, grybelius EN 1362, EN 1275 arba lygiaverčiais standartais.
Sudėtyje neturi būti triklozano, butadiolio.
Turi pasižymėti greitu veikimu (iki 2 min. – chirurginei rankų dezinfekcijai), turi turėti odos apsaugos ir/ar priežiūros komponentų.                                                                                                                                                                  Pakuotė 0,7-1,0 L.
Pateikti biocidų autorizacijos liudijimą (perkančioji organizacija vertindama pasiūlymą gali paprašyti pateikti biocido autorizacijos liudijimo priedus).
Pateikti laminuotas chirurginio rankų paruošimo schemas. 
</t>
  </si>
  <si>
    <t xml:space="preserve">Patikimas, tvirtas korpusas.                                                                                                                     Tvirtinamas stabiliai prie sienos. Rinkinyje yra visi tvirtinimo elementai.                                                             Korpuso paviršius lygus, lengvai valomas. Lengvai pakeičiamos vienkartinės talpos, nenaudojant papildomų įrankių/priemonių.                                                                      Turi dozavimo reguliavimo įrenginį (nuo 0,75 - 3,0 ml).                                                                                                                               Pakuotė 0,7-1,0 L.                                                                                                                Patogus paspaudimas alkūne (nesiliečiant prie korpuso ir išlaikant sterilumą). </t>
  </si>
  <si>
    <t xml:space="preserve">Švelnus, hipoalerginis rankų odos muilas, tinkantis dažnam plovimui. 
Be kvapo, dažančių medžiagų, konservantų. Nedirginantis personalo rankų ir pacientų rankų. 
Skysčio priemonės ir dozavimo pompa turi būti vienkartinės, kuriuose įmontuotas mechanizmas, apsaugantis nuo išorės teršalų patekimo ar netinkamo panaudojimo (padidintos rizikos pacientai: jaunesni nei 3 metų vaikai, nėščiosios, žindančios moterys, pacientai intensyvios terapijos skyriuose, izoliacinėse palatose ir slaugos ir paliatyvaus gydymo skyriuose). 
Priemones nuo 5.1. iki 5.6. turi būti vieno gamintojo ir suderintos naudojimui tarpusavyje.
Turi tikti esamiems ligoninės dozatoriams arba tiekėjo siūlomiems lygiaverčiams dozatoriams, tinkantiems siūlomoms medžiagoms. Reikalingi kiekiai siūlant lygiaverčius dozatorius: 5.1 pozicijai- 350 vnt.; 5.2 pozicijai- 350 vnt.; 5.3 pozicijai- 70 vnt.; 5.4 pozicijai- 100 vnt. Siekiant įvertinti dozatorius, tiekėjas gali atvykti į vietą ir juos apžiūrėti.
Pateikti laminuotas rankų paruošimo schemas.
Pateikti kosmetikos gaminio notifikavimo pažymėjimą.
Pakuotė: 0,7-1,0 L.
</t>
  </si>
  <si>
    <t xml:space="preserve">Plataus veikimo spektro antiseptikas rankoms. Turi atitikti standartą EN 12791. 
Turi veikti bakterijas  EN 13727 , mikobakterijas EN 14348,  virusus (HB, ŽIV, ROTA, ADENO, POLO) EN14476, grybelius EN13624 arba lygiaverčiais standartais. 
Sudėtyje nėra propanolių, triklosano, jodo, fenolių, peroksidų, ketvirtinių amonio junginių.
Veiklioji medžiaga - alkoholiai ir rankų odą tausojančios medžiagos. 
Bespalvis, be dažiklių. Neturi sausinti rankų. 
Turi būti tinkamas atlikti higieninę ir chirurginę rankų dezinfekciją. 
Skysčio priemonės ir dozavimo pompa turi būti vienkartinės, kuriuose įmontuotas mechanizmas, apsaugantis nuo išorės teršalų patekimo ar netinkamo panaudojimo (padidintos rizikos pacientai: jaunesni nei 3 metų vaikai, nėščiosios, žindančios moterys, pacientai intensyvios terapijos skyriuose, izoliacinėse palatose ir slaugos ir paliatyvaus gydymo skyriuose).
Pateikti laminuotas rankų paruošimo schemas. 
Pateikti biocidų autorizacijos liudijimą (perkančioji organizacija vertindama pasiūlymą gali paprašyti pateikti biocido autorizacijos liudijimo priedus).
Pakuotė: 0,7-1,0 L.
</t>
  </si>
  <si>
    <t xml:space="preserve">Plataus veikimo spektro antiseptikas rankoms. 
Turi atitikti standartą EN 12791. Turi veikti bakterijas  EN 13727 , mikobakterijas EN 14348,  virusus (HB, ŽIV, ROTA) EN14476, grybelius EN13624 arba lygiaverčiais standartais.  Sudėtyje nėra propanolių, triklosano,jodo, fenolių, peroksidų, ketvirtinių amonio junginių.
Veiklioji medžiaga - alkoholiai ir rankų odą tausojančios medžiagos. 
Bespalvis, be dažiklių. Neturi sausinti rankų. 
Turi būti tinkamas atlikti higieninę ir chirurginę rankų dezinfekciją. 
Skysčio priemonės ir dozavimo pompa turi būti vienkartinės, kuriuose įmontuotas mechanizmas, apsaugantis nuo išorės teršalų patekimo ar netinkamo panaudojimo (padidintos rizikos pacientai). 
Turi tikti esamiems ligoninės lovų laikikliams arba tiekėjo siūlomiems lygiaverčiams laikikliams tinkantiems siūlomoms medžiagoms.
Pateikti laminuotas rankų paruošimo schemas. 
Pateikti biocidų autorizacijos liudijimą (perkančioji organizacija vertindama pasiūlymą gali paprašyti pateikti biocido autorizacijos liudijimo priedus).
Pakuotė: 0,5-0,7 L.
</t>
  </si>
  <si>
    <t xml:space="preserve">Skirtas sveikatos priežiūros įstaigų personalui profesonaliam naudojimui. 
Nemažina rankų antiseptiko poveikio, skirtas dažnam naudojimui darbo metu. 
Sudėtyje turi turėti odą tausojančių komponentų, užtikrinančių rankų apsaugą. 
Kremo ir dozavimo pompa turi būti vienkartinės.
Pateikti kosmetikos gaminio notifikavimo pažymėjimą (CPNP) pažymėjimą arba pateikti ištrauką iš leistinų prekiauti Lietuvoje priemonių sąrašo, kur ši priemonė įrašyta patvirtinant parašu.
Pakuotė 0,7-1,0 L.
</t>
  </si>
  <si>
    <t xml:space="preserve">Skirtas sveikatos priežiūros įstaigų personalui profesonaliam naudojimui, dermatologiškai patikrintas. 
Tinkamas naudoti kasdien po dažno rankų plovimo, po higieninės, chirurginės dezinfekcijos. Užtikrina rankų apsaugą po dažno rankų dezinfektanto naudojimo.
Lengvai pasiskirsto ant odos, aprūpina odą būtinomis maistinėmis
medžiagomis, reguliuoja odos riebalų ir vandens balansą, mažina rankų šiurkštumo pojūtį, tinka suerzintai odai, greitai patenka į giliuosius odos sluoksnius. 
Sudėtyje turi turėti: odą tausojančių, natūralių komponentų. Nėra dirbtinų dažiklių ir kvapiklių.
Pakuotė:100-300 ml.                                                                                                               Pateikti kosmetikos gaminio notifikavimo pažymėjimą (CPNP) pažymėjimą arba pateikti ištrauką iš leistinų prekiauti Lietuvoje priemonių sąrašo, kur ši priemonė įrašyta patvirtinant parašu.                        
</t>
  </si>
  <si>
    <t xml:space="preserve">Greitai paviršių dezinfekcijai paruoštas naudoti tirpalas. Tinka visiems alkoholiui atspariems paviršiams, įskaitant ir medicinos prietaisus sveikatos priežiūros įstaigoje.Tirpalo sudėtyje negali būti aldehidų. Patogus purkšti buteliukas (lengvai purškiasi po pirmo paspaudimo, užpurkšus pasiskirsto tolygiai, ant paviršių nepalieka drėgnų ruožų). Naudojamas įvairių alkoholio poveikiui atsparių mažų paviršių dezinfekcijai. Durų rankenų, įrankių, įrangos, ir kitų paviršių greitai dezinfekcijai procedūriniuose, odontologiniuose kabinetuose, priėmimo skyriuose.Turi veikti bakterijas  EN 13727, mikobakterijas EN 14348,  virusus (HB, ŽIV, ROTA) EN14476, grybelius EN13624 (pateikti mikrobiologinių tyrimų rezultatus). Veikliosios medžiagos - alkoholiai ne mažiau kaip 60%.  Ekspozicijos laikas: nuo 30 sek. iki 2 min. Prie flakono turi būti specialus išpurškėjas. Pateikti biocido autorizacijos liudijimą (perkančioji organizacija vertindama pasiūlymą gali paprašyti pateikti biocido autorizacijos liudijimo priedus).  Pakuotė: 0,7-1,0 L. </t>
  </si>
  <si>
    <r>
      <t xml:space="preserve">Kvapų naikinimo priemonė </t>
    </r>
    <r>
      <rPr>
        <sz val="12"/>
        <rFont val="Times New Roman"/>
        <family val="1"/>
      </rPr>
      <t>(Būtina pateikti pasiūlymą visoms pirkimo dalies pozicijoms)</t>
    </r>
  </si>
  <si>
    <t>Priemonė paruošta profesionaliam naudojimui. Sudėtyje yra nemalonius kvapus neutralizuojančių medžiagų. Panaikina blogą kvapą, įskaitant šlapimo. Tinka įvairiems paviršiams. Tinkama naudoti slaugos ir paliatyvaus gydymo bei urologijos, nefrologijos skyriuose. Su purškiama dozavimo sistema. Pakuotė - 0,7- 1,0 L.</t>
  </si>
  <si>
    <t>Priemonė paruošta profesionaliam naudojimui. Sudėtyje yra nemalonius kvapus neutralizuojančių medžiagų. Panaikina blogą kvapą, įskaitant šlapimo. Tinka įvairiems paviršiams. Tinkama naudoti slaugos ir paliatyvaus gydymo bei urologijos, nefrologijos skyriuose. Pakuotė - 4 -5 L.</t>
  </si>
  <si>
    <t xml:space="preserve">Daugkartinio naudojimo, 5 – 6 litrų talpos kibirėliai/dispenseriai, talpinantys sausas servetėles ir 2- 2,5 litrų darbinio tirpalo. Pagaminti iš atsparaus dezinfekcinių medžiagų poveikiui plastiko talpa su sandariai užsidarančiu dangčiu, saugančiu talpos turinį nuo aplinkos poveikio, kurio konstrukcija leidžia išimti servetėlę atskiriant ją nuo ritinio bei nugręžia dezinfekcinio tirpalo perteklių.
Pateikti gamintojo rekomendacijas valymui ir dezinfekcijai.
</t>
  </si>
  <si>
    <t xml:space="preserve">Pritaikytos servetėlių dozatoriui.
Baltos spalvos, perforuotos.
Pagamintos iš atsparaus įplėšimams neaustinio pluošto, nesiveliančios bei nepaliekančios pūkų and dezinfekuojamų paviršių.
Pritaikytos naudoti su vidutinio lygio paviršių dezinfekciniais tirpalais.
Gerai sugeriančios skysčius.
Užpylus dezinfekciniu tirpalu gali būti naudojamos iki 28 parų. Pateikti tai įrodančius dokumentus (gamintojo tyrimų protokolą).
Servetėlės dydis : 35 x 25 (± 5 cm).
Rulone : 100±10 servetėlių, lipdukas dezinfekcinio tirpalo informacijai apie naudojamo tirpalo paskirtį, tirpalo pavadinimui, koncentracijai, pagaminimo ir galiojimo laikui pažymėti (su kiekvienu rulonu).
</t>
  </si>
  <si>
    <r>
      <t xml:space="preserve">Dezinfekcinės servetėlės skirtos dezinfekuoti adatų nereikalaujančių išorinių jungčių vietas reanimacijoje ir anesteziologijoje. Skirtos profesionaliam naudojimui. Sudėtis - 2 % chlorheksidino gliukonatas, izopropilo alkoholis. Be latekso.  Turi veikti bakterijas  EN 13727, mikobakterijas  EN 14348, virusus EN 14476, grybelius EN 13624, EN16615.                                        Dydis: ne mažesnis kaip 150 x 120 mm.                                                          Kiekviena vienkartinė servetėle atskirai supakuota. Greita ir patogu naudoti: servetėlė lengvai ištraukiama iš vienkartinės pakuotės.
</t>
    </r>
    <r>
      <rPr>
        <sz val="12"/>
        <rFont val="Times New Roman"/>
        <family val="1"/>
        <charset val="186"/>
      </rPr>
      <t xml:space="preserve">Nurodyti servetėlių skaičių pakuotėje. </t>
    </r>
    <r>
      <rPr>
        <sz val="12"/>
        <rFont val="Times New Roman"/>
        <family val="1"/>
      </rPr>
      <t xml:space="preserve">
Pakuotė – nuo 100 vnt.
Pateikti Europos parlamento ir tarybos reglamento  (ES) 2017/745 reikalavimus atitinkančią atitikties deklaraciją arba galiojančią atitikties deklaraciją pagal Direktyvą 93/42/EEB.         
Vertinama 1 servetėlės kaina.</t>
    </r>
  </si>
  <si>
    <r>
      <t xml:space="preserve"> Neaustinio pluošto servetėlės impregnuotos alkoholiu (koncentracija ne mažiau 60 %).                                                                                            Pasižymi greitu veikimu, nealergizuoja. Skirtos įvairių paviršių ir medicinos prietaisų dezinfekcijai. Turi veikti bakterijas  EN 13727 , mikobakterijas EN 14348 ekspozicijos laikas ne daugiau 1 min. ,  virusus (HB, ŽIV, ROTA) EN14476 ekspozicijos laikas  (virusai su apvalkalu ne daugiau 30 sek.), noro ne daugiau 1 min., grybelius EN13624</t>
    </r>
    <r>
      <rPr>
        <sz val="12"/>
        <rFont val="Times New Roman"/>
        <family val="1"/>
      </rPr>
      <t xml:space="preserve"> ir atitikti standartą EN16615 </t>
    </r>
    <r>
      <rPr>
        <sz val="12"/>
        <rFont val="Times New Roman"/>
        <family val="1"/>
        <charset val="186"/>
      </rPr>
      <t>arba lygiaverčiais standartais.</t>
    </r>
    <r>
      <rPr>
        <sz val="12"/>
        <rFont val="Times New Roman"/>
        <family val="1"/>
      </rPr>
      <t xml:space="preserve"> </t>
    </r>
    <r>
      <rPr>
        <sz val="12"/>
        <rFont val="Times New Roman"/>
        <family val="1"/>
        <charset val="186"/>
      </rPr>
      <t xml:space="preserve"> 
Patogios naudojimui, vienu judesiu išsitraukia viena servetėlė. Perforuotos, įpakuotos dėžutėje su dozatoriumi.                                                         
Dydis: ne mažesnis kaip 200 x 200 mm. 
</t>
    </r>
    <r>
      <rPr>
        <sz val="12"/>
        <rFont val="Times New Roman"/>
        <family val="1"/>
      </rPr>
      <t>Pakuotė – nuo 150 ir daugiau.</t>
    </r>
    <r>
      <rPr>
        <sz val="12"/>
        <rFont val="Times New Roman"/>
        <family val="1"/>
        <charset val="186"/>
      </rPr>
      <t xml:space="preserve">
Pateikti Europos parlamento ir tarybos reglamento  (ES) 2017/745 reikalavimus atitinkančią atitikties deklaraciją arba galiojančią atitikties deklaraciją pagal Direktyvą 93/42/EEB.         
Pateikti biocidų autorizacijos liudijimą.</t>
    </r>
    <r>
      <rPr>
        <sz val="12"/>
        <rFont val="Times New Roman"/>
        <family val="1"/>
      </rPr>
      <t xml:space="preserve"> (perkančioji organizacija vertindama pasiūlymą gali paprašyti pateikti biocido autorizacijos liudijimo priedus).</t>
    </r>
    <r>
      <rPr>
        <sz val="12"/>
        <rFont val="Times New Roman"/>
        <family val="1"/>
        <charset val="186"/>
      </rPr>
      <t xml:space="preserve">
Vertinama 1 servetėlės kaina.
</t>
    </r>
  </si>
  <si>
    <r>
      <t xml:space="preserve">Veikliosios medžiagos etilo ir propilo alkocholiai.
Paruoštas naudojimui tirpalas.
Tinkamas naudoti rankinio plovimo būdu sveikatos priežiūros maitinimo ir gamybos srityje ( maisto transportavimo, laikymo ir naudojimo įrangai, talpykloms). Ekspozicijos laikai: baktericidinis (pagal EN 13727), grybelius (pagal EN 13624) , tuberkulocidinis (pagal EN 14348), virucidinis ( pagal EN 14476) </t>
    </r>
    <r>
      <rPr>
        <sz val="12"/>
        <rFont val="Times New Roman"/>
        <family val="1"/>
        <charset val="186"/>
      </rPr>
      <t xml:space="preserve">arba lygiaverčiais standartais. </t>
    </r>
    <r>
      <rPr>
        <sz val="12"/>
        <rFont val="Times New Roman"/>
        <family val="1"/>
      </rPr>
      <t xml:space="preserve">
Pateikti 4 tipo biocido autorizavimo pažymėjimą (perkančioji organizacija vertindama pasiūlymą gali paprašyti pateikti biocido autorizacijos liudijimo priedus).</t>
    </r>
    <r>
      <rPr>
        <sz val="12"/>
        <rFont val="Times New Roman"/>
        <family val="1"/>
        <charset val="186"/>
      </rPr>
      <t xml:space="preserve">
Pateikti Europos parlamento ir tarybos reglamento (ES) 2017/745 reikalavimus atitinkančią atitikties deklaraciją arba galiojančią atitikties deklaraciją pagal Direktyvą 93/42/EEB. 
</t>
    </r>
  </si>
  <si>
    <t xml:space="preserve">Turi tikti karščiui jautriems ir atspariems medicinos prietaisams valyti, plauti prieš sterilizaciją. 
Turi tikti endoskopams (gastroskopams, bronchoskopams, kolonoskopams, duadenoskopams, biopsinėms kilpoms), anesteziologijos  ir optiniams prietaisams, medicinos prietaisams iš stiklo ir gumos.
Fermentinis (ne mažiau 5 fermentų), koncentratas valiklis, pasižymintis puikiomis valymo savybėmis: gerai tirpina kraują, baltymus, sekretą, riebalus.
Trumpas poveikio laikas – nuo 5 iki 8 min.
Naudojamas rankiniam ir automatiniam valymui, mažai putoja, be dažiklių ir kvapniųjų medžiagų.
Priemonės nuo 22.1. iki 22.3. turi būti vieno gamintojo ir suderintos naudojimui tarpusavyje.
Pakuotė nuo 4,0 L iki 5,0 L.
</t>
  </si>
  <si>
    <t xml:space="preserve">Tinka endoskopinei įrangai ir termiškai jautriems instrumentams.
Be aldehidų ir fenolių.
Sudėtyje turi būti peracto rūgštis.
Neturi dirginti ir alergizuoti.
Pavidalas – tirpalas paruoštas naudojimui, galimas aktyvatorius.
Paruoštas ir neužterštas tirpalas galioja ir gali būti naudojamas ne mažiau kaip 7 paras.
Darbinis tirpalas turi pasižymėti aukšto lygio dezinfekcinėmis savybėmis, negadinti instrumentų, turėti korozijos inhibitorių, nefiksuoti baltymų. 
Trumpas poveikio laikas – nuo 5 iki 8 min. 
Numatytas dozavimas arba pateikti dozavimo priemones.
Pateikti Europos parlamento ir tarybos reglamento  (ES) 2017/745 reikalavimus atitinkančią atitikties deklaraciją arba galiojančią atitikties deklaraciją pagal Direktyvą 93/42/EEB. 
Pakuotė nuo 4,0 L iki 5,0 L.
</t>
  </si>
  <si>
    <t>Formaldehido vandeninis tirpalas MATACHANA 130 LF sterilizatoriui</t>
  </si>
  <si>
    <t xml:space="preserve">Sterilizavimo tirpalas skirtas naudoti kaip sterilizavimo medžiaga žemos temperatūros sterilizatoriuje vandens garų ir formaldehido mišiniu. 
Turi būt tinkami naudoti MATACHANA 130 LF sterilizatoriui. 
Formaldehido kiekis 2 %. 
Atspari (vienkartinė) žemo tankio polietileninė pakuotė 2,7 l. 
Pateikti Europos parlamento ir tarybos reglamento  (ES) 2017/745 reikalavimus atitinkančią atitikties deklaraciją arba galiojančią atitikties deklaraciją pagal Direktyvą 93/42/EEB. 
Pateikti biocidų autorizacijos liudijimą.  (perkančioji organizacija vertindama pasiūlymą gali paprašyti pateikti biocido autorizacijos liudijimo priedus).
</t>
  </si>
  <si>
    <t>Turi tikti naudojamoms įstaigoje automatinėms medicininių priemonių,  instrumentų plovimo ir dezinfekavimo mašinoms. 
Neturi sukelti metalo oksidacijos. 
Ploviklis neputoja, ekonomiška naudojimui. 
Sudėtyje esantys fermentai gerai valo kraują ir kitas baltymines medžiagas. Produkto sudėtis:                                                                                                                           anijoninės paviršiaus akyviosios medžiagos, nejoninės paviršiaus aktyviosios medžiagos, enzimai, polikarboksilatai, soliubizatroriai, korozijos inhibitoriai.
Sudėtyje nėra silikatų.
Tirpalo pH – 11 ± 0,5. 
Plovimo temperatūra nuo 40 iki 65 ºC. Naudojamos koncentracijos nuo 0,3 iki 1,0 %. Tinka instrumentams iš anoduoto aliuminio ir spalvotųjų metalų.
Pakuotė: 5 L.
Priemonės nuo 25.1. iki 25.3. turi būti vieno gamintojo ir suderintos naudojimui tarpusavyje.</t>
  </si>
  <si>
    <t xml:space="preserve">Turi tikti naudojamoms įstaigoje automatinėms instrumentų plovimo ir dezinfekavimo mašinoms, kaip neutralizuojantis komponentas skalavimui.
Priemonė bespalvė, netoksiška, citrinų rūgšties pagrindu, organinė rūgštis sumažina žalingą šarminių ir silpnai šarminių ploviklių poveikį instrumentams, pagerina plovimo kokybę. Ekonomiška naudojimui. 
Koncentrato pH nuo 2,0 iki 2,5. Koncentrato sudėtyje nėra fosfatų, paviršinio aktyvumo medžiagų.
Ploviklio ir neutralizatoriaus bakelių spalvos turi būti skirtingos.                                                                Pakuotė: 5 L.
</t>
  </si>
  <si>
    <t xml:space="preserve">Paskirtis - popieriaus  plastiko pakuočių užlydymo įrenginio kontrolės atlikimui Seal-Check testu / indikatoriumi. Atitinka ISO 11607-2.
Pritaikytas dokumentuoti. Ant indikatoriaus testo yra vietos reikiamai informacijai įrašyti – kas testavo, data. Parodo aiškų rezultatą.
Pateikti Europos parlamento ir tarybos reglamento  (ES) 2017/745 reikalavimus atitinkančią atitikties deklaraciją arba galiojančią atitikties deklaraciją pagal Direktyvą 93/42/EEB. 
</t>
  </si>
  <si>
    <t xml:space="preserve">Skystas koncentratas.
Vienu metu plauna ir dezinfekuoja.
Veiklioji medžiaga dioktil dimetil amonio chloridas (7,5 %).
Sudėtyje negali būti aldehidų, fenolių.
Turi veikti bakterijas  EN 13727 , mikobakterijas EN 14348,  virusus (HB, ŽIV, ROTA) EN14476, grybelius EN13624 arba lygiaverčiais standartais. Turi tikti visų gamintojų odontologijos įrenginiams ir visiems amalgamos separatoriams. 
Darbinis tirpalas skirtas siurbiamųjų sistemų ir amalgamos separatorių kasdieniam valymui ir dezinfekcijai. 
Ekspozicijos laikas – ne daugiau 30 min. 
Ph ne daugiau 7,5. 
Nesusidaro putos. Pakuotė ≥ 2 L.
Pateikti Europos parlamento ir tarybos reglamento  (ES) 2017/745 reikalavimus atitinkančią atitikties deklaraciją arba galiojančią atitikties deklaraciją pagal Direktyvą 93/42/EEB. 
</t>
  </si>
  <si>
    <t>35.5.</t>
  </si>
  <si>
    <r>
      <t>Pateikti Europos parlamento ir tarybos reglamento  (ES) 2017/745 reikalavimus atitinkančią atitikties deklaraciją arba galiojančią atitikties deklaraciją pagal Direktyvą 93/42/EEB. 
Tvirtas, minkštas ir patogus naudoti, po sterilizacijos išlieka tvirtas. Tinkamas naudoto sterilizacijai FO ir vandens garais.
Popieriaus sudėtis: ne mažiau kaip 95% celiuliozės.
Aseptinis įpakavimas (popierius apsaugotas nuo dulkių ir chemikalų). Užtikrina tiek sausą, tiek drėgną bakterinį barjerą.</t>
    </r>
    <r>
      <rPr>
        <sz val="12"/>
        <color theme="4"/>
        <rFont val="Times New Roman"/>
        <family val="1"/>
        <charset val="186"/>
      </rPr>
      <t xml:space="preserve"> </t>
    </r>
    <r>
      <rPr>
        <sz val="12"/>
        <rFont val="Times New Roman"/>
        <family val="1"/>
        <charset val="186"/>
      </rPr>
      <t xml:space="preserve">Popieriaus paviršius turi būti lygūs, be plaušų ir kitokių popieriaus priedų. 
Lakštai 120 cm(± 5 cm) x 120 cm(± 5 cm).  
</t>
    </r>
  </si>
  <si>
    <t xml:space="preserve">Popieriaus – plastiko juosta skirta medicinos instrumentams ir medžiagai supakuoti ir tinka sterilizacijai sočiaisiais vandens garais frakcionuoto vakuumo sterilizatoriuose ir sterilizatoriuose FO dujomis. Juosta pagaminta iš dviejų sluoksnių - medicininio popieriaus ir skaidraus plastiko. 
Skirta medicininių priemonių ar instrumentų pakavimui, paženklinta CE (pagal MDD 93/42 EEB).
Po sterilizacijos paketas turi nesuplyšdamas atsidaryti per siūles (pagal nuorodą). 
Ant įpakavimo turi būti pažymėta paketo atsidarymo kryptis.
Ant juostos plastikinės dalies turi būti pirmos klasės cheminiai proceso indikatoriai, reaguojantys į vandens garus. 
Privalo atitikti ISO11140-1 standarto reikalavimus. Šalia indikatoriaus nurodomas spalvos pasikeitimas (žodžiais).
Skirta termiškai užlydyti specialiu užlydymo prietaisu. 
Juosta turi atitikti LST EN 868, LST EN 11607 arba lygiaverčius standartus. 
Pateikti Europos parlamento ir tarybos reglamento  (ES) 2017/745 reikalavimus atitinkančią atitikties deklaraciją arba galiojančią atitikties deklaraciją pagal Direktyvą 93/42/EEB. 
Pateikti gamintojo rekomendacijas dėl lydymo temperatūros, greičio ir slėgio.
Aseptinis įpakavimas, juosta apsaugota nuo dulkių ir chemikalų. 
Pirminė pakuotė - plastikinė, antrinė - kartoninė.     
Dydis: 50 mm (± 5 mm) x 200 m.                                                                                                                                                                                                                Pakuotė - ritinys. 
</t>
  </si>
  <si>
    <t xml:space="preserve">Popieriaus – plastiko juosta skirta medicinos instrumentams ir medžiagai supakuoti ir tinka sterilizacijai sočiaisiais vandens garais frakcionuoto vakuumo sterilizatoriuose ir sterilizatoriuose FO dujomis. 
Juosta pagaminta iš dviejų sluoksnių - medicininio popieriaus ir skaidraus plastiko. 
Skirta medicininių priemonių ar instrumentų pakavimui, paženklinta CE (pagal MDD 93/42 EEB).
Po sterilizacijos paketas turi nesuplyšdamas atsidaryti per siūles (pagal nuorodą). 
Ant įpakavimo turi būti pažymėta paketo atsidarymo kryptis.
Ant juostos plastikinės dalies turi būti pirmos klasės cheminiai proceso indikatoriai, reaguojantys į vandens garus. 
Privalo atitikti ISO11140-1 standarto reikalavimus. 
Šalia indikatoriaus nurodomas spalvos pasikeitimas (žodžiais).
Skirta termiškai užlydyti specialiu užlydymo prietaisu. 
Juosta turi atitikti LST EN 868, LST EN 11607 arba lygiaverčius standartus. 
Pateikti Europos parlamento ir tarybos reglamento  (ES) 2017/745 reikalavimus atitinkančią atitikties deklaraciją arba galiojančią atitikties deklaraciją pagal Direktyvą 93/42/EEB. 
Pateikti gamintojo rekomendacijas dėl lydymo temperatūros, greičio ir slėgio.
Aseptinis įpakavimas, juosta apsaugota nuo dulkių ir chemikalų. 
Pirminė pakuotė - plastikinė, antrinė - kartoninė.     
Dydis: 75 mm  (± 10 mm) x 25 mm  (± 10 mm) x 100 m.
</t>
  </si>
  <si>
    <t xml:space="preserve"> Pritaikytas darbui su frakcionuoto vakuumo sterilizatoriumi.
 Skirtas oro pašalinimui iš sterilizatoriaus darbo kameros ir garų prasiskverbimo kontrolei.
Indikatorius ir prietaisas turi sudaryti vieningą sistemą. Proceso išbandymo įtaisas stacionarus validuotas (pateikti gamintojo patvirtinimą) arba išbandymo įtaisas komplektuojamas su indikatorių pakuote ( kiekvienoje indikatorių pakuotėje – naujas proceso išbandymo įtaisas). 
Ant  pakuotės turi būti nurodyta indikatorių klasė ir atitikimas LST EN ISO 11140-4 standartui.  Indikatorius turi atitikti 2 klasę, pagal  LST EN ISO 11140-4. 
Indikatorius / etįketė, pritaikyta klijuoti į registracijos žurnalus nenaudojant klijų. Sudarytas iš popierinio pagrindo ir ne mažiau keturių segmentų spalvinio indikatoriaus.
Indikatorius apsaugotas nuo drėgmės, išblukimo (padengtas plėvele),dažų spalva turi neblankti po sterilizacijos ne mažiau 5 metus. 
Turi būti pateiktas aiškus, įskaitomas A4 formato laminuotas spalvos pasikeitimo etalonas su spalvos pasikeitimo reikšmių  paaiškinimais lietuvių kalba.
 Rezultatas įvertinamas iš karto po sterilizacijos. 
</t>
  </si>
  <si>
    <t xml:space="preserve">Indikatorius skirtas sterilizuojamų įstaigos krovinių kontrolei, garų, frakcionuoto vakuumo sterilizatoriuose, atitinkančiuose EN 285 reikalavimus.
Indikatorius turi reaguoti į visus kritinius sterilizacijos parametrus ir atitikti LST EN ISO 11140-1 ir EN 867-5 reikalavimus. Pateikti atitikties dokumentus..
Indikatorinė juostelė ir įtaisas turi sudaryti vieningą indikatorinę sistemą. Indikatoriai turi būti aiškiai identifikuojami – turi būti gamintojo ženklinimas     (gaminio pavadinimas, gaminimo kodas, nuoroda į sterilizacijos būdą, gamintojo pavadinimas, atitikimas EN ISO 11140 – 1  2 tipas, spalvos pasikeitimas, gamybinės partijos numeris. 
Krovinio proceso išbandymo įtaisas stacionarus validuotas  (pateikti gamintojo patvirtinimą)  arba išbandymo įtaisas komplektuojamas su indikatorių pakuote ( kiekvienoje indikatorių pakuotėje – naujas proceso išbandymo įtaisas). 
Indikatoriaus pavidalas – lipni ne mažiau 4 indikatorinių dažų segmentų/brūkšnių etikete, pritaikyta klijuoti į įstaigos krovinio registracijos kortelių žurnalus.
Indikatorius turi būti padengtas apsauginiu sluoksniu, po sterilizacijos pasikeitusi indikatoriaus spalva turi išlikti stabili ne trumpiau kaip 5 metus, laikant sterilizacinės registruose įprastinėmis sąlygomis. Turi būti pateiktas aiškus, įskaitomas A4 formato laminuotas spalvos pasikeitimo etalonas su spalvos pasikeitimo reikšmių paaiškinimais lietuvių kalba. Rezultatas įvertinamas iš karto po sterilizacijos.  
</t>
  </si>
  <si>
    <t xml:space="preserve">Turi atitikti EN ISO 11140-1 standarto reikalavimus. 
Indikatoriai turi būti tinkami sterilizacijai žemos temperatūros vandens garų ir formaldehido mišiniu. 
Indikatoriaus pavidalas – dvigubas lipdukas, kuris lengvai atspausdinamaa rankiniu spausdintuvu. Indikatoriai tinkami įstaigoje naudojamiems rankiniams spausdintuvams, kurių išmatavimai: 2.8 - 3 x 2 - 2.2 cm (galima paklaida: ± 0,3 cm), arba tiekėjo siūlomiems alternatyviems rankiniams spausdintuvams (2 vnt.) tinkamiems siūlomiems indikatoriams. 
Indikatoriai susukti į ritinius ( ritinyje ne mažiau 750 vnt.). 
Ant cheminio indikatoriaus yra vieta reikiamai informacijai įrašyti: 3 eilutės, kiekviena iš jų turi talpinti 12 ženklų (raidės ir skaičiai). 
Indikatoriaus spalvinė dalis impregnuota, tolygiai nusidažiusi. 
Po sterilizacijos aiškus spalvų pasikeitimas. Indikatorius pritaikytas įklijuoti į ligoninės dokumendaciją po sterilizacijos proceso, nenaudojant klijų.
Kartu nemokamai pateikti Krovinio registracijos kortelių žurnalą (apie 20 vnt.).
</t>
  </si>
  <si>
    <t xml:space="preserve">Servetėlės  alkoholiui  jautrių medicinos prietaisų ir paviršių dezinfekcijai. Tinkamos kietų neinvazinių medicinos prietaisų (echoskopų, ultragarso daviklių ir standžiosios optikos) kasdieninei dezinfekcijai.
Paruoštos naudoti servetėlės, pagamintos iš aukštos kokybės, atsparios plyšimams medžiagos.Be aldehidų, dažų ir kvapų priedų. Plataus veikimo spektro servetėlės. Turi veikti bakterijas  EN 13727, EN mikobakterijas  EN 14348,  virusus HB, ŽIV, ROTA, NORO  EN14476 ( ne ilgiau 1 min), grybelius EN 13624 ir atitikti standartą EN16615 arba lygiaverčiais standartais. 
Servetėlės dydis ne mažiau 180x180 mm.
Priemonė paruošta naudoti.
Suvilgytos dezinfekcine priemone servetėlės supakuotos į saugią vienkartinio naudojimo pakuotę su sandariu dangteliu. Traukiasi po vieną.         Pakuotė  nuo 80 ir daugiau servetėlių.   
 Pateikti Europos parlamento ir tarybos reglamento  (ES) 2017/745 reikalavimus atitinkančią atitikties deklaraciją arba galiojančią atitikties deklaraciją pagal Direktyvą 93/42/EEB.         
Vertinama 1 servetėlės kaina.
</t>
  </si>
  <si>
    <t xml:space="preserve">Priemonės pavidalas – skystas, ekonomiškas koncentratas, skirtas instrumentų valymui ir dezinfekcijai. 
Be aldehidų, fenolių, chloro junginių. 
Sudėtyje turi būti: ketvirtiniai amonio junginiai, aminai, korozijos inhibitoriai. Turi pasižymėti plačiu veikimo spektru bakterijoms (TBC, MRSA), grybeliams (C. albicans ir kt.), virusams ( įskaitant Adeno virusą). Negadina instrumentų iš nerūdijančio plieno, keramikos, plastmasės, silikono, stiklo, plastiko. Ekonomiškas naudoti, nealergizuojantis, ne aštraus kvapo. Lengvai ir greitai paruošiami dezinfekciniai/plaunamieji tirpalai, naudojant vandentiekio vandenį, neputoja. Nealergizuoja personalo, nedirgina kvėpavimo takų. Pasižymi geromis plaunančiomis (šalina organinius nešvarumus) savybėmis. Dozavimo priemonės patikimos, pritaikytos tirpalo gamybai iš koncentrato, pateikiamos su koncentratu pagal poreikį nemokamai arba talpos su matuokliu.
Tinka naudoti instrumentų ultragarso vonelėse, endoskopų plovimo mašinose. Pakuotė: 1,0 - 2,0 L.
Pateikti Europos parlamento ir tarybos reglamento  (ES) 2017/745 reikalavimus atitinkančią atitikties deklaraciją arba galiojančią atitikties deklaraciją pagal Direktyvą 93/42/EEB.         
Pateikti naudojimo instrukcijas kartu su tirpalo ruošimo rekomendacijomis (koncentrato procentais, reikalingais darbiniam tirpalui pagaminti). 
Vertinama 1 l darbinio skiedinio kaina.
Privaloma pateikti 1 l darbinio tirpalo kainą ir ekspozicijos laiką  veikiantį TBC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</si>
</sst>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1"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z val="10"/>
      <color theme="1"/>
      <name val="Calibri"/>
      <family val="2"/>
      <charset val="186"/>
      <scheme val="minor"/>
    </font>
    <font>
      <sz val="8"/>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sz val="11"/>
      <name val="Calibri"/>
      <family val="2"/>
      <charset val="186"/>
      <scheme val="minor"/>
    </font>
    <font>
      <i/>
      <sz val="8"/>
      <name val="Times New Roman"/>
      <family val="1"/>
      <charset val="186"/>
    </font>
    <font>
      <sz val="12"/>
      <color rgb="FF000000"/>
      <name val="Times New Roman"/>
      <family val="1"/>
    </font>
    <font>
      <b/>
      <sz val="12"/>
      <name val="Calibri"/>
      <family val="2"/>
      <scheme val="minor"/>
    </font>
    <font>
      <vertAlign val="superscript"/>
      <sz val="12"/>
      <name val="Times New Roman"/>
      <family val="1"/>
      <charset val="186"/>
    </font>
    <font>
      <sz val="12"/>
      <name val="Times New Roman"/>
      <family val="1"/>
    </font>
    <font>
      <b/>
      <sz val="12"/>
      <name val="Times New Roman"/>
      <family val="1"/>
    </font>
    <font>
      <sz val="12"/>
      <name val="Calibri"/>
      <family val="2"/>
      <charset val="186"/>
      <scheme val="minor"/>
    </font>
    <font>
      <sz val="12"/>
      <color theme="1"/>
      <name val="Calibri"/>
      <family val="2"/>
      <charset val="186"/>
      <scheme val="minor"/>
    </font>
    <font>
      <sz val="12"/>
      <color rgb="FFFF0000"/>
      <name val="Calibri"/>
      <family val="2"/>
      <charset val="186"/>
      <scheme val="minor"/>
    </font>
    <font>
      <b/>
      <sz val="12"/>
      <name val="Calibri"/>
      <family val="2"/>
      <charset val="186"/>
      <scheme val="minor"/>
    </font>
    <font>
      <i/>
      <sz val="12"/>
      <name val="Times New Roman"/>
      <family val="1"/>
      <charset val="186"/>
    </font>
    <font>
      <sz val="12"/>
      <name val="Calibri"/>
      <family val="2"/>
      <charset val="186"/>
    </font>
    <font>
      <sz val="12"/>
      <color rgb="FF00B050"/>
      <name val="Calibri"/>
      <family val="2"/>
      <charset val="186"/>
      <scheme val="minor"/>
    </font>
    <font>
      <b/>
      <sz val="12"/>
      <color rgb="FF00B0F0"/>
      <name val="Calibri"/>
      <family val="2"/>
      <scheme val="minor"/>
    </font>
    <font>
      <sz val="12"/>
      <color rgb="FFFF0000"/>
      <name val="Calibri"/>
      <family val="2"/>
      <scheme val="minor"/>
    </font>
    <font>
      <b/>
      <sz val="12"/>
      <color rgb="FFFF0000"/>
      <name val="Times New Roman"/>
      <family val="1"/>
    </font>
    <font>
      <sz val="12"/>
      <color theme="4"/>
      <name val="Times New Roman"/>
      <family val="1"/>
      <charset val="186"/>
    </font>
    <font>
      <sz val="12"/>
      <color theme="4"/>
      <name val="Calibri"/>
      <family val="2"/>
      <charset val="186"/>
      <scheme val="minor"/>
    </font>
    <font>
      <sz val="12"/>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0" fillId="0" borderId="0" applyFont="0" applyFill="0" applyBorder="0" applyAlignment="0" applyProtection="0"/>
  </cellStyleXfs>
  <cellXfs count="125">
    <xf numFmtId="0" fontId="0" fillId="0" borderId="0" xfId="0"/>
    <xf numFmtId="0" fontId="0" fillId="0" borderId="0" xfId="0" applyAlignment="1">
      <alignment vertical="center" wrapText="1"/>
    </xf>
    <xf numFmtId="0" fontId="5" fillId="0" borderId="0" xfId="0" applyFont="1" applyAlignment="1">
      <alignment horizontal="justify"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6" fillId="0" borderId="0" xfId="0" applyFont="1" applyAlignment="1">
      <alignment vertical="center"/>
    </xf>
    <xf numFmtId="0" fontId="7" fillId="0" borderId="1" xfId="0" applyFont="1" applyBorder="1" applyAlignment="1">
      <alignment horizontal="center" vertical="center" wrapText="1"/>
    </xf>
    <xf numFmtId="0" fontId="8" fillId="2" borderId="1" xfId="0" applyFont="1" applyFill="1" applyBorder="1" applyAlignment="1">
      <alignment vertical="center" wrapText="1"/>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9" fillId="2" borderId="0" xfId="0" applyFont="1" applyFill="1" applyAlignment="1">
      <alignment horizontal="center" vertical="center" wrapText="1"/>
    </xf>
    <xf numFmtId="0" fontId="11" fillId="0" borderId="0" xfId="0" applyFont="1"/>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6" xfId="0" applyFont="1" applyBorder="1" applyAlignment="1">
      <alignment horizontal="center"/>
    </xf>
    <xf numFmtId="0" fontId="8" fillId="2" borderId="1" xfId="0" applyFont="1" applyFill="1" applyBorder="1" applyAlignment="1">
      <alignment horizontal="right" vertical="center" wrapText="1"/>
    </xf>
    <xf numFmtId="0" fontId="8" fillId="0" borderId="1" xfId="0" applyFont="1" applyBorder="1" applyAlignment="1">
      <alignment horizontal="right" vertical="center" wrapText="1"/>
    </xf>
    <xf numFmtId="0" fontId="13" fillId="0" borderId="0" xfId="0" applyFont="1"/>
    <xf numFmtId="0" fontId="14" fillId="0" borderId="1" xfId="0" applyFont="1" applyBorder="1"/>
    <xf numFmtId="0" fontId="7" fillId="2" borderId="1" xfId="0" applyFont="1" applyFill="1" applyBorder="1" applyAlignment="1">
      <alignment horizontal="left" vertical="center" wrapText="1"/>
    </xf>
    <xf numFmtId="0" fontId="7" fillId="0" borderId="2" xfId="0" applyFont="1" applyBorder="1" applyAlignment="1">
      <alignment vertical="center" wrapText="1"/>
    </xf>
    <xf numFmtId="0" fontId="7" fillId="0" borderId="3" xfId="0" applyFont="1" applyBorder="1" applyAlignment="1">
      <alignment horizontal="center" vertical="center" wrapText="1"/>
    </xf>
    <xf numFmtId="0" fontId="7" fillId="0" borderId="1" xfId="0" applyFont="1" applyBorder="1" applyAlignment="1">
      <alignment horizontal="left" vertical="center" wrapText="1"/>
    </xf>
    <xf numFmtId="2" fontId="7"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xf numFmtId="0" fontId="18" fillId="0" borderId="0" xfId="0" applyFont="1"/>
    <xf numFmtId="0" fontId="19" fillId="0" borderId="0" xfId="0" applyFont="1"/>
    <xf numFmtId="164" fontId="18" fillId="0" borderId="1" xfId="0" applyNumberFormat="1" applyFont="1" applyBorder="1" applyAlignment="1">
      <alignment horizontal="center" vertical="top" wrapText="1"/>
    </xf>
    <xf numFmtId="9" fontId="18" fillId="0" borderId="1" xfId="1" applyFont="1" applyBorder="1" applyAlignment="1">
      <alignment horizontal="center" vertical="top" wrapText="1"/>
    </xf>
    <xf numFmtId="2" fontId="18"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0" fontId="18" fillId="0" borderId="1" xfId="0" applyFont="1" applyBorder="1" applyAlignment="1">
      <alignment horizontal="center" vertical="top"/>
    </xf>
    <xf numFmtId="0" fontId="14" fillId="0" borderId="1" xfId="0" applyFont="1" applyBorder="1" applyAlignment="1">
      <alignment wrapText="1"/>
    </xf>
    <xf numFmtId="0" fontId="18" fillId="0" borderId="1" xfId="0" applyFont="1" applyBorder="1" applyAlignment="1">
      <alignment wrapText="1"/>
    </xf>
    <xf numFmtId="0" fontId="18" fillId="0" borderId="0" xfId="0" applyFont="1" applyAlignment="1">
      <alignment wrapText="1"/>
    </xf>
    <xf numFmtId="2" fontId="21" fillId="0" borderId="1" xfId="0" applyNumberFormat="1" applyFont="1" applyBorder="1" applyAlignment="1">
      <alignment vertical="center" wrapText="1"/>
    </xf>
    <xf numFmtId="0" fontId="17" fillId="0" borderId="1" xfId="0" applyFont="1" applyBorder="1" applyAlignment="1">
      <alignment horizontal="left" wrapText="1"/>
    </xf>
    <xf numFmtId="0" fontId="18" fillId="0" borderId="4" xfId="0" applyFont="1" applyBorder="1" applyAlignment="1">
      <alignment wrapText="1"/>
    </xf>
    <xf numFmtId="0" fontId="18" fillId="0" borderId="1" xfId="0" applyFont="1" applyBorder="1" applyAlignment="1">
      <alignment horizontal="center" vertical="center" wrapText="1"/>
    </xf>
    <xf numFmtId="0" fontId="18" fillId="0" borderId="1" xfId="0" applyFont="1" applyBorder="1" applyAlignment="1">
      <alignment horizontal="center"/>
    </xf>
    <xf numFmtId="0" fontId="22"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8" fillId="0" borderId="5" xfId="0" applyFont="1" applyBorder="1"/>
    <xf numFmtId="0" fontId="18" fillId="0" borderId="0" xfId="0" applyFont="1" applyAlignment="1">
      <alignment horizontal="center" vertical="center"/>
    </xf>
    <xf numFmtId="0" fontId="8" fillId="2" borderId="1" xfId="0" applyFont="1" applyFill="1" applyBorder="1" applyAlignment="1">
      <alignment vertical="top" wrapText="1"/>
    </xf>
    <xf numFmtId="0" fontId="8" fillId="2" borderId="1" xfId="0" applyFont="1" applyFill="1" applyBorder="1" applyAlignment="1">
      <alignment horizontal="right" vertical="top" wrapText="1"/>
    </xf>
    <xf numFmtId="0" fontId="7" fillId="0" borderId="0" xfId="0" applyFont="1" applyAlignment="1">
      <alignment vertical="center" wrapText="1"/>
    </xf>
    <xf numFmtId="0" fontId="24" fillId="0" borderId="0" xfId="0" applyFont="1" applyAlignment="1">
      <alignment vertical="center"/>
    </xf>
    <xf numFmtId="0" fontId="25" fillId="0" borderId="0" xfId="0" applyFont="1"/>
    <xf numFmtId="0" fontId="19" fillId="0" borderId="0" xfId="0" applyFont="1" applyAlignment="1">
      <alignment vertical="center"/>
    </xf>
    <xf numFmtId="0" fontId="25" fillId="0" borderId="0" xfId="0" applyFont="1" applyAlignment="1">
      <alignment vertical="center"/>
    </xf>
    <xf numFmtId="0" fontId="19" fillId="0" borderId="0" xfId="0" applyFont="1" applyAlignment="1">
      <alignment horizontal="justify" vertical="center"/>
    </xf>
    <xf numFmtId="0" fontId="16" fillId="0" borderId="1" xfId="0" applyFont="1" applyBorder="1" applyAlignment="1">
      <alignment horizontal="left" vertical="top" wrapText="1"/>
    </xf>
    <xf numFmtId="164" fontId="20" fillId="0" borderId="1" xfId="0" applyNumberFormat="1" applyFont="1" applyBorder="1" applyAlignment="1">
      <alignment horizontal="center" vertical="top" wrapText="1"/>
    </xf>
    <xf numFmtId="9" fontId="20" fillId="0" borderId="1" xfId="1" applyFont="1" applyBorder="1" applyAlignment="1">
      <alignment horizontal="center" vertical="top" wrapText="1"/>
    </xf>
    <xf numFmtId="2" fontId="20" fillId="0" borderId="1" xfId="0" applyNumberFormat="1" applyFont="1" applyBorder="1" applyAlignment="1">
      <alignment horizontal="center" vertical="top" wrapText="1"/>
    </xf>
    <xf numFmtId="0" fontId="20" fillId="0" borderId="1" xfId="0" applyFont="1" applyBorder="1"/>
    <xf numFmtId="0" fontId="20" fillId="0" borderId="0" xfId="0" applyFont="1"/>
    <xf numFmtId="0" fontId="26" fillId="0" borderId="1" xfId="0" applyFont="1" applyBorder="1" applyAlignment="1">
      <alignment wrapText="1"/>
    </xf>
    <xf numFmtId="0" fontId="27" fillId="0" borderId="1" xfId="0" applyFont="1" applyBorder="1" applyAlignment="1">
      <alignment horizontal="left" wrapText="1"/>
    </xf>
    <xf numFmtId="0" fontId="20" fillId="0" borderId="0" xfId="0" applyFont="1" applyAlignment="1">
      <alignment wrapText="1"/>
    </xf>
    <xf numFmtId="0" fontId="17" fillId="2" borderId="4" xfId="0" applyFont="1" applyFill="1" applyBorder="1" applyAlignment="1">
      <alignment horizontal="right" vertical="center" wrapText="1"/>
    </xf>
    <xf numFmtId="0" fontId="17" fillId="0" borderId="1" xfId="0" applyFont="1" applyBorder="1" applyAlignment="1">
      <alignment horizontal="center" vertical="center" wrapText="1"/>
    </xf>
    <xf numFmtId="164" fontId="29" fillId="0" borderId="1" xfId="0" applyNumberFormat="1" applyFont="1" applyBorder="1" applyAlignment="1">
      <alignment horizontal="center" vertical="top" wrapText="1"/>
    </xf>
    <xf numFmtId="0" fontId="16" fillId="0" borderId="1" xfId="0" applyFont="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6" fillId="0" borderId="1" xfId="0" applyFont="1" applyBorder="1" applyAlignment="1">
      <alignment horizontal="left" vertical="center" wrapText="1"/>
    </xf>
    <xf numFmtId="0" fontId="16" fillId="0" borderId="1" xfId="0" applyFont="1" applyBorder="1"/>
    <xf numFmtId="0" fontId="16" fillId="0" borderId="0" xfId="0" applyFont="1"/>
    <xf numFmtId="0" fontId="17" fillId="0" borderId="1" xfId="0" applyFont="1" applyBorder="1" applyAlignment="1">
      <alignment vertical="center" wrapText="1"/>
    </xf>
    <xf numFmtId="0" fontId="16" fillId="0" borderId="1" xfId="0" applyFont="1" applyBorder="1" applyAlignment="1">
      <alignment horizontal="center" vertical="center" wrapText="1"/>
    </xf>
    <xf numFmtId="0" fontId="17"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wrapText="1"/>
    </xf>
    <xf numFmtId="0" fontId="30" fillId="0" borderId="1" xfId="0" applyFont="1" applyBorder="1" applyAlignment="1">
      <alignment horizont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wrapText="1"/>
    </xf>
    <xf numFmtId="0" fontId="8" fillId="0" borderId="1" xfId="0" applyFont="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2"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1"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0" applyFont="1" applyAlignment="1">
      <alignment horizontal="left"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7" fillId="2" borderId="0" xfId="0" applyFont="1" applyFill="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7" fillId="3" borderId="1" xfId="0" applyFont="1" applyFill="1" applyBorder="1" applyAlignment="1">
      <alignment horizontal="center" vertical="center" wrapText="1"/>
    </xf>
    <xf numFmtId="164" fontId="11" fillId="0" borderId="1" xfId="0" applyNumberFormat="1" applyFont="1" applyBorder="1" applyAlignment="1">
      <alignment horizontal="center" vertical="top" wrapText="1"/>
    </xf>
    <xf numFmtId="164" fontId="30" fillId="0" borderId="1" xfId="0" applyNumberFormat="1" applyFont="1" applyBorder="1" applyAlignment="1">
      <alignment horizontal="center" vertical="top" wrapText="1"/>
    </xf>
    <xf numFmtId="0" fontId="8" fillId="2" borderId="1" xfId="0" applyFont="1" applyFill="1" applyBorder="1" applyAlignment="1">
      <alignment horizontal="center" vertical="center" wrapText="1"/>
    </xf>
    <xf numFmtId="0" fontId="21" fillId="0" borderId="1" xfId="0" applyFont="1" applyBorder="1"/>
    <xf numFmtId="0" fontId="8" fillId="0" borderId="2" xfId="0" applyFont="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R242"/>
  <sheetViews>
    <sheetView tabSelected="1" zoomScaleNormal="100" zoomScaleSheetLayoutView="55" workbookViewId="0">
      <selection activeCell="F5" sqref="F5"/>
    </sheetView>
  </sheetViews>
  <sheetFormatPr defaultRowHeight="15" x14ac:dyDescent="0.25"/>
  <cols>
    <col min="1" max="1" width="6.5703125" customWidth="1"/>
    <col min="2" max="2" width="22.5703125" customWidth="1"/>
    <col min="3" max="3" width="9.7109375" customWidth="1"/>
    <col min="4" max="4" width="13.28515625" customWidth="1"/>
    <col min="5" max="5" width="67.28515625" style="3" customWidth="1"/>
    <col min="6" max="6" width="30.5703125" customWidth="1"/>
    <col min="7" max="7" width="15.85546875" customWidth="1"/>
    <col min="8" max="12" width="20" customWidth="1"/>
    <col min="13" max="13" width="17.28515625" customWidth="1"/>
    <col min="14" max="14" width="12.28515625" customWidth="1"/>
  </cols>
  <sheetData>
    <row r="2" spans="1:14" ht="15.75" x14ac:dyDescent="0.25">
      <c r="A2" s="108" t="s">
        <v>0</v>
      </c>
      <c r="B2" s="108"/>
      <c r="C2" s="108"/>
      <c r="D2" s="108"/>
      <c r="E2" s="108"/>
      <c r="F2" s="1"/>
      <c r="G2" s="1"/>
    </row>
    <row r="3" spans="1:14" ht="15.75" x14ac:dyDescent="0.25">
      <c r="A3" s="108" t="s">
        <v>1</v>
      </c>
      <c r="B3" s="108"/>
      <c r="C3" s="108"/>
      <c r="D3" s="108"/>
      <c r="E3" s="108"/>
      <c r="F3" s="1"/>
      <c r="G3" s="1"/>
    </row>
    <row r="4" spans="1:14" ht="15.75" x14ac:dyDescent="0.25">
      <c r="A4" s="15"/>
      <c r="B4" s="15"/>
      <c r="C4" s="15"/>
      <c r="D4" s="17"/>
      <c r="E4" s="17"/>
      <c r="F4" s="1"/>
      <c r="G4" s="1"/>
    </row>
    <row r="5" spans="1:14" ht="15.75" x14ac:dyDescent="0.25">
      <c r="A5" s="111" t="s">
        <v>2</v>
      </c>
      <c r="B5" s="111"/>
      <c r="C5" s="111"/>
      <c r="D5" s="17"/>
      <c r="E5" s="17"/>
      <c r="F5" s="1"/>
      <c r="G5" s="1"/>
    </row>
    <row r="6" spans="1:14" ht="74.45" customHeight="1" x14ac:dyDescent="0.25">
      <c r="A6" s="116" t="s">
        <v>348</v>
      </c>
      <c r="B6" s="116"/>
      <c r="C6" s="116"/>
      <c r="D6" s="116"/>
      <c r="E6" s="116"/>
      <c r="F6" s="116"/>
      <c r="G6" s="116"/>
      <c r="H6" s="116"/>
      <c r="I6" s="116"/>
    </row>
    <row r="7" spans="1:14" ht="47.45" customHeight="1" x14ac:dyDescent="0.25">
      <c r="A7" s="107" t="s">
        <v>3</v>
      </c>
      <c r="B7" s="107"/>
      <c r="C7" s="107"/>
      <c r="D7" s="107"/>
      <c r="E7" s="107"/>
      <c r="F7" s="107"/>
      <c r="G7" s="107"/>
      <c r="H7" s="107"/>
      <c r="I7" s="107"/>
      <c r="J7" s="107"/>
    </row>
    <row r="8" spans="1:14" ht="15.75" x14ac:dyDescent="0.25">
      <c r="A8" s="112" t="s">
        <v>4</v>
      </c>
      <c r="B8" s="112"/>
      <c r="C8" s="112"/>
      <c r="D8" s="112"/>
      <c r="E8" s="112"/>
      <c r="F8" s="112"/>
      <c r="G8" s="112"/>
      <c r="H8" s="112"/>
      <c r="I8" s="112"/>
      <c r="J8" s="112"/>
    </row>
    <row r="9" spans="1:14" ht="15.75" x14ac:dyDescent="0.25">
      <c r="A9" s="106" t="s">
        <v>381</v>
      </c>
      <c r="B9" s="106"/>
      <c r="C9" s="106"/>
      <c r="D9" s="106"/>
      <c r="E9" s="106"/>
      <c r="F9" s="106"/>
      <c r="G9" s="106"/>
      <c r="H9" s="106"/>
      <c r="I9" s="106"/>
      <c r="J9" s="106"/>
    </row>
    <row r="10" spans="1:14" ht="15.75" x14ac:dyDescent="0.25">
      <c r="A10" s="106" t="s">
        <v>382</v>
      </c>
      <c r="B10" s="106"/>
      <c r="C10" s="106"/>
      <c r="D10" s="106"/>
      <c r="E10" s="106"/>
      <c r="F10" s="106"/>
      <c r="G10" s="106"/>
      <c r="H10" s="106"/>
      <c r="I10" s="106"/>
      <c r="J10" s="106"/>
    </row>
    <row r="11" spans="1:14" ht="66.75" customHeight="1" x14ac:dyDescent="0.25">
      <c r="A11" s="107" t="s">
        <v>5</v>
      </c>
      <c r="B11" s="107"/>
      <c r="C11" s="107"/>
      <c r="D11" s="107"/>
      <c r="E11" s="107"/>
      <c r="F11" s="107"/>
      <c r="G11" s="107"/>
      <c r="H11" s="107"/>
      <c r="I11" s="107"/>
      <c r="J11" s="107"/>
    </row>
    <row r="12" spans="1:14" ht="20.25" customHeight="1" x14ac:dyDescent="0.25">
      <c r="A12" s="112" t="s">
        <v>157</v>
      </c>
      <c r="B12" s="112"/>
      <c r="C12" s="112"/>
      <c r="D12" s="112"/>
      <c r="E12" s="112"/>
      <c r="F12" s="112"/>
      <c r="G12" s="112"/>
      <c r="H12" s="112"/>
      <c r="I12" s="112"/>
      <c r="J12" s="112"/>
    </row>
    <row r="13" spans="1:14" ht="15.75" x14ac:dyDescent="0.25">
      <c r="A13" s="16"/>
      <c r="B13" s="16"/>
      <c r="C13" s="16"/>
      <c r="D13" s="16"/>
      <c r="E13" s="16"/>
      <c r="F13" s="16"/>
      <c r="G13" s="16"/>
      <c r="H13" s="16"/>
      <c r="I13" s="16"/>
      <c r="J13" s="16"/>
    </row>
    <row r="14" spans="1:14" ht="15" customHeight="1" x14ac:dyDescent="0.25">
      <c r="A14" s="109" t="s">
        <v>6</v>
      </c>
      <c r="B14" s="109" t="s">
        <v>7</v>
      </c>
      <c r="C14" s="109" t="s">
        <v>8</v>
      </c>
      <c r="D14" s="109" t="s">
        <v>9</v>
      </c>
      <c r="E14" s="109" t="s">
        <v>10</v>
      </c>
      <c r="F14" s="100" t="s">
        <v>11</v>
      </c>
      <c r="G14" s="100" t="s">
        <v>12</v>
      </c>
      <c r="H14" s="100" t="s">
        <v>13</v>
      </c>
      <c r="I14" s="100" t="s">
        <v>14</v>
      </c>
      <c r="J14" s="113" t="s">
        <v>15</v>
      </c>
      <c r="K14" s="114"/>
      <c r="L14" s="115"/>
      <c r="M14" s="18"/>
      <c r="N14" s="18"/>
    </row>
    <row r="15" spans="1:14" ht="60" customHeight="1" x14ac:dyDescent="0.25">
      <c r="A15" s="110"/>
      <c r="B15" s="110"/>
      <c r="C15" s="110"/>
      <c r="D15" s="110"/>
      <c r="E15" s="110"/>
      <c r="F15" s="101"/>
      <c r="G15" s="101"/>
      <c r="H15" s="101"/>
      <c r="I15" s="101"/>
      <c r="J15" s="34" t="s">
        <v>16</v>
      </c>
      <c r="K15" s="34" t="s">
        <v>17</v>
      </c>
      <c r="L15" s="34" t="s">
        <v>18</v>
      </c>
      <c r="M15" s="18"/>
      <c r="N15" s="18"/>
    </row>
    <row r="16" spans="1:14" x14ac:dyDescent="0.25">
      <c r="A16" s="19">
        <v>1</v>
      </c>
      <c r="B16" s="19">
        <v>2</v>
      </c>
      <c r="C16" s="19">
        <v>3</v>
      </c>
      <c r="D16" s="19">
        <v>4</v>
      </c>
      <c r="E16" s="19">
        <v>5</v>
      </c>
      <c r="F16" s="20">
        <v>6</v>
      </c>
      <c r="G16" s="20">
        <v>7</v>
      </c>
      <c r="H16" s="21">
        <v>9</v>
      </c>
      <c r="I16" s="21">
        <v>10</v>
      </c>
      <c r="J16" s="22">
        <v>11</v>
      </c>
      <c r="K16" s="22">
        <v>12</v>
      </c>
      <c r="L16" s="22">
        <v>13</v>
      </c>
      <c r="M16" s="18"/>
      <c r="N16" s="18"/>
    </row>
    <row r="17" spans="1:14" s="40" customFormat="1" ht="15.75" x14ac:dyDescent="0.25">
      <c r="A17" s="13">
        <v>1</v>
      </c>
      <c r="B17" s="102" t="s">
        <v>158</v>
      </c>
      <c r="C17" s="103"/>
      <c r="D17" s="103"/>
      <c r="E17" s="104"/>
      <c r="F17" s="37"/>
      <c r="G17" s="37"/>
      <c r="H17" s="38"/>
      <c r="I17" s="38"/>
      <c r="J17" s="38"/>
      <c r="K17" s="38"/>
      <c r="L17" s="38"/>
      <c r="M17" s="39"/>
      <c r="N17" s="39"/>
    </row>
    <row r="18" spans="1:14" s="39" customFormat="1" ht="246" customHeight="1" x14ac:dyDescent="0.25">
      <c r="A18" s="35" t="s">
        <v>200</v>
      </c>
      <c r="B18" s="10" t="s">
        <v>19</v>
      </c>
      <c r="C18" s="35" t="s">
        <v>20</v>
      </c>
      <c r="D18" s="35">
        <v>5000</v>
      </c>
      <c r="E18" s="10" t="s">
        <v>343</v>
      </c>
      <c r="F18" s="41">
        <v>0</v>
      </c>
      <c r="G18" s="42">
        <v>0</v>
      </c>
      <c r="H18" s="43">
        <f>F18*D18</f>
        <v>0</v>
      </c>
      <c r="I18" s="43">
        <f>H18+H18*G18</f>
        <v>0</v>
      </c>
      <c r="J18" s="44"/>
      <c r="K18" s="45"/>
      <c r="L18" s="45"/>
    </row>
    <row r="19" spans="1:14" s="39" customFormat="1" ht="221.25" customHeight="1" x14ac:dyDescent="0.25">
      <c r="A19" s="35" t="s">
        <v>201</v>
      </c>
      <c r="B19" s="10" t="s">
        <v>21</v>
      </c>
      <c r="C19" s="35" t="s">
        <v>20</v>
      </c>
      <c r="D19" s="35">
        <v>1500</v>
      </c>
      <c r="E19" s="10" t="s">
        <v>342</v>
      </c>
      <c r="F19" s="41">
        <v>0</v>
      </c>
      <c r="G19" s="42">
        <v>0</v>
      </c>
      <c r="H19" s="43">
        <f t="shared" ref="H19:H20" si="0">F19*D19</f>
        <v>0</v>
      </c>
      <c r="I19" s="43">
        <f t="shared" ref="I19:I20" si="1">H19+H19*G19</f>
        <v>0</v>
      </c>
      <c r="J19" s="38"/>
      <c r="K19" s="38"/>
      <c r="L19" s="38"/>
    </row>
    <row r="20" spans="1:14" s="48" customFormat="1" ht="236.25" customHeight="1" x14ac:dyDescent="0.25">
      <c r="A20" s="35" t="s">
        <v>202</v>
      </c>
      <c r="B20" s="10" t="s">
        <v>22</v>
      </c>
      <c r="C20" s="35" t="s">
        <v>20</v>
      </c>
      <c r="D20" s="35">
        <v>1200</v>
      </c>
      <c r="E20" s="10" t="s">
        <v>301</v>
      </c>
      <c r="F20" s="41">
        <v>0</v>
      </c>
      <c r="G20" s="42">
        <v>0</v>
      </c>
      <c r="H20" s="43">
        <f t="shared" si="0"/>
        <v>0</v>
      </c>
      <c r="I20" s="43">
        <f t="shared" si="1"/>
        <v>0</v>
      </c>
      <c r="J20" s="46"/>
      <c r="K20" s="46"/>
      <c r="L20" s="47"/>
    </row>
    <row r="21" spans="1:14" s="40" customFormat="1" ht="15.75" x14ac:dyDescent="0.25">
      <c r="A21" s="13"/>
      <c r="B21" s="9"/>
      <c r="C21" s="9"/>
      <c r="D21" s="9"/>
      <c r="E21" s="23" t="s">
        <v>23</v>
      </c>
      <c r="F21" s="13" t="s">
        <v>24</v>
      </c>
      <c r="G21" s="13" t="s">
        <v>24</v>
      </c>
      <c r="H21" s="49">
        <f>SUM(H18:H20)</f>
        <v>0</v>
      </c>
      <c r="I21" s="49">
        <f>SUM(I18:I20)</f>
        <v>0</v>
      </c>
      <c r="J21" s="38"/>
      <c r="K21" s="38"/>
      <c r="L21" s="38"/>
      <c r="M21" s="39"/>
      <c r="N21" s="39"/>
    </row>
    <row r="22" spans="1:14" s="39" customFormat="1" ht="148.5" customHeight="1" x14ac:dyDescent="0.25">
      <c r="A22" s="13">
        <v>2</v>
      </c>
      <c r="B22" s="9" t="s">
        <v>336</v>
      </c>
      <c r="C22" s="35" t="s">
        <v>20</v>
      </c>
      <c r="D22" s="35">
        <v>60</v>
      </c>
      <c r="E22" s="55" t="s">
        <v>383</v>
      </c>
      <c r="F22" s="120">
        <v>0</v>
      </c>
      <c r="G22" s="42">
        <v>0</v>
      </c>
      <c r="H22" s="43">
        <f t="shared" ref="H22" si="2">F22*D22</f>
        <v>0</v>
      </c>
      <c r="I22" s="43">
        <f t="shared" ref="I22" si="3">H22+H22*G22</f>
        <v>0</v>
      </c>
      <c r="J22" s="38"/>
      <c r="K22" s="38"/>
      <c r="L22" s="38"/>
    </row>
    <row r="23" spans="1:14" s="40" customFormat="1" ht="15.75" x14ac:dyDescent="0.25">
      <c r="A23" s="13">
        <v>3</v>
      </c>
      <c r="B23" s="102" t="s">
        <v>159</v>
      </c>
      <c r="C23" s="103"/>
      <c r="D23" s="103"/>
      <c r="E23" s="104"/>
      <c r="F23" s="37"/>
      <c r="G23" s="37"/>
      <c r="H23" s="37"/>
      <c r="I23" s="37"/>
      <c r="J23" s="38"/>
      <c r="K23" s="38"/>
      <c r="L23" s="38"/>
      <c r="M23" s="39"/>
      <c r="N23" s="39"/>
    </row>
    <row r="24" spans="1:14" s="39" customFormat="1" ht="404.25" customHeight="1" x14ac:dyDescent="0.25">
      <c r="A24" s="8" t="s">
        <v>204</v>
      </c>
      <c r="B24" s="11" t="s">
        <v>25</v>
      </c>
      <c r="C24" s="8" t="s">
        <v>20</v>
      </c>
      <c r="D24" s="8">
        <v>2200</v>
      </c>
      <c r="E24" s="66" t="s">
        <v>344</v>
      </c>
      <c r="F24" s="41">
        <v>0</v>
      </c>
      <c r="G24" s="42">
        <v>0</v>
      </c>
      <c r="H24" s="43">
        <f t="shared" ref="H24:H29" si="4">F24*D24</f>
        <v>0</v>
      </c>
      <c r="I24" s="43">
        <f t="shared" ref="I24:I29" si="5">H24+H24*G24</f>
        <v>0</v>
      </c>
      <c r="J24" s="26"/>
      <c r="K24" s="38"/>
      <c r="L24" s="38"/>
    </row>
    <row r="25" spans="1:14" s="39" customFormat="1" ht="47.25" x14ac:dyDescent="0.25">
      <c r="A25" s="8" t="s">
        <v>205</v>
      </c>
      <c r="B25" s="11" t="s">
        <v>26</v>
      </c>
      <c r="C25" s="8" t="s">
        <v>20</v>
      </c>
      <c r="D25" s="8">
        <v>3300</v>
      </c>
      <c r="E25" s="11" t="s">
        <v>302</v>
      </c>
      <c r="F25" s="41">
        <v>0</v>
      </c>
      <c r="G25" s="42">
        <v>0</v>
      </c>
      <c r="H25" s="43">
        <f t="shared" si="4"/>
        <v>0</v>
      </c>
      <c r="I25" s="43">
        <f t="shared" si="5"/>
        <v>0</v>
      </c>
      <c r="J25" s="38"/>
      <c r="K25" s="38"/>
      <c r="L25" s="38"/>
    </row>
    <row r="26" spans="1:14" s="39" customFormat="1" ht="47.25" x14ac:dyDescent="0.25">
      <c r="A26" s="8" t="s">
        <v>206</v>
      </c>
      <c r="B26" s="11" t="s">
        <v>26</v>
      </c>
      <c r="C26" s="8" t="s">
        <v>20</v>
      </c>
      <c r="D26" s="8">
        <v>1980</v>
      </c>
      <c r="E26" s="11" t="s">
        <v>303</v>
      </c>
      <c r="F26" s="41">
        <v>0</v>
      </c>
      <c r="G26" s="42">
        <v>0</v>
      </c>
      <c r="H26" s="43">
        <f t="shared" si="4"/>
        <v>0</v>
      </c>
      <c r="I26" s="43">
        <f t="shared" si="5"/>
        <v>0</v>
      </c>
      <c r="J26" s="38"/>
      <c r="K26" s="38"/>
      <c r="L26" s="38"/>
    </row>
    <row r="27" spans="1:14" s="39" customFormat="1" ht="63" x14ac:dyDescent="0.25">
      <c r="A27" s="8" t="s">
        <v>207</v>
      </c>
      <c r="B27" s="11" t="s">
        <v>26</v>
      </c>
      <c r="C27" s="8" t="s">
        <v>27</v>
      </c>
      <c r="D27" s="8">
        <v>350</v>
      </c>
      <c r="E27" s="11" t="s">
        <v>28</v>
      </c>
      <c r="F27" s="41">
        <v>0</v>
      </c>
      <c r="G27" s="42">
        <v>0</v>
      </c>
      <c r="H27" s="43">
        <f t="shared" si="4"/>
        <v>0</v>
      </c>
      <c r="I27" s="43">
        <f t="shared" si="5"/>
        <v>0</v>
      </c>
      <c r="J27" s="38"/>
      <c r="K27" s="38"/>
      <c r="L27" s="38"/>
    </row>
    <row r="28" spans="1:14" s="39" customFormat="1" ht="162.75" customHeight="1" x14ac:dyDescent="0.25">
      <c r="A28" s="8" t="s">
        <v>208</v>
      </c>
      <c r="B28" s="11" t="s">
        <v>29</v>
      </c>
      <c r="C28" s="8" t="s">
        <v>20</v>
      </c>
      <c r="D28" s="8">
        <v>1000</v>
      </c>
      <c r="E28" s="11" t="s">
        <v>345</v>
      </c>
      <c r="F28" s="41">
        <v>0</v>
      </c>
      <c r="G28" s="42">
        <v>0</v>
      </c>
      <c r="H28" s="43">
        <f t="shared" si="4"/>
        <v>0</v>
      </c>
      <c r="I28" s="43">
        <f t="shared" si="5"/>
        <v>0</v>
      </c>
      <c r="J28" s="38"/>
      <c r="K28" s="38"/>
      <c r="L28" s="38"/>
    </row>
    <row r="29" spans="1:14" s="39" customFormat="1" ht="47.25" x14ac:dyDescent="0.25">
      <c r="A29" s="8" t="s">
        <v>209</v>
      </c>
      <c r="B29" s="11" t="s">
        <v>29</v>
      </c>
      <c r="C29" s="8" t="s">
        <v>20</v>
      </c>
      <c r="D29" s="8">
        <v>2000</v>
      </c>
      <c r="E29" s="11" t="s">
        <v>304</v>
      </c>
      <c r="F29" s="41">
        <v>0</v>
      </c>
      <c r="G29" s="42">
        <v>0</v>
      </c>
      <c r="H29" s="43">
        <f t="shared" si="4"/>
        <v>0</v>
      </c>
      <c r="I29" s="43">
        <f t="shared" si="5"/>
        <v>0</v>
      </c>
      <c r="J29" s="38"/>
      <c r="K29" s="38"/>
      <c r="L29" s="38"/>
    </row>
    <row r="30" spans="1:14" s="39" customFormat="1" ht="47.25" x14ac:dyDescent="0.25">
      <c r="A30" s="8" t="s">
        <v>210</v>
      </c>
      <c r="B30" s="11" t="s">
        <v>30</v>
      </c>
      <c r="C30" s="8" t="s">
        <v>20</v>
      </c>
      <c r="D30" s="8">
        <v>1500</v>
      </c>
      <c r="E30" s="11" t="s">
        <v>305</v>
      </c>
      <c r="F30" s="41">
        <v>0</v>
      </c>
      <c r="G30" s="42">
        <v>0</v>
      </c>
      <c r="H30" s="43">
        <f>F30*D30</f>
        <v>0</v>
      </c>
      <c r="I30" s="43">
        <f>H30+H30*G30</f>
        <v>0</v>
      </c>
      <c r="J30" s="38"/>
      <c r="K30" s="38"/>
      <c r="L30" s="38"/>
    </row>
    <row r="31" spans="1:14" s="39" customFormat="1" ht="144" customHeight="1" x14ac:dyDescent="0.25">
      <c r="A31" s="8" t="s">
        <v>193</v>
      </c>
      <c r="B31" s="78" t="s">
        <v>194</v>
      </c>
      <c r="C31" s="8" t="s">
        <v>35</v>
      </c>
      <c r="D31" s="8">
        <v>8</v>
      </c>
      <c r="E31" s="11" t="s">
        <v>337</v>
      </c>
      <c r="F31" s="41">
        <v>0</v>
      </c>
      <c r="G31" s="42">
        <v>0</v>
      </c>
      <c r="H31" s="43">
        <f>F31*D31</f>
        <v>0</v>
      </c>
      <c r="I31" s="43">
        <f>H31+H31*G31</f>
        <v>0</v>
      </c>
      <c r="J31" s="38"/>
      <c r="K31" s="38"/>
      <c r="L31" s="38"/>
    </row>
    <row r="32" spans="1:14" s="40" customFormat="1" ht="15.75" x14ac:dyDescent="0.25">
      <c r="A32" s="13"/>
      <c r="B32" s="9"/>
      <c r="C32" s="9"/>
      <c r="D32" s="9"/>
      <c r="E32" s="23" t="s">
        <v>31</v>
      </c>
      <c r="F32" s="13" t="s">
        <v>24</v>
      </c>
      <c r="G32" s="13" t="s">
        <v>24</v>
      </c>
      <c r="H32" s="49">
        <f>SUM(H24:H31)</f>
        <v>0</v>
      </c>
      <c r="I32" s="49">
        <f>SUM(I24:I31)</f>
        <v>0</v>
      </c>
      <c r="J32" s="38"/>
      <c r="K32" s="38"/>
      <c r="L32" s="38"/>
      <c r="M32" s="39"/>
      <c r="N32" s="39"/>
    </row>
    <row r="33" spans="1:14" s="39" customFormat="1" ht="15.75" x14ac:dyDescent="0.25">
      <c r="A33" s="13">
        <v>4</v>
      </c>
      <c r="B33" s="102" t="s">
        <v>184</v>
      </c>
      <c r="C33" s="103"/>
      <c r="D33" s="103"/>
      <c r="E33" s="104"/>
      <c r="F33" s="37"/>
      <c r="G33" s="37"/>
      <c r="H33" s="37"/>
      <c r="I33" s="37"/>
      <c r="J33" s="38"/>
      <c r="K33" s="38"/>
      <c r="L33" s="38"/>
    </row>
    <row r="34" spans="1:14" s="39" customFormat="1" ht="267.75" x14ac:dyDescent="0.25">
      <c r="A34" s="35" t="s">
        <v>211</v>
      </c>
      <c r="B34" s="27" t="s">
        <v>32</v>
      </c>
      <c r="C34" s="35" t="s">
        <v>20</v>
      </c>
      <c r="D34" s="35">
        <v>2500</v>
      </c>
      <c r="E34" s="55" t="s">
        <v>384</v>
      </c>
      <c r="F34" s="41">
        <v>0</v>
      </c>
      <c r="G34" s="42">
        <v>0</v>
      </c>
      <c r="H34" s="43">
        <f t="shared" ref="H34:H36" si="6">F34*D34</f>
        <v>0</v>
      </c>
      <c r="I34" s="43">
        <f t="shared" ref="I34:I36" si="7">H34+H34*G34</f>
        <v>0</v>
      </c>
      <c r="J34" s="26"/>
      <c r="K34" s="26"/>
      <c r="L34" s="38"/>
    </row>
    <row r="35" spans="1:14" s="39" customFormat="1" ht="220.5" x14ac:dyDescent="0.25">
      <c r="A35" s="35" t="s">
        <v>212</v>
      </c>
      <c r="B35" s="27" t="s">
        <v>33</v>
      </c>
      <c r="C35" s="35" t="s">
        <v>20</v>
      </c>
      <c r="D35" s="35">
        <v>3700</v>
      </c>
      <c r="E35" s="55" t="s">
        <v>385</v>
      </c>
      <c r="F35" s="41">
        <v>0</v>
      </c>
      <c r="G35" s="42">
        <v>0</v>
      </c>
      <c r="H35" s="43">
        <f t="shared" si="6"/>
        <v>0</v>
      </c>
      <c r="I35" s="43">
        <f t="shared" si="7"/>
        <v>0</v>
      </c>
      <c r="J35" s="38"/>
      <c r="K35" s="38"/>
      <c r="L35" s="38"/>
    </row>
    <row r="36" spans="1:14" s="39" customFormat="1" ht="126" x14ac:dyDescent="0.25">
      <c r="A36" s="35" t="s">
        <v>213</v>
      </c>
      <c r="B36" s="27" t="s">
        <v>34</v>
      </c>
      <c r="C36" s="35" t="s">
        <v>35</v>
      </c>
      <c r="D36" s="35">
        <v>60</v>
      </c>
      <c r="E36" s="10" t="s">
        <v>386</v>
      </c>
      <c r="F36" s="41">
        <v>0</v>
      </c>
      <c r="G36" s="42">
        <v>0</v>
      </c>
      <c r="H36" s="43">
        <f t="shared" si="6"/>
        <v>0</v>
      </c>
      <c r="I36" s="43">
        <f t="shared" si="7"/>
        <v>0</v>
      </c>
      <c r="J36" s="38"/>
      <c r="K36" s="38"/>
      <c r="L36" s="38"/>
    </row>
    <row r="37" spans="1:14" s="40" customFormat="1" ht="15.75" x14ac:dyDescent="0.25">
      <c r="A37" s="13"/>
      <c r="B37" s="9"/>
      <c r="C37" s="9"/>
      <c r="D37" s="9"/>
      <c r="E37" s="23" t="s">
        <v>36</v>
      </c>
      <c r="F37" s="13" t="s">
        <v>24</v>
      </c>
      <c r="G37" s="13" t="s">
        <v>24</v>
      </c>
      <c r="H37" s="49">
        <f>SUM(H34:H36)</f>
        <v>0</v>
      </c>
      <c r="I37" s="49">
        <f>SUM(I34:I36)</f>
        <v>0</v>
      </c>
      <c r="J37" s="38"/>
      <c r="K37" s="38"/>
      <c r="L37" s="38"/>
      <c r="M37" s="39"/>
      <c r="N37" s="39"/>
    </row>
    <row r="38" spans="1:14" s="40" customFormat="1" ht="38.25" customHeight="1" x14ac:dyDescent="0.25">
      <c r="A38" s="13">
        <v>5</v>
      </c>
      <c r="B38" s="102" t="s">
        <v>160</v>
      </c>
      <c r="C38" s="103"/>
      <c r="D38" s="103"/>
      <c r="E38" s="104"/>
      <c r="F38" s="37"/>
      <c r="G38" s="38"/>
      <c r="H38" s="37"/>
      <c r="I38" s="37"/>
      <c r="J38" s="38"/>
      <c r="K38" s="38"/>
      <c r="L38" s="38"/>
      <c r="M38" s="39"/>
      <c r="N38" s="39"/>
    </row>
    <row r="39" spans="1:14" s="39" customFormat="1" ht="299.25" x14ac:dyDescent="0.25">
      <c r="A39" s="35" t="s">
        <v>214</v>
      </c>
      <c r="B39" s="10" t="s">
        <v>37</v>
      </c>
      <c r="C39" s="35" t="s">
        <v>20</v>
      </c>
      <c r="D39" s="35">
        <v>1650</v>
      </c>
      <c r="E39" s="10" t="s">
        <v>387</v>
      </c>
      <c r="F39" s="121">
        <v>0</v>
      </c>
      <c r="G39" s="42">
        <v>0</v>
      </c>
      <c r="H39" s="43">
        <f t="shared" ref="H39:H44" si="8">F39*D39</f>
        <v>0</v>
      </c>
      <c r="I39" s="43">
        <f t="shared" ref="I39:I44" si="9">H39+H39*G39</f>
        <v>0</v>
      </c>
      <c r="J39" s="46"/>
      <c r="K39" s="26"/>
      <c r="L39" s="38"/>
    </row>
    <row r="40" spans="1:14" s="39" customFormat="1" ht="315" x14ac:dyDescent="0.25">
      <c r="A40" s="35" t="s">
        <v>215</v>
      </c>
      <c r="B40" s="10" t="s">
        <v>38</v>
      </c>
      <c r="C40" s="35" t="s">
        <v>20</v>
      </c>
      <c r="D40" s="35">
        <v>1650</v>
      </c>
      <c r="E40" s="55" t="s">
        <v>388</v>
      </c>
      <c r="F40" s="121">
        <v>0</v>
      </c>
      <c r="G40" s="42">
        <v>0</v>
      </c>
      <c r="H40" s="43">
        <f t="shared" si="8"/>
        <v>0</v>
      </c>
      <c r="I40" s="43">
        <f t="shared" si="9"/>
        <v>0</v>
      </c>
      <c r="J40" s="38"/>
      <c r="K40" s="38"/>
      <c r="L40" s="38"/>
    </row>
    <row r="41" spans="1:14" s="39" customFormat="1" ht="283.5" x14ac:dyDescent="0.25">
      <c r="A41" s="35" t="s">
        <v>216</v>
      </c>
      <c r="B41" s="10" t="s">
        <v>38</v>
      </c>
      <c r="C41" s="35" t="s">
        <v>20</v>
      </c>
      <c r="D41" s="35">
        <v>300</v>
      </c>
      <c r="E41" s="55" t="s">
        <v>389</v>
      </c>
      <c r="F41" s="41">
        <v>0</v>
      </c>
      <c r="G41" s="42">
        <v>0</v>
      </c>
      <c r="H41" s="43">
        <f t="shared" si="8"/>
        <v>0</v>
      </c>
      <c r="I41" s="43">
        <f t="shared" si="9"/>
        <v>0</v>
      </c>
      <c r="J41" s="38"/>
      <c r="K41" s="38"/>
      <c r="L41" s="38"/>
    </row>
    <row r="42" spans="1:14" s="40" customFormat="1" ht="173.25" x14ac:dyDescent="0.25">
      <c r="A42" s="35" t="s">
        <v>217</v>
      </c>
      <c r="B42" s="10" t="s">
        <v>346</v>
      </c>
      <c r="C42" s="35" t="s">
        <v>20</v>
      </c>
      <c r="D42" s="35">
        <v>250</v>
      </c>
      <c r="E42" s="55" t="s">
        <v>390</v>
      </c>
      <c r="F42" s="41">
        <v>0</v>
      </c>
      <c r="G42" s="42">
        <v>0</v>
      </c>
      <c r="H42" s="43">
        <f t="shared" si="8"/>
        <v>0</v>
      </c>
      <c r="I42" s="43">
        <f t="shared" si="9"/>
        <v>0</v>
      </c>
      <c r="J42" s="38"/>
      <c r="K42" s="38"/>
      <c r="L42" s="38"/>
      <c r="M42" s="39"/>
      <c r="N42" s="39"/>
    </row>
    <row r="43" spans="1:14" s="39" customFormat="1" ht="78.75" x14ac:dyDescent="0.25">
      <c r="A43" s="35" t="s">
        <v>218</v>
      </c>
      <c r="B43" s="10" t="s">
        <v>39</v>
      </c>
      <c r="C43" s="35" t="s">
        <v>40</v>
      </c>
      <c r="D43" s="35">
        <v>300</v>
      </c>
      <c r="E43" s="10" t="s">
        <v>41</v>
      </c>
      <c r="F43" s="41">
        <v>0</v>
      </c>
      <c r="G43" s="42">
        <v>0</v>
      </c>
      <c r="H43" s="43">
        <f t="shared" si="8"/>
        <v>0</v>
      </c>
      <c r="I43" s="43">
        <f t="shared" si="9"/>
        <v>0</v>
      </c>
      <c r="J43" s="38"/>
      <c r="K43" s="38"/>
      <c r="L43" s="38"/>
    </row>
    <row r="44" spans="1:14" s="39" customFormat="1" ht="78.75" x14ac:dyDescent="0.25">
      <c r="A44" s="35" t="s">
        <v>219</v>
      </c>
      <c r="B44" s="10" t="s">
        <v>42</v>
      </c>
      <c r="C44" s="35" t="s">
        <v>40</v>
      </c>
      <c r="D44" s="35">
        <v>60</v>
      </c>
      <c r="E44" s="10" t="s">
        <v>306</v>
      </c>
      <c r="F44" s="41">
        <v>0</v>
      </c>
      <c r="G44" s="42">
        <v>0</v>
      </c>
      <c r="H44" s="43">
        <f t="shared" si="8"/>
        <v>0</v>
      </c>
      <c r="I44" s="43">
        <f t="shared" si="9"/>
        <v>0</v>
      </c>
      <c r="J44" s="38"/>
      <c r="K44" s="38"/>
      <c r="L44" s="38"/>
    </row>
    <row r="45" spans="1:14" s="40" customFormat="1" ht="15.75" x14ac:dyDescent="0.25">
      <c r="A45" s="13"/>
      <c r="B45" s="9"/>
      <c r="C45" s="9"/>
      <c r="D45" s="9"/>
      <c r="E45" s="23" t="s">
        <v>43</v>
      </c>
      <c r="F45" s="13" t="s">
        <v>24</v>
      </c>
      <c r="G45" s="13" t="s">
        <v>24</v>
      </c>
      <c r="H45" s="49">
        <f>SUM(H39:H44)</f>
        <v>0</v>
      </c>
      <c r="I45" s="49">
        <f>SUM(I39:I44)</f>
        <v>0</v>
      </c>
      <c r="J45" s="38"/>
      <c r="K45" s="38"/>
      <c r="L45" s="38"/>
      <c r="M45" s="39"/>
      <c r="N45" s="39"/>
    </row>
    <row r="46" spans="1:14" s="40" customFormat="1" ht="15.75" x14ac:dyDescent="0.25">
      <c r="A46" s="13">
        <v>6</v>
      </c>
      <c r="B46" s="102" t="s">
        <v>44</v>
      </c>
      <c r="C46" s="103"/>
      <c r="D46" s="103"/>
      <c r="E46" s="104"/>
      <c r="F46" s="37"/>
      <c r="G46" s="38"/>
      <c r="H46" s="37"/>
      <c r="I46" s="37"/>
      <c r="J46" s="38"/>
      <c r="K46" s="38"/>
      <c r="L46" s="38"/>
      <c r="M46" s="39"/>
      <c r="N46" s="39"/>
    </row>
    <row r="47" spans="1:14" s="39" customFormat="1" ht="273" customHeight="1" x14ac:dyDescent="0.25">
      <c r="A47" s="35" t="s">
        <v>220</v>
      </c>
      <c r="B47" s="10" t="s">
        <v>45</v>
      </c>
      <c r="C47" s="35" t="s">
        <v>20</v>
      </c>
      <c r="D47" s="35">
        <v>550</v>
      </c>
      <c r="E47" s="55" t="s">
        <v>391</v>
      </c>
      <c r="F47" s="41">
        <v>0</v>
      </c>
      <c r="G47" s="42">
        <v>0</v>
      </c>
      <c r="H47" s="43">
        <f t="shared" ref="H47:H48" si="10">F47*D47</f>
        <v>0</v>
      </c>
      <c r="I47" s="43">
        <f t="shared" ref="I47:I48" si="11">H47+H47*G47</f>
        <v>0</v>
      </c>
      <c r="J47" s="38"/>
      <c r="K47" s="38"/>
      <c r="L47" s="38"/>
    </row>
    <row r="48" spans="1:14" s="39" customFormat="1" ht="31.5" x14ac:dyDescent="0.25">
      <c r="A48" s="35" t="s">
        <v>203</v>
      </c>
      <c r="B48" s="10" t="s">
        <v>46</v>
      </c>
      <c r="C48" s="35" t="s">
        <v>20</v>
      </c>
      <c r="D48" s="35">
        <v>440</v>
      </c>
      <c r="E48" s="10" t="s">
        <v>47</v>
      </c>
      <c r="F48" s="41">
        <v>0</v>
      </c>
      <c r="G48" s="42">
        <v>0</v>
      </c>
      <c r="H48" s="43">
        <f t="shared" si="10"/>
        <v>0</v>
      </c>
      <c r="I48" s="43">
        <f t="shared" si="11"/>
        <v>0</v>
      </c>
      <c r="J48" s="38"/>
      <c r="K48" s="38"/>
      <c r="L48" s="38"/>
    </row>
    <row r="49" spans="1:14" s="40" customFormat="1" ht="15.75" x14ac:dyDescent="0.25">
      <c r="A49" s="13"/>
      <c r="B49" s="9"/>
      <c r="C49" s="9"/>
      <c r="D49" s="9"/>
      <c r="E49" s="23" t="s">
        <v>48</v>
      </c>
      <c r="F49" s="13" t="s">
        <v>24</v>
      </c>
      <c r="G49" s="13" t="s">
        <v>24</v>
      </c>
      <c r="H49" s="49">
        <f>SUM(H47:H48)</f>
        <v>0</v>
      </c>
      <c r="I49" s="49">
        <f>SUM(I47:I48)</f>
        <v>0</v>
      </c>
      <c r="J49" s="38"/>
      <c r="K49" s="38"/>
      <c r="L49" s="38"/>
      <c r="M49" s="39"/>
      <c r="N49" s="39"/>
    </row>
    <row r="50" spans="1:14" s="71" customFormat="1" ht="275.25" customHeight="1" x14ac:dyDescent="0.25">
      <c r="A50" s="35">
        <v>7</v>
      </c>
      <c r="B50" s="9" t="s">
        <v>183</v>
      </c>
      <c r="C50" s="35" t="s">
        <v>20</v>
      </c>
      <c r="D50" s="35">
        <v>25000</v>
      </c>
      <c r="E50" s="55" t="s">
        <v>392</v>
      </c>
      <c r="F50" s="41">
        <v>0</v>
      </c>
      <c r="G50" s="42">
        <v>0</v>
      </c>
      <c r="H50" s="43">
        <f t="shared" ref="H50" si="12">F50*D50</f>
        <v>0</v>
      </c>
      <c r="I50" s="43">
        <f t="shared" ref="I50" si="13">H50+H50*G50</f>
        <v>0</v>
      </c>
      <c r="J50" s="72"/>
      <c r="K50" s="70"/>
      <c r="L50" s="70"/>
    </row>
    <row r="51" spans="1:14" s="39" customFormat="1" ht="398.25" customHeight="1" x14ac:dyDescent="0.25">
      <c r="A51" s="13">
        <v>8</v>
      </c>
      <c r="B51" s="9" t="s">
        <v>52</v>
      </c>
      <c r="C51" s="35" t="s">
        <v>53</v>
      </c>
      <c r="D51" s="35">
        <v>2200</v>
      </c>
      <c r="E51" s="11" t="s">
        <v>358</v>
      </c>
      <c r="F51" s="41">
        <v>0</v>
      </c>
      <c r="G51" s="42">
        <v>0</v>
      </c>
      <c r="H51" s="43">
        <f t="shared" ref="H51" si="14">F51*D51</f>
        <v>0</v>
      </c>
      <c r="I51" s="43">
        <f t="shared" ref="I51" si="15">H51+H51*G51</f>
        <v>0</v>
      </c>
      <c r="J51" s="50"/>
      <c r="K51" s="38"/>
      <c r="L51" s="38"/>
      <c r="M51" s="51"/>
      <c r="N51" s="38"/>
    </row>
    <row r="52" spans="1:14" s="71" customFormat="1" ht="28.5" customHeight="1" x14ac:dyDescent="0.25">
      <c r="A52" s="13">
        <v>9</v>
      </c>
      <c r="B52" s="117" t="s">
        <v>393</v>
      </c>
      <c r="C52" s="117"/>
      <c r="D52" s="117"/>
      <c r="E52" s="118"/>
      <c r="F52" s="67"/>
      <c r="G52" s="68"/>
      <c r="H52" s="69"/>
      <c r="I52" s="69"/>
      <c r="J52" s="73"/>
      <c r="K52" s="70"/>
      <c r="L52" s="70"/>
      <c r="M52" s="74"/>
    </row>
    <row r="53" spans="1:14" s="39" customFormat="1" ht="96" customHeight="1" x14ac:dyDescent="0.25">
      <c r="A53" s="35" t="s">
        <v>196</v>
      </c>
      <c r="B53" s="10" t="s">
        <v>195</v>
      </c>
      <c r="C53" s="35" t="s">
        <v>20</v>
      </c>
      <c r="D53" s="35">
        <v>5000</v>
      </c>
      <c r="E53" s="11" t="s">
        <v>394</v>
      </c>
      <c r="F53" s="41">
        <v>0</v>
      </c>
      <c r="G53" s="42">
        <v>0</v>
      </c>
      <c r="H53" s="43">
        <f t="shared" ref="H53:H54" si="16">F53*D53</f>
        <v>0</v>
      </c>
      <c r="I53" s="43">
        <f t="shared" ref="I53:I54" si="17">H53+H53*G53</f>
        <v>0</v>
      </c>
      <c r="J53" s="89"/>
      <c r="K53" s="38"/>
      <c r="L53" s="38"/>
      <c r="M53" s="48"/>
    </row>
    <row r="54" spans="1:14" s="39" customFormat="1" ht="109.5" customHeight="1" x14ac:dyDescent="0.25">
      <c r="A54" s="35" t="s">
        <v>197</v>
      </c>
      <c r="B54" s="10" t="s">
        <v>195</v>
      </c>
      <c r="C54" s="35" t="s">
        <v>20</v>
      </c>
      <c r="D54" s="35">
        <v>1300</v>
      </c>
      <c r="E54" s="10" t="s">
        <v>395</v>
      </c>
      <c r="F54" s="41">
        <v>0</v>
      </c>
      <c r="G54" s="42">
        <v>0</v>
      </c>
      <c r="H54" s="43">
        <f t="shared" si="16"/>
        <v>0</v>
      </c>
      <c r="I54" s="43">
        <f t="shared" si="17"/>
        <v>0</v>
      </c>
      <c r="J54" s="90"/>
      <c r="K54" s="38"/>
      <c r="L54" s="38"/>
    </row>
    <row r="55" spans="1:14" s="39" customFormat="1" ht="15.75" x14ac:dyDescent="0.25">
      <c r="A55" s="13"/>
      <c r="B55" s="9"/>
      <c r="C55" s="9"/>
      <c r="D55" s="9"/>
      <c r="E55" s="23" t="s">
        <v>199</v>
      </c>
      <c r="F55" s="13" t="s">
        <v>24</v>
      </c>
      <c r="G55" s="13" t="s">
        <v>24</v>
      </c>
      <c r="H55" s="49">
        <f>SUM(H53:H54)</f>
        <v>0</v>
      </c>
      <c r="I55" s="49">
        <f>SUM(I53:I54)</f>
        <v>0</v>
      </c>
      <c r="J55" s="38"/>
      <c r="K55" s="38"/>
      <c r="L55" s="38"/>
    </row>
    <row r="56" spans="1:14" s="40" customFormat="1" ht="15.75" x14ac:dyDescent="0.25">
      <c r="A56" s="13">
        <v>10</v>
      </c>
      <c r="B56" s="102" t="s">
        <v>161</v>
      </c>
      <c r="C56" s="103"/>
      <c r="D56" s="103"/>
      <c r="E56" s="104"/>
      <c r="F56" s="37"/>
      <c r="G56" s="38"/>
      <c r="H56" s="37"/>
      <c r="I56" s="37"/>
      <c r="J56" s="38"/>
      <c r="K56" s="38"/>
      <c r="L56" s="38"/>
      <c r="M56" s="39"/>
      <c r="N56" s="39"/>
    </row>
    <row r="57" spans="1:14" s="39" customFormat="1" ht="180" customHeight="1" x14ac:dyDescent="0.25">
      <c r="A57" s="35" t="s">
        <v>221</v>
      </c>
      <c r="B57" s="10" t="s">
        <v>55</v>
      </c>
      <c r="C57" s="35" t="s">
        <v>35</v>
      </c>
      <c r="D57" s="35">
        <v>250</v>
      </c>
      <c r="E57" s="55" t="s">
        <v>396</v>
      </c>
      <c r="F57" s="41">
        <v>0</v>
      </c>
      <c r="G57" s="42">
        <v>0</v>
      </c>
      <c r="H57" s="43">
        <f t="shared" ref="H57:H58" si="18">F57*D57</f>
        <v>0</v>
      </c>
      <c r="I57" s="43">
        <f t="shared" ref="I57:I58" si="19">H57+H57*G57</f>
        <v>0</v>
      </c>
      <c r="J57" s="38"/>
      <c r="K57" s="38"/>
      <c r="L57" s="38"/>
    </row>
    <row r="58" spans="1:14" s="39" customFormat="1" ht="225.75" customHeight="1" x14ac:dyDescent="0.25">
      <c r="A58" s="35" t="s">
        <v>222</v>
      </c>
      <c r="B58" s="10" t="s">
        <v>56</v>
      </c>
      <c r="C58" s="35" t="s">
        <v>57</v>
      </c>
      <c r="D58" s="35">
        <v>1500000</v>
      </c>
      <c r="E58" s="10" t="s">
        <v>397</v>
      </c>
      <c r="F58" s="41">
        <v>0</v>
      </c>
      <c r="G58" s="42">
        <v>0</v>
      </c>
      <c r="H58" s="43">
        <f t="shared" si="18"/>
        <v>0</v>
      </c>
      <c r="I58" s="43">
        <f t="shared" si="19"/>
        <v>0</v>
      </c>
      <c r="J58" s="38"/>
      <c r="K58" s="38"/>
      <c r="L58" s="38"/>
    </row>
    <row r="59" spans="1:14" s="40" customFormat="1" ht="15.75" x14ac:dyDescent="0.25">
      <c r="A59" s="13"/>
      <c r="B59" s="9"/>
      <c r="C59" s="9"/>
      <c r="D59" s="9"/>
      <c r="E59" s="23" t="s">
        <v>58</v>
      </c>
      <c r="F59" s="52" t="s">
        <v>24</v>
      </c>
      <c r="G59" s="53" t="s">
        <v>24</v>
      </c>
      <c r="H59" s="49">
        <f>SUM(H57:H58)</f>
        <v>0</v>
      </c>
      <c r="I59" s="49">
        <f>SUM(I57:I58)</f>
        <v>0</v>
      </c>
      <c r="J59" s="38"/>
      <c r="K59" s="38"/>
      <c r="L59" s="38"/>
      <c r="M59" s="39"/>
      <c r="N59" s="39"/>
    </row>
    <row r="60" spans="1:14" s="40" customFormat="1" ht="41.25" customHeight="1" x14ac:dyDescent="0.25">
      <c r="A60" s="13">
        <v>11</v>
      </c>
      <c r="B60" s="102" t="s">
        <v>162</v>
      </c>
      <c r="C60" s="103"/>
      <c r="D60" s="103"/>
      <c r="E60" s="104"/>
      <c r="F60" s="37"/>
      <c r="G60" s="38"/>
      <c r="H60" s="37"/>
      <c r="I60" s="37"/>
      <c r="J60" s="38"/>
      <c r="K60" s="38"/>
      <c r="L60" s="38"/>
      <c r="M60" s="39"/>
      <c r="N60" s="39"/>
    </row>
    <row r="61" spans="1:14" s="39" customFormat="1" ht="393" customHeight="1" x14ac:dyDescent="0.25">
      <c r="A61" s="35" t="s">
        <v>223</v>
      </c>
      <c r="B61" s="10" t="s">
        <v>182</v>
      </c>
      <c r="C61" s="35" t="s">
        <v>54</v>
      </c>
      <c r="D61" s="35">
        <v>700000</v>
      </c>
      <c r="E61" s="55" t="s">
        <v>416</v>
      </c>
      <c r="F61" s="41">
        <v>0</v>
      </c>
      <c r="G61" s="42">
        <v>0</v>
      </c>
      <c r="H61" s="43">
        <f t="shared" ref="H61:H62" si="20">F61*D61</f>
        <v>0</v>
      </c>
      <c r="I61" s="43">
        <f t="shared" ref="I61:I62" si="21">H61+H61*G61</f>
        <v>0</v>
      </c>
      <c r="J61" s="46"/>
      <c r="K61" s="38"/>
      <c r="L61" s="38"/>
    </row>
    <row r="62" spans="1:14" s="39" customFormat="1" ht="106.5" customHeight="1" x14ac:dyDescent="0.25">
      <c r="A62" s="35" t="s">
        <v>224</v>
      </c>
      <c r="B62" s="10" t="s">
        <v>59</v>
      </c>
      <c r="C62" s="35" t="s">
        <v>54</v>
      </c>
      <c r="D62" s="35">
        <v>300000</v>
      </c>
      <c r="E62" s="10" t="s">
        <v>60</v>
      </c>
      <c r="F62" s="41">
        <v>0</v>
      </c>
      <c r="G62" s="42">
        <v>0</v>
      </c>
      <c r="H62" s="43">
        <f t="shared" si="20"/>
        <v>0</v>
      </c>
      <c r="I62" s="43">
        <f t="shared" si="21"/>
        <v>0</v>
      </c>
      <c r="J62" s="38"/>
      <c r="K62" s="38"/>
      <c r="L62" s="38"/>
    </row>
    <row r="63" spans="1:14" s="40" customFormat="1" ht="21" customHeight="1" x14ac:dyDescent="0.25">
      <c r="A63" s="13"/>
      <c r="B63" s="9"/>
      <c r="C63" s="9"/>
      <c r="D63" s="9"/>
      <c r="E63" s="23" t="s">
        <v>61</v>
      </c>
      <c r="F63" s="8" t="s">
        <v>24</v>
      </c>
      <c r="G63" s="53" t="s">
        <v>24</v>
      </c>
      <c r="H63" s="49">
        <f>SUM(H61:H62)</f>
        <v>0</v>
      </c>
      <c r="I63" s="49">
        <f>SUM(I61:I62)</f>
        <v>0</v>
      </c>
      <c r="J63" s="38"/>
      <c r="K63" s="38"/>
      <c r="L63" s="38"/>
      <c r="M63" s="39"/>
      <c r="N63" s="39"/>
    </row>
    <row r="64" spans="1:14" s="83" customFormat="1" ht="220.5" customHeight="1" x14ac:dyDescent="0.25">
      <c r="A64" s="91">
        <v>12</v>
      </c>
      <c r="B64" s="92" t="s">
        <v>225</v>
      </c>
      <c r="C64" s="93" t="s">
        <v>54</v>
      </c>
      <c r="D64" s="93">
        <v>50000</v>
      </c>
      <c r="E64" s="94" t="s">
        <v>398</v>
      </c>
      <c r="F64" s="41">
        <v>0</v>
      </c>
      <c r="G64" s="42">
        <v>0</v>
      </c>
      <c r="H64" s="43">
        <f t="shared" ref="H64" si="22">F64*D64</f>
        <v>0</v>
      </c>
      <c r="I64" s="43">
        <f t="shared" ref="I64" si="23">H64+H64*G64</f>
        <v>0</v>
      </c>
      <c r="J64" s="82"/>
      <c r="K64" s="82"/>
      <c r="L64" s="82"/>
    </row>
    <row r="65" spans="1:14" s="39" customFormat="1" ht="363" customHeight="1" x14ac:dyDescent="0.25">
      <c r="A65" s="13">
        <v>13</v>
      </c>
      <c r="B65" s="9" t="s">
        <v>62</v>
      </c>
      <c r="C65" s="35" t="s">
        <v>54</v>
      </c>
      <c r="D65" s="119">
        <v>1400000</v>
      </c>
      <c r="E65" s="27" t="s">
        <v>399</v>
      </c>
      <c r="F65" s="41">
        <v>0</v>
      </c>
      <c r="G65" s="42">
        <v>0</v>
      </c>
      <c r="H65" s="43">
        <f t="shared" ref="H65" si="24">F65*D65</f>
        <v>0</v>
      </c>
      <c r="I65" s="43">
        <f t="shared" ref="I65" si="25">H65+H65*G65</f>
        <v>0</v>
      </c>
      <c r="J65" s="38"/>
      <c r="K65" s="38"/>
      <c r="L65" s="38"/>
    </row>
    <row r="66" spans="1:14" s="40" customFormat="1" ht="15.75" x14ac:dyDescent="0.25">
      <c r="A66" s="99" t="s">
        <v>6</v>
      </c>
      <c r="B66" s="99" t="s">
        <v>7</v>
      </c>
      <c r="C66" s="99" t="s">
        <v>8</v>
      </c>
      <c r="D66" s="99" t="s">
        <v>49</v>
      </c>
      <c r="E66" s="99" t="s">
        <v>10</v>
      </c>
      <c r="F66" s="105" t="s">
        <v>11</v>
      </c>
      <c r="G66" s="105" t="s">
        <v>12</v>
      </c>
      <c r="H66" s="95" t="s">
        <v>13</v>
      </c>
      <c r="I66" s="95" t="s">
        <v>14</v>
      </c>
      <c r="J66" s="96" t="s">
        <v>15</v>
      </c>
      <c r="K66" s="97"/>
      <c r="L66" s="98"/>
      <c r="M66" s="38"/>
      <c r="N66" s="38"/>
    </row>
    <row r="67" spans="1:14" s="40" customFormat="1" ht="63" x14ac:dyDescent="0.25">
      <c r="A67" s="99"/>
      <c r="B67" s="99"/>
      <c r="C67" s="99"/>
      <c r="D67" s="99"/>
      <c r="E67" s="99"/>
      <c r="F67" s="105"/>
      <c r="G67" s="105"/>
      <c r="H67" s="95"/>
      <c r="I67" s="95"/>
      <c r="J67" s="8" t="s">
        <v>16</v>
      </c>
      <c r="K67" s="8" t="s">
        <v>17</v>
      </c>
      <c r="L67" s="14" t="s">
        <v>18</v>
      </c>
      <c r="M67" s="8" t="s">
        <v>50</v>
      </c>
      <c r="N67" s="8" t="s">
        <v>51</v>
      </c>
    </row>
    <row r="68" spans="1:14" s="40" customFormat="1" ht="15.75" x14ac:dyDescent="0.25">
      <c r="A68" s="54">
        <v>1</v>
      </c>
      <c r="B68" s="54">
        <v>2</v>
      </c>
      <c r="C68" s="54">
        <v>3</v>
      </c>
      <c r="D68" s="54">
        <v>4</v>
      </c>
      <c r="E68" s="54">
        <v>5</v>
      </c>
      <c r="F68" s="54">
        <v>6</v>
      </c>
      <c r="G68" s="54">
        <v>7</v>
      </c>
      <c r="H68" s="54">
        <v>9</v>
      </c>
      <c r="I68" s="54">
        <v>10</v>
      </c>
      <c r="J68" s="54">
        <v>11</v>
      </c>
      <c r="K68" s="54">
        <v>12</v>
      </c>
      <c r="L68" s="54">
        <v>13</v>
      </c>
      <c r="M68" s="54">
        <v>14</v>
      </c>
      <c r="N68" s="54">
        <v>15</v>
      </c>
    </row>
    <row r="69" spans="1:14" s="39" customFormat="1" ht="321.75" customHeight="1" x14ac:dyDescent="0.25">
      <c r="A69" s="34">
        <v>14</v>
      </c>
      <c r="B69" s="12" t="s">
        <v>63</v>
      </c>
      <c r="C69" s="8" t="s">
        <v>20</v>
      </c>
      <c r="D69" s="8">
        <v>2200</v>
      </c>
      <c r="E69" s="11" t="s">
        <v>359</v>
      </c>
      <c r="F69" s="41">
        <v>0</v>
      </c>
      <c r="G69" s="42">
        <v>0</v>
      </c>
      <c r="H69" s="43">
        <f t="shared" ref="H69:H71" si="26">F69*D69</f>
        <v>0</v>
      </c>
      <c r="I69" s="43">
        <f t="shared" ref="I69:I71" si="27">H69+H69*G69</f>
        <v>0</v>
      </c>
      <c r="J69" s="46"/>
      <c r="K69" s="38"/>
      <c r="L69" s="38"/>
      <c r="M69" s="38"/>
      <c r="N69" s="38"/>
    </row>
    <row r="70" spans="1:14" s="83" customFormat="1" ht="136.5" customHeight="1" x14ac:dyDescent="0.25">
      <c r="A70" s="79">
        <v>15</v>
      </c>
      <c r="B70" s="80" t="s">
        <v>334</v>
      </c>
      <c r="C70" s="33" t="s">
        <v>20</v>
      </c>
      <c r="D70" s="33">
        <v>8000</v>
      </c>
      <c r="E70" s="81" t="s">
        <v>335</v>
      </c>
      <c r="F70" s="41">
        <v>0</v>
      </c>
      <c r="G70" s="42">
        <v>0</v>
      </c>
      <c r="H70" s="43">
        <f t="shared" ref="H70" si="28">F70*D70</f>
        <v>0</v>
      </c>
      <c r="I70" s="43">
        <f t="shared" ref="I70" si="29">H70+H70*G70</f>
        <v>0</v>
      </c>
      <c r="J70" s="82"/>
      <c r="K70" s="82"/>
      <c r="L70" s="82"/>
    </row>
    <row r="71" spans="1:14" s="39" customFormat="1" ht="116.25" customHeight="1" x14ac:dyDescent="0.25">
      <c r="A71" s="34">
        <v>16</v>
      </c>
      <c r="B71" s="12" t="s">
        <v>64</v>
      </c>
      <c r="C71" s="8" t="s">
        <v>65</v>
      </c>
      <c r="D71" s="8">
        <v>10000</v>
      </c>
      <c r="E71" s="11" t="s">
        <v>360</v>
      </c>
      <c r="F71" s="41">
        <v>0</v>
      </c>
      <c r="G71" s="42">
        <v>0</v>
      </c>
      <c r="H71" s="43">
        <f t="shared" si="26"/>
        <v>0</v>
      </c>
      <c r="I71" s="43">
        <f t="shared" si="27"/>
        <v>0</v>
      </c>
      <c r="J71" s="38"/>
      <c r="K71" s="38"/>
      <c r="L71" s="38"/>
    </row>
    <row r="72" spans="1:14" s="39" customFormat="1" ht="225" customHeight="1" x14ac:dyDescent="0.25">
      <c r="A72" s="76">
        <v>17</v>
      </c>
      <c r="B72" s="12" t="s">
        <v>187</v>
      </c>
      <c r="C72" s="8" t="s">
        <v>188</v>
      </c>
      <c r="D72" s="8">
        <v>50000</v>
      </c>
      <c r="E72" s="11" t="s">
        <v>361</v>
      </c>
      <c r="F72" s="41">
        <v>0</v>
      </c>
      <c r="G72" s="42">
        <v>0</v>
      </c>
      <c r="H72" s="43">
        <f t="shared" ref="H72" si="30">F72*D72</f>
        <v>0</v>
      </c>
      <c r="I72" s="43">
        <f t="shared" ref="I72" si="31">H72+H72*G72</f>
        <v>0</v>
      </c>
      <c r="J72" s="46"/>
      <c r="K72" s="38"/>
      <c r="L72" s="38"/>
    </row>
    <row r="73" spans="1:14" s="40" customFormat="1" ht="15.75" x14ac:dyDescent="0.25">
      <c r="A73" s="99" t="s">
        <v>6</v>
      </c>
      <c r="B73" s="99" t="s">
        <v>7</v>
      </c>
      <c r="C73" s="99" t="s">
        <v>8</v>
      </c>
      <c r="D73" s="99" t="s">
        <v>49</v>
      </c>
      <c r="E73" s="99" t="s">
        <v>10</v>
      </c>
      <c r="F73" s="105" t="s">
        <v>11</v>
      </c>
      <c r="G73" s="105" t="s">
        <v>12</v>
      </c>
      <c r="H73" s="95" t="s">
        <v>13</v>
      </c>
      <c r="I73" s="95" t="s">
        <v>14</v>
      </c>
      <c r="J73" s="96" t="s">
        <v>15</v>
      </c>
      <c r="K73" s="97"/>
      <c r="L73" s="98"/>
      <c r="M73" s="38"/>
      <c r="N73" s="38"/>
    </row>
    <row r="74" spans="1:14" s="40" customFormat="1" ht="63" x14ac:dyDescent="0.25">
      <c r="A74" s="99"/>
      <c r="B74" s="99"/>
      <c r="C74" s="99"/>
      <c r="D74" s="99"/>
      <c r="E74" s="99"/>
      <c r="F74" s="105"/>
      <c r="G74" s="105"/>
      <c r="H74" s="95"/>
      <c r="I74" s="95"/>
      <c r="J74" s="8" t="s">
        <v>16</v>
      </c>
      <c r="K74" s="8" t="s">
        <v>17</v>
      </c>
      <c r="L74" s="14" t="s">
        <v>18</v>
      </c>
      <c r="M74" s="8" t="s">
        <v>50</v>
      </c>
      <c r="N74" s="8" t="s">
        <v>51</v>
      </c>
    </row>
    <row r="75" spans="1:14" s="40" customFormat="1" ht="15.75" x14ac:dyDescent="0.25">
      <c r="A75" s="54">
        <v>1</v>
      </c>
      <c r="B75" s="54">
        <v>2</v>
      </c>
      <c r="C75" s="54">
        <v>3</v>
      </c>
      <c r="D75" s="54">
        <v>4</v>
      </c>
      <c r="E75" s="54">
        <v>5</v>
      </c>
      <c r="F75" s="54">
        <v>6</v>
      </c>
      <c r="G75" s="54">
        <v>7</v>
      </c>
      <c r="H75" s="54">
        <v>9</v>
      </c>
      <c r="I75" s="54">
        <v>10</v>
      </c>
      <c r="J75" s="54">
        <v>11</v>
      </c>
      <c r="K75" s="54">
        <v>12</v>
      </c>
      <c r="L75" s="54">
        <v>13</v>
      </c>
      <c r="M75" s="54">
        <v>14</v>
      </c>
      <c r="N75" s="54">
        <v>15</v>
      </c>
    </row>
    <row r="76" spans="1:14" s="40" customFormat="1" ht="16.5" customHeight="1" x14ac:dyDescent="0.25">
      <c r="A76" s="13">
        <v>18</v>
      </c>
      <c r="B76" s="102" t="s">
        <v>66</v>
      </c>
      <c r="C76" s="103"/>
      <c r="D76" s="103"/>
      <c r="E76" s="104"/>
      <c r="F76" s="37"/>
      <c r="G76" s="38"/>
      <c r="H76" s="37"/>
      <c r="I76" s="37"/>
      <c r="J76" s="38"/>
      <c r="K76" s="38"/>
      <c r="L76" s="38"/>
      <c r="M76" s="38"/>
      <c r="N76" s="38"/>
    </row>
    <row r="77" spans="1:14" s="39" customFormat="1" ht="409.6" customHeight="1" x14ac:dyDescent="0.25">
      <c r="A77" s="35" t="s">
        <v>226</v>
      </c>
      <c r="B77" s="10" t="s">
        <v>67</v>
      </c>
      <c r="C77" s="35" t="s">
        <v>53</v>
      </c>
      <c r="D77" s="35">
        <v>220</v>
      </c>
      <c r="E77" s="10" t="s">
        <v>417</v>
      </c>
      <c r="F77" s="41">
        <v>0</v>
      </c>
      <c r="G77" s="42">
        <v>0</v>
      </c>
      <c r="H77" s="43">
        <f t="shared" ref="H77:H78" si="32">F77*D77</f>
        <v>0</v>
      </c>
      <c r="I77" s="43">
        <f t="shared" ref="I77:I78" si="33">H77+H77*G77</f>
        <v>0</v>
      </c>
      <c r="J77" s="38"/>
      <c r="K77" s="38"/>
      <c r="L77" s="38"/>
      <c r="M77" s="38"/>
      <c r="N77" s="38"/>
    </row>
    <row r="78" spans="1:14" s="39" customFormat="1" ht="31.5" x14ac:dyDescent="0.25">
      <c r="A78" s="35" t="s">
        <v>227</v>
      </c>
      <c r="B78" s="10" t="s">
        <v>68</v>
      </c>
      <c r="C78" s="35" t="s">
        <v>20</v>
      </c>
      <c r="D78" s="35">
        <v>1000</v>
      </c>
      <c r="E78" s="10" t="s">
        <v>341</v>
      </c>
      <c r="F78" s="41">
        <v>0</v>
      </c>
      <c r="G78" s="42">
        <v>0</v>
      </c>
      <c r="H78" s="43">
        <f t="shared" si="32"/>
        <v>0</v>
      </c>
      <c r="I78" s="43">
        <f t="shared" si="33"/>
        <v>0</v>
      </c>
      <c r="J78" s="38"/>
      <c r="K78" s="38"/>
      <c r="L78" s="38"/>
      <c r="M78" s="38"/>
      <c r="N78" s="38"/>
    </row>
    <row r="79" spans="1:14" s="40" customFormat="1" ht="15.75" x14ac:dyDescent="0.25">
      <c r="A79" s="39"/>
      <c r="B79" s="9"/>
      <c r="C79" s="9"/>
      <c r="D79" s="9"/>
      <c r="E79" s="23" t="s">
        <v>294</v>
      </c>
      <c r="F79" s="52" t="s">
        <v>24</v>
      </c>
      <c r="G79" s="52" t="s">
        <v>24</v>
      </c>
      <c r="H79" s="49">
        <f>SUM(H77:H78)</f>
        <v>0</v>
      </c>
      <c r="I79" s="49">
        <f>SUM(I77:I78)</f>
        <v>0</v>
      </c>
      <c r="J79" s="38" t="s">
        <v>24</v>
      </c>
      <c r="K79" s="38" t="s">
        <v>24</v>
      </c>
      <c r="L79" s="38" t="s">
        <v>24</v>
      </c>
      <c r="M79" s="38" t="s">
        <v>24</v>
      </c>
      <c r="N79" s="38"/>
    </row>
    <row r="80" spans="1:14" s="40" customFormat="1" ht="15.75" x14ac:dyDescent="0.25">
      <c r="A80" s="99" t="s">
        <v>6</v>
      </c>
      <c r="B80" s="99" t="s">
        <v>7</v>
      </c>
      <c r="C80" s="99" t="s">
        <v>8</v>
      </c>
      <c r="D80" s="99" t="s">
        <v>49</v>
      </c>
      <c r="E80" s="99" t="s">
        <v>10</v>
      </c>
      <c r="F80" s="105" t="s">
        <v>11</v>
      </c>
      <c r="G80" s="105" t="s">
        <v>12</v>
      </c>
      <c r="H80" s="95" t="s">
        <v>13</v>
      </c>
      <c r="I80" s="95" t="s">
        <v>14</v>
      </c>
      <c r="J80" s="96" t="s">
        <v>15</v>
      </c>
      <c r="K80" s="97"/>
      <c r="L80" s="98"/>
      <c r="M80" s="38"/>
      <c r="N80" s="38"/>
    </row>
    <row r="81" spans="1:14" s="40" customFormat="1" ht="63" x14ac:dyDescent="0.25">
      <c r="A81" s="99"/>
      <c r="B81" s="99"/>
      <c r="C81" s="99"/>
      <c r="D81" s="99"/>
      <c r="E81" s="99"/>
      <c r="F81" s="105"/>
      <c r="G81" s="105"/>
      <c r="H81" s="95"/>
      <c r="I81" s="95"/>
      <c r="J81" s="8" t="s">
        <v>16</v>
      </c>
      <c r="K81" s="8" t="s">
        <v>17</v>
      </c>
      <c r="L81" s="14" t="s">
        <v>18</v>
      </c>
      <c r="M81" s="8" t="s">
        <v>50</v>
      </c>
      <c r="N81" s="8" t="s">
        <v>51</v>
      </c>
    </row>
    <row r="82" spans="1:14" s="40" customFormat="1" ht="15.75" x14ac:dyDescent="0.25">
      <c r="A82" s="54">
        <v>1</v>
      </c>
      <c r="B82" s="54">
        <v>2</v>
      </c>
      <c r="C82" s="54">
        <v>3</v>
      </c>
      <c r="D82" s="54">
        <v>4</v>
      </c>
      <c r="E82" s="54">
        <v>5</v>
      </c>
      <c r="F82" s="54">
        <v>6</v>
      </c>
      <c r="G82" s="54">
        <v>7</v>
      </c>
      <c r="H82" s="54">
        <v>9</v>
      </c>
      <c r="I82" s="54">
        <v>10</v>
      </c>
      <c r="J82" s="54">
        <v>11</v>
      </c>
      <c r="K82" s="54">
        <v>12</v>
      </c>
      <c r="L82" s="54">
        <v>13</v>
      </c>
      <c r="M82" s="54">
        <v>14</v>
      </c>
      <c r="N82" s="54">
        <v>15</v>
      </c>
    </row>
    <row r="83" spans="1:14" s="39" customFormat="1" ht="271.5" customHeight="1" x14ac:dyDescent="0.25">
      <c r="A83" s="34">
        <v>19</v>
      </c>
      <c r="B83" s="12" t="s">
        <v>69</v>
      </c>
      <c r="C83" s="8" t="s">
        <v>20</v>
      </c>
      <c r="D83" s="8">
        <v>1000</v>
      </c>
      <c r="E83" s="11" t="s">
        <v>362</v>
      </c>
      <c r="F83" s="41">
        <v>0</v>
      </c>
      <c r="G83" s="42">
        <v>0</v>
      </c>
      <c r="H83" s="43">
        <f t="shared" ref="H83:H88" si="34">F83*D83</f>
        <v>0</v>
      </c>
      <c r="I83" s="43">
        <f t="shared" ref="I83:I88" si="35">H83+H83*G83</f>
        <v>0</v>
      </c>
      <c r="J83" s="38"/>
      <c r="K83" s="38"/>
      <c r="L83" s="38"/>
      <c r="M83" s="38"/>
      <c r="N83" s="47"/>
    </row>
    <row r="84" spans="1:14" s="40" customFormat="1" ht="15.75" x14ac:dyDescent="0.25">
      <c r="A84" s="122" t="s">
        <v>6</v>
      </c>
      <c r="B84" s="122" t="s">
        <v>7</v>
      </c>
      <c r="C84" s="122" t="s">
        <v>8</v>
      </c>
      <c r="D84" s="122" t="s">
        <v>49</v>
      </c>
      <c r="E84" s="122" t="s">
        <v>10</v>
      </c>
      <c r="F84" s="95" t="s">
        <v>11</v>
      </c>
      <c r="G84" s="95" t="s">
        <v>12</v>
      </c>
      <c r="H84" s="95" t="s">
        <v>13</v>
      </c>
      <c r="I84" s="95" t="s">
        <v>14</v>
      </c>
      <c r="J84" s="113" t="s">
        <v>15</v>
      </c>
      <c r="K84" s="114"/>
      <c r="L84" s="115"/>
      <c r="M84" s="123"/>
      <c r="N84" s="123"/>
    </row>
    <row r="85" spans="1:14" s="40" customFormat="1" ht="63" x14ac:dyDescent="0.25">
      <c r="A85" s="122"/>
      <c r="B85" s="122"/>
      <c r="C85" s="122"/>
      <c r="D85" s="122"/>
      <c r="E85" s="122"/>
      <c r="F85" s="95"/>
      <c r="G85" s="95"/>
      <c r="H85" s="95"/>
      <c r="I85" s="95"/>
      <c r="J85" s="34" t="s">
        <v>16</v>
      </c>
      <c r="K85" s="34" t="s">
        <v>17</v>
      </c>
      <c r="L85" s="124" t="s">
        <v>18</v>
      </c>
      <c r="M85" s="34" t="s">
        <v>50</v>
      </c>
      <c r="N85" s="34" t="s">
        <v>51</v>
      </c>
    </row>
    <row r="86" spans="1:14" s="40" customFormat="1" ht="15.75" x14ac:dyDescent="0.25">
      <c r="A86" s="54">
        <v>1</v>
      </c>
      <c r="B86" s="54">
        <v>2</v>
      </c>
      <c r="C86" s="54">
        <v>3</v>
      </c>
      <c r="D86" s="54">
        <v>4</v>
      </c>
      <c r="E86" s="54">
        <v>5</v>
      </c>
      <c r="F86" s="54">
        <v>6</v>
      </c>
      <c r="G86" s="54">
        <v>7</v>
      </c>
      <c r="H86" s="54">
        <v>9</v>
      </c>
      <c r="I86" s="54">
        <v>10</v>
      </c>
      <c r="J86" s="54">
        <v>11</v>
      </c>
      <c r="K86" s="54">
        <v>12</v>
      </c>
      <c r="L86" s="54">
        <v>13</v>
      </c>
      <c r="M86" s="54">
        <v>14</v>
      </c>
      <c r="N86" s="54">
        <v>15</v>
      </c>
    </row>
    <row r="87" spans="1:14" s="39" customFormat="1" ht="157.5" customHeight="1" x14ac:dyDescent="0.25">
      <c r="A87" s="76">
        <v>20</v>
      </c>
      <c r="B87" s="84" t="s">
        <v>333</v>
      </c>
      <c r="C87" s="85" t="s">
        <v>53</v>
      </c>
      <c r="D87" s="85">
        <v>1000</v>
      </c>
      <c r="E87" s="78" t="s">
        <v>347</v>
      </c>
      <c r="F87" s="41">
        <v>0</v>
      </c>
      <c r="G87" s="42">
        <v>0</v>
      </c>
      <c r="H87" s="43">
        <f t="shared" ref="H87" si="36">F87*D87</f>
        <v>0</v>
      </c>
      <c r="I87" s="43">
        <f t="shared" ref="I87" si="37">H87+H87*G87</f>
        <v>0</v>
      </c>
      <c r="J87" s="38"/>
      <c r="K87" s="38"/>
      <c r="L87" s="38"/>
      <c r="M87" s="38"/>
      <c r="N87" s="38"/>
    </row>
    <row r="88" spans="1:14" s="39" customFormat="1" ht="242.25" customHeight="1" x14ac:dyDescent="0.25">
      <c r="A88" s="13">
        <v>21</v>
      </c>
      <c r="B88" s="9" t="s">
        <v>70</v>
      </c>
      <c r="C88" s="35" t="s">
        <v>20</v>
      </c>
      <c r="D88" s="35">
        <v>2500</v>
      </c>
      <c r="E88" s="55" t="s">
        <v>400</v>
      </c>
      <c r="F88" s="41">
        <v>0</v>
      </c>
      <c r="G88" s="42">
        <v>0</v>
      </c>
      <c r="H88" s="43">
        <f t="shared" si="34"/>
        <v>0</v>
      </c>
      <c r="I88" s="43">
        <f t="shared" si="35"/>
        <v>0</v>
      </c>
      <c r="J88" s="56"/>
      <c r="K88" s="56"/>
      <c r="L88" s="56"/>
    </row>
    <row r="89" spans="1:14" s="40" customFormat="1" ht="39" customHeight="1" x14ac:dyDescent="0.25">
      <c r="A89" s="13">
        <v>22</v>
      </c>
      <c r="B89" s="102" t="s">
        <v>163</v>
      </c>
      <c r="C89" s="103"/>
      <c r="D89" s="103"/>
      <c r="E89" s="104"/>
      <c r="F89" s="37"/>
      <c r="G89" s="38"/>
      <c r="H89" s="37"/>
      <c r="I89" s="37"/>
      <c r="J89" s="38"/>
      <c r="K89" s="38"/>
      <c r="L89" s="38"/>
      <c r="M89" s="39"/>
      <c r="N89" s="39"/>
    </row>
    <row r="90" spans="1:14" s="39" customFormat="1" ht="237" customHeight="1" x14ac:dyDescent="0.25">
      <c r="A90" s="35" t="s">
        <v>228</v>
      </c>
      <c r="B90" s="10" t="s">
        <v>71</v>
      </c>
      <c r="C90" s="35" t="s">
        <v>20</v>
      </c>
      <c r="D90" s="35">
        <v>1000</v>
      </c>
      <c r="E90" s="55" t="s">
        <v>401</v>
      </c>
      <c r="F90" s="41">
        <v>0</v>
      </c>
      <c r="G90" s="42">
        <v>0</v>
      </c>
      <c r="H90" s="43">
        <f t="shared" ref="H90:H92" si="38">F90*D90</f>
        <v>0</v>
      </c>
      <c r="I90" s="43">
        <f t="shared" ref="I90:I92" si="39">H90+H90*G90</f>
        <v>0</v>
      </c>
      <c r="J90" s="46"/>
      <c r="K90" s="38"/>
      <c r="L90" s="38"/>
    </row>
    <row r="91" spans="1:14" s="39" customFormat="1" ht="269.25" customHeight="1" x14ac:dyDescent="0.25">
      <c r="A91" s="35" t="s">
        <v>229</v>
      </c>
      <c r="B91" s="10" t="s">
        <v>72</v>
      </c>
      <c r="C91" s="10" t="s">
        <v>20</v>
      </c>
      <c r="D91" s="35">
        <v>3500</v>
      </c>
      <c r="E91" s="55" t="s">
        <v>402</v>
      </c>
      <c r="F91" s="77"/>
      <c r="G91" s="42">
        <v>0</v>
      </c>
      <c r="H91" s="43">
        <f t="shared" si="38"/>
        <v>0</v>
      </c>
      <c r="I91" s="43">
        <f t="shared" si="39"/>
        <v>0</v>
      </c>
      <c r="J91" s="38"/>
      <c r="K91" s="38"/>
      <c r="L91" s="38"/>
    </row>
    <row r="92" spans="1:14" s="39" customFormat="1" ht="47.25" x14ac:dyDescent="0.25">
      <c r="A92" s="35" t="s">
        <v>230</v>
      </c>
      <c r="B92" s="10" t="s">
        <v>73</v>
      </c>
      <c r="C92" s="10" t="s">
        <v>35</v>
      </c>
      <c r="D92" s="35">
        <v>2000</v>
      </c>
      <c r="E92" s="10" t="s">
        <v>74</v>
      </c>
      <c r="F92" s="41">
        <v>0</v>
      </c>
      <c r="G92" s="42">
        <v>0</v>
      </c>
      <c r="H92" s="43">
        <f t="shared" si="38"/>
        <v>0</v>
      </c>
      <c r="I92" s="43">
        <f t="shared" si="39"/>
        <v>0</v>
      </c>
      <c r="J92" s="38"/>
      <c r="K92" s="38"/>
      <c r="L92" s="38"/>
    </row>
    <row r="93" spans="1:14" s="40" customFormat="1" ht="15.75" x14ac:dyDescent="0.25">
      <c r="A93" s="57"/>
      <c r="B93" s="9"/>
      <c r="C93" s="9"/>
      <c r="D93" s="9"/>
      <c r="E93" s="23" t="s">
        <v>295</v>
      </c>
      <c r="F93" s="52" t="s">
        <v>24</v>
      </c>
      <c r="G93" s="53" t="s">
        <v>24</v>
      </c>
      <c r="H93" s="49">
        <f>SUM(H90:H92)</f>
        <v>0</v>
      </c>
      <c r="I93" s="49">
        <f>SUM(I90:I92)</f>
        <v>0</v>
      </c>
      <c r="J93" s="38"/>
      <c r="K93" s="38"/>
      <c r="L93" s="38"/>
      <c r="M93" s="39"/>
      <c r="N93" s="39"/>
    </row>
    <row r="94" spans="1:14" s="39" customFormat="1" ht="36.75" customHeight="1" x14ac:dyDescent="0.25">
      <c r="A94" s="13">
        <v>23</v>
      </c>
      <c r="B94" s="102" t="s">
        <v>185</v>
      </c>
      <c r="C94" s="103"/>
      <c r="D94" s="103"/>
      <c r="E94" s="104"/>
      <c r="F94" s="37"/>
      <c r="G94" s="38"/>
      <c r="H94" s="37"/>
      <c r="I94" s="37"/>
      <c r="J94" s="38"/>
      <c r="K94" s="38"/>
      <c r="L94" s="38"/>
    </row>
    <row r="95" spans="1:14" s="39" customFormat="1" ht="104.25" customHeight="1" x14ac:dyDescent="0.25">
      <c r="A95" s="35" t="s">
        <v>231</v>
      </c>
      <c r="B95" s="10" t="s">
        <v>75</v>
      </c>
      <c r="C95" s="35" t="s">
        <v>76</v>
      </c>
      <c r="D95" s="35">
        <v>308</v>
      </c>
      <c r="E95" s="10" t="s">
        <v>363</v>
      </c>
      <c r="F95" s="41">
        <v>0</v>
      </c>
      <c r="G95" s="42">
        <v>0</v>
      </c>
      <c r="H95" s="43">
        <f t="shared" ref="H95:H96" si="40">F95*D95</f>
        <v>0</v>
      </c>
      <c r="I95" s="43">
        <f t="shared" ref="I95:I96" si="41">H95+H95*G95</f>
        <v>0</v>
      </c>
      <c r="J95" s="38"/>
      <c r="K95" s="38"/>
      <c r="L95" s="38"/>
    </row>
    <row r="96" spans="1:14" s="39" customFormat="1" ht="94.5" x14ac:dyDescent="0.25">
      <c r="A96" s="35" t="s">
        <v>232</v>
      </c>
      <c r="B96" s="10" t="s">
        <v>77</v>
      </c>
      <c r="C96" s="35" t="s">
        <v>76</v>
      </c>
      <c r="D96" s="35">
        <v>616</v>
      </c>
      <c r="E96" s="10" t="s">
        <v>364</v>
      </c>
      <c r="F96" s="41">
        <v>0</v>
      </c>
      <c r="G96" s="42">
        <v>0</v>
      </c>
      <c r="H96" s="43">
        <f t="shared" si="40"/>
        <v>0</v>
      </c>
      <c r="I96" s="43">
        <f t="shared" si="41"/>
        <v>0</v>
      </c>
      <c r="J96" s="38"/>
      <c r="K96" s="38"/>
      <c r="L96" s="38"/>
    </row>
    <row r="97" spans="1:14" s="40" customFormat="1" ht="15.75" x14ac:dyDescent="0.25">
      <c r="A97" s="57"/>
      <c r="B97" s="9"/>
      <c r="C97" s="9"/>
      <c r="D97" s="9"/>
      <c r="E97" s="23" t="s">
        <v>83</v>
      </c>
      <c r="F97" s="52" t="s">
        <v>24</v>
      </c>
      <c r="G97" s="53" t="s">
        <v>24</v>
      </c>
      <c r="H97" s="49">
        <f>SUM(H95:H96)</f>
        <v>0</v>
      </c>
      <c r="I97" s="49">
        <f>SUM(I95:I96)</f>
        <v>0</v>
      </c>
      <c r="J97" s="38"/>
      <c r="K97" s="38"/>
      <c r="L97" s="38"/>
      <c r="M97" s="39"/>
      <c r="N97" s="39"/>
    </row>
    <row r="98" spans="1:14" s="39" customFormat="1" ht="188.25" customHeight="1" x14ac:dyDescent="0.25">
      <c r="A98" s="13">
        <v>24</v>
      </c>
      <c r="B98" s="9" t="s">
        <v>403</v>
      </c>
      <c r="C98" s="35" t="s">
        <v>35</v>
      </c>
      <c r="D98" s="35">
        <v>700</v>
      </c>
      <c r="E98" s="55" t="s">
        <v>404</v>
      </c>
      <c r="F98" s="41">
        <v>0</v>
      </c>
      <c r="G98" s="42">
        <v>0</v>
      </c>
      <c r="H98" s="43">
        <f t="shared" ref="H98" si="42">F98*D98</f>
        <v>0</v>
      </c>
      <c r="I98" s="43">
        <f t="shared" ref="I98" si="43">H98+H98*G98</f>
        <v>0</v>
      </c>
      <c r="J98" s="38"/>
      <c r="K98" s="38"/>
      <c r="L98" s="38"/>
    </row>
    <row r="99" spans="1:14" s="39" customFormat="1" ht="42" customHeight="1" x14ac:dyDescent="0.25">
      <c r="A99" s="13">
        <v>25</v>
      </c>
      <c r="B99" s="102" t="s">
        <v>186</v>
      </c>
      <c r="C99" s="103"/>
      <c r="D99" s="103"/>
      <c r="E99" s="104"/>
      <c r="F99" s="37"/>
      <c r="G99" s="38"/>
      <c r="H99" s="37"/>
      <c r="I99" s="37"/>
      <c r="J99" s="38"/>
      <c r="K99" s="38"/>
      <c r="L99" s="38"/>
    </row>
    <row r="100" spans="1:14" s="39" customFormat="1" ht="237.75" customHeight="1" x14ac:dyDescent="0.25">
      <c r="A100" s="35" t="s">
        <v>233</v>
      </c>
      <c r="B100" s="11" t="s">
        <v>78</v>
      </c>
      <c r="C100" s="35" t="s">
        <v>20</v>
      </c>
      <c r="D100" s="35">
        <v>3300</v>
      </c>
      <c r="E100" s="10" t="s">
        <v>405</v>
      </c>
      <c r="F100" s="41">
        <v>0</v>
      </c>
      <c r="G100" s="42">
        <v>0</v>
      </c>
      <c r="H100" s="43">
        <f t="shared" ref="H100:H102" si="44">F100*D100</f>
        <v>0</v>
      </c>
      <c r="I100" s="43">
        <f t="shared" ref="I100:I102" si="45">H100+H100*G100</f>
        <v>0</v>
      </c>
      <c r="J100" s="38"/>
      <c r="K100" s="38"/>
      <c r="L100" s="38"/>
    </row>
    <row r="101" spans="1:14" s="39" customFormat="1" ht="47.25" x14ac:dyDescent="0.25">
      <c r="A101" s="35" t="s">
        <v>234</v>
      </c>
      <c r="B101" s="10" t="s">
        <v>79</v>
      </c>
      <c r="C101" s="35" t="s">
        <v>40</v>
      </c>
      <c r="D101" s="35">
        <v>150</v>
      </c>
      <c r="E101" s="10" t="s">
        <v>80</v>
      </c>
      <c r="F101" s="41">
        <v>0</v>
      </c>
      <c r="G101" s="42">
        <v>0</v>
      </c>
      <c r="H101" s="43">
        <f t="shared" si="44"/>
        <v>0</v>
      </c>
      <c r="I101" s="43">
        <f t="shared" si="45"/>
        <v>0</v>
      </c>
      <c r="J101" s="38"/>
      <c r="K101" s="38"/>
      <c r="L101" s="38"/>
    </row>
    <row r="102" spans="1:14" s="39" customFormat="1" ht="174" customHeight="1" x14ac:dyDescent="0.25">
      <c r="A102" s="35" t="s">
        <v>235</v>
      </c>
      <c r="B102" s="10" t="s">
        <v>81</v>
      </c>
      <c r="C102" s="35" t="s">
        <v>82</v>
      </c>
      <c r="D102" s="35">
        <v>700</v>
      </c>
      <c r="E102" s="10" t="s">
        <v>406</v>
      </c>
      <c r="F102" s="41">
        <v>0</v>
      </c>
      <c r="G102" s="42">
        <v>0</v>
      </c>
      <c r="H102" s="43">
        <f t="shared" si="44"/>
        <v>0</v>
      </c>
      <c r="I102" s="43">
        <f t="shared" si="45"/>
        <v>0</v>
      </c>
      <c r="J102" s="38"/>
      <c r="K102" s="38"/>
      <c r="L102" s="38"/>
    </row>
    <row r="103" spans="1:14" s="39" customFormat="1" ht="15.75" x14ac:dyDescent="0.25">
      <c r="A103" s="57"/>
      <c r="B103" s="9"/>
      <c r="C103" s="9"/>
      <c r="D103" s="9"/>
      <c r="E103" s="23" t="s">
        <v>296</v>
      </c>
      <c r="F103" s="13" t="s">
        <v>24</v>
      </c>
      <c r="G103" s="52" t="s">
        <v>24</v>
      </c>
      <c r="H103" s="49">
        <f>SUM(H100:H102)</f>
        <v>0</v>
      </c>
      <c r="I103" s="49">
        <f>SUM(I100:I102)</f>
        <v>0</v>
      </c>
      <c r="J103" s="38"/>
      <c r="K103" s="38"/>
      <c r="L103" s="38"/>
    </row>
    <row r="104" spans="1:14" s="39" customFormat="1" ht="204.6" customHeight="1" x14ac:dyDescent="0.25">
      <c r="A104" s="13">
        <v>26</v>
      </c>
      <c r="B104" s="9" t="s">
        <v>84</v>
      </c>
      <c r="C104" s="35" t="s">
        <v>20</v>
      </c>
      <c r="D104" s="35">
        <v>500</v>
      </c>
      <c r="E104" s="10" t="s">
        <v>85</v>
      </c>
      <c r="F104" s="41">
        <v>0</v>
      </c>
      <c r="G104" s="42">
        <v>0</v>
      </c>
      <c r="H104" s="43">
        <f t="shared" ref="H104:H105" si="46">F104*D104</f>
        <v>0</v>
      </c>
      <c r="I104" s="43">
        <f t="shared" ref="I104:I105" si="47">H104+H104*G104</f>
        <v>0</v>
      </c>
      <c r="J104" s="38"/>
      <c r="K104" s="38"/>
      <c r="L104" s="38"/>
    </row>
    <row r="105" spans="1:14" s="39" customFormat="1" ht="150.75" customHeight="1" x14ac:dyDescent="0.25">
      <c r="A105" s="13">
        <v>27</v>
      </c>
      <c r="B105" s="9" t="s">
        <v>86</v>
      </c>
      <c r="C105" s="35" t="s">
        <v>35</v>
      </c>
      <c r="D105" s="35">
        <v>3300</v>
      </c>
      <c r="E105" s="10" t="s">
        <v>407</v>
      </c>
      <c r="F105" s="41">
        <v>0</v>
      </c>
      <c r="G105" s="42">
        <v>0</v>
      </c>
      <c r="H105" s="43">
        <f t="shared" si="46"/>
        <v>0</v>
      </c>
      <c r="I105" s="43">
        <f t="shared" si="47"/>
        <v>0</v>
      </c>
      <c r="J105" s="38"/>
      <c r="K105" s="38"/>
      <c r="L105" s="38"/>
    </row>
    <row r="106" spans="1:14" s="39" customFormat="1" ht="15.75" x14ac:dyDescent="0.25">
      <c r="A106" s="13">
        <v>28</v>
      </c>
      <c r="B106" s="102" t="s">
        <v>164</v>
      </c>
      <c r="C106" s="103"/>
      <c r="D106" s="103"/>
      <c r="E106" s="104"/>
      <c r="F106" s="12"/>
      <c r="G106" s="11"/>
      <c r="H106" s="37"/>
      <c r="I106" s="37"/>
      <c r="J106" s="38"/>
      <c r="K106" s="38"/>
      <c r="L106" s="38"/>
    </row>
    <row r="107" spans="1:14" s="39" customFormat="1" ht="182.25" customHeight="1" x14ac:dyDescent="0.25">
      <c r="A107" s="35" t="s">
        <v>236</v>
      </c>
      <c r="B107" s="27" t="s">
        <v>87</v>
      </c>
      <c r="C107" s="35" t="s">
        <v>35</v>
      </c>
      <c r="D107" s="35">
        <v>500</v>
      </c>
      <c r="E107" s="10" t="s">
        <v>88</v>
      </c>
      <c r="F107" s="41">
        <v>0</v>
      </c>
      <c r="G107" s="42">
        <v>0</v>
      </c>
      <c r="H107" s="43">
        <f t="shared" ref="H107:H108" si="48">F107*D107</f>
        <v>0</v>
      </c>
      <c r="I107" s="43">
        <f t="shared" ref="I107:I108" si="49">H107+H107*G107</f>
        <v>0</v>
      </c>
      <c r="J107" s="38"/>
      <c r="K107" s="38"/>
      <c r="L107" s="38"/>
    </row>
    <row r="108" spans="1:14" s="39" customFormat="1" ht="101.25" customHeight="1" x14ac:dyDescent="0.25">
      <c r="A108" s="35" t="s">
        <v>237</v>
      </c>
      <c r="B108" s="30" t="s">
        <v>89</v>
      </c>
      <c r="C108" s="35" t="s">
        <v>35</v>
      </c>
      <c r="D108" s="35">
        <v>4</v>
      </c>
      <c r="E108" s="10" t="s">
        <v>349</v>
      </c>
      <c r="F108" s="41">
        <v>0</v>
      </c>
      <c r="G108" s="42">
        <v>0</v>
      </c>
      <c r="H108" s="43">
        <f t="shared" si="48"/>
        <v>0</v>
      </c>
      <c r="I108" s="43">
        <f t="shared" si="49"/>
        <v>0</v>
      </c>
      <c r="J108" s="38"/>
      <c r="K108" s="38"/>
      <c r="L108" s="38"/>
    </row>
    <row r="109" spans="1:14" s="40" customFormat="1" ht="15.75" x14ac:dyDescent="0.25">
      <c r="A109" s="13"/>
      <c r="B109" s="9"/>
      <c r="C109" s="9"/>
      <c r="D109" s="9"/>
      <c r="E109" s="23" t="s">
        <v>98</v>
      </c>
      <c r="F109" s="8" t="s">
        <v>24</v>
      </c>
      <c r="G109" s="8" t="s">
        <v>24</v>
      </c>
      <c r="H109" s="49">
        <f>SUM(H107:H108)</f>
        <v>0</v>
      </c>
      <c r="I109" s="49">
        <f>SUM(I107:I108)</f>
        <v>0</v>
      </c>
      <c r="J109" s="38"/>
      <c r="K109" s="38"/>
      <c r="L109" s="38"/>
      <c r="M109" s="39"/>
      <c r="N109" s="39"/>
    </row>
    <row r="110" spans="1:14" s="40" customFormat="1" ht="31.5" customHeight="1" x14ac:dyDescent="0.25">
      <c r="A110" s="13">
        <v>29</v>
      </c>
      <c r="B110" s="102" t="s">
        <v>165</v>
      </c>
      <c r="C110" s="103"/>
      <c r="D110" s="103"/>
      <c r="E110" s="104"/>
      <c r="F110" s="12"/>
      <c r="G110" s="37"/>
      <c r="H110" s="37"/>
      <c r="I110" s="37"/>
      <c r="J110" s="38"/>
      <c r="K110" s="38"/>
      <c r="L110" s="38"/>
      <c r="M110" s="39"/>
      <c r="N110" s="39"/>
    </row>
    <row r="111" spans="1:14" s="39" customFormat="1" ht="195" customHeight="1" x14ac:dyDescent="0.25">
      <c r="A111" s="35" t="s">
        <v>238</v>
      </c>
      <c r="B111" s="10" t="s">
        <v>90</v>
      </c>
      <c r="C111" s="35" t="s">
        <v>35</v>
      </c>
      <c r="D111" s="35">
        <v>1000</v>
      </c>
      <c r="E111" s="10" t="s">
        <v>91</v>
      </c>
      <c r="F111" s="41">
        <v>0</v>
      </c>
      <c r="G111" s="42">
        <v>0</v>
      </c>
      <c r="H111" s="43">
        <f t="shared" ref="H111:H113" si="50">F111*D111</f>
        <v>0</v>
      </c>
      <c r="I111" s="43">
        <f t="shared" ref="I111:I113" si="51">H111+H111*G111</f>
        <v>0</v>
      </c>
      <c r="J111" s="38"/>
      <c r="K111" s="38"/>
      <c r="L111" s="38"/>
    </row>
    <row r="112" spans="1:14" s="39" customFormat="1" ht="98.25" customHeight="1" x14ac:dyDescent="0.25">
      <c r="A112" s="35" t="s">
        <v>239</v>
      </c>
      <c r="B112" s="10" t="s">
        <v>92</v>
      </c>
      <c r="C112" s="35" t="s">
        <v>35</v>
      </c>
      <c r="D112" s="35">
        <v>25</v>
      </c>
      <c r="E112" s="10" t="s">
        <v>93</v>
      </c>
      <c r="F112" s="41">
        <v>0</v>
      </c>
      <c r="G112" s="42">
        <v>0</v>
      </c>
      <c r="H112" s="43">
        <f t="shared" si="50"/>
        <v>0</v>
      </c>
      <c r="I112" s="43">
        <f t="shared" si="51"/>
        <v>0</v>
      </c>
      <c r="J112" s="38"/>
      <c r="K112" s="38"/>
      <c r="L112" s="38"/>
    </row>
    <row r="113" spans="1:14" s="39" customFormat="1" ht="132" customHeight="1" x14ac:dyDescent="0.25">
      <c r="A113" s="35" t="s">
        <v>240</v>
      </c>
      <c r="B113" s="10" t="s">
        <v>94</v>
      </c>
      <c r="C113" s="35" t="s">
        <v>35</v>
      </c>
      <c r="D113" s="35">
        <v>400</v>
      </c>
      <c r="E113" s="10" t="s">
        <v>95</v>
      </c>
      <c r="F113" s="41">
        <v>0</v>
      </c>
      <c r="G113" s="42">
        <v>0</v>
      </c>
      <c r="H113" s="43">
        <f t="shared" si="50"/>
        <v>0</v>
      </c>
      <c r="I113" s="43">
        <f t="shared" si="51"/>
        <v>0</v>
      </c>
      <c r="J113" s="38"/>
      <c r="K113" s="38"/>
      <c r="L113" s="38"/>
    </row>
    <row r="114" spans="1:14" s="40" customFormat="1" ht="15.75" x14ac:dyDescent="0.25">
      <c r="A114" s="57"/>
      <c r="B114" s="9"/>
      <c r="C114" s="9"/>
      <c r="D114" s="9"/>
      <c r="E114" s="23" t="s">
        <v>297</v>
      </c>
      <c r="F114" s="8" t="s">
        <v>24</v>
      </c>
      <c r="G114" s="8" t="s">
        <v>24</v>
      </c>
      <c r="H114" s="49">
        <f>SUM(H111:H113)</f>
        <v>0</v>
      </c>
      <c r="I114" s="49">
        <f>SUM(I111:I113)</f>
        <v>0</v>
      </c>
      <c r="J114" s="38"/>
      <c r="K114" s="38"/>
      <c r="L114" s="38"/>
      <c r="M114" s="39"/>
      <c r="N114" s="39"/>
    </row>
    <row r="115" spans="1:14" s="39" customFormat="1" ht="44.25" customHeight="1" x14ac:dyDescent="0.25">
      <c r="A115" s="13">
        <v>30</v>
      </c>
      <c r="B115" s="102" t="s">
        <v>166</v>
      </c>
      <c r="C115" s="103"/>
      <c r="D115" s="103"/>
      <c r="E115" s="104"/>
      <c r="F115" s="9"/>
      <c r="G115" s="37"/>
      <c r="H115" s="37"/>
      <c r="I115" s="37"/>
      <c r="J115" s="38"/>
      <c r="K115" s="38"/>
      <c r="L115" s="38"/>
    </row>
    <row r="116" spans="1:14" s="39" customFormat="1" ht="298.5" customHeight="1" x14ac:dyDescent="0.25">
      <c r="A116" s="35" t="s">
        <v>241</v>
      </c>
      <c r="B116" s="10" t="s">
        <v>96</v>
      </c>
      <c r="C116" s="35" t="s">
        <v>20</v>
      </c>
      <c r="D116" s="35">
        <v>110</v>
      </c>
      <c r="E116" s="10" t="s">
        <v>365</v>
      </c>
      <c r="F116" s="41">
        <v>0</v>
      </c>
      <c r="G116" s="42">
        <v>0</v>
      </c>
      <c r="H116" s="43">
        <f t="shared" ref="H116:H118" si="52">F116*D116</f>
        <v>0</v>
      </c>
      <c r="I116" s="43">
        <f t="shared" ref="I116:I118" si="53">H116+H116*G116</f>
        <v>0</v>
      </c>
      <c r="J116" s="38"/>
      <c r="K116" s="38"/>
      <c r="L116" s="38"/>
    </row>
    <row r="117" spans="1:14" s="39" customFormat="1" ht="240.75" customHeight="1" x14ac:dyDescent="0.25">
      <c r="A117" s="35" t="s">
        <v>242</v>
      </c>
      <c r="B117" s="10" t="s">
        <v>97</v>
      </c>
      <c r="C117" s="35" t="s">
        <v>20</v>
      </c>
      <c r="D117" s="35">
        <v>22</v>
      </c>
      <c r="E117" s="10" t="s">
        <v>366</v>
      </c>
      <c r="F117" s="41">
        <v>0</v>
      </c>
      <c r="G117" s="42">
        <v>0</v>
      </c>
      <c r="H117" s="43">
        <f t="shared" si="52"/>
        <v>0</v>
      </c>
      <c r="I117" s="43">
        <f t="shared" si="53"/>
        <v>0</v>
      </c>
      <c r="J117" s="38"/>
      <c r="K117" s="38"/>
      <c r="L117" s="38"/>
    </row>
    <row r="118" spans="1:14" s="39" customFormat="1" ht="63" x14ac:dyDescent="0.25">
      <c r="A118" s="35" t="s">
        <v>243</v>
      </c>
      <c r="B118" s="10" t="s">
        <v>97</v>
      </c>
      <c r="C118" s="35" t="s">
        <v>20</v>
      </c>
      <c r="D118" s="35">
        <v>22</v>
      </c>
      <c r="E118" s="10" t="s">
        <v>338</v>
      </c>
      <c r="F118" s="41">
        <v>0</v>
      </c>
      <c r="G118" s="42">
        <v>0</v>
      </c>
      <c r="H118" s="43">
        <f t="shared" si="52"/>
        <v>0</v>
      </c>
      <c r="I118" s="43">
        <f t="shared" si="53"/>
        <v>0</v>
      </c>
      <c r="J118" s="38"/>
      <c r="K118" s="38"/>
      <c r="L118" s="38"/>
    </row>
    <row r="119" spans="1:14" s="40" customFormat="1" ht="15.75" x14ac:dyDescent="0.25">
      <c r="A119" s="57"/>
      <c r="B119" s="58"/>
      <c r="C119" s="58"/>
      <c r="D119" s="58"/>
      <c r="E119" s="59" t="s">
        <v>103</v>
      </c>
      <c r="F119" s="8" t="s">
        <v>24</v>
      </c>
      <c r="G119" s="52" t="s">
        <v>24</v>
      </c>
      <c r="H119" s="49">
        <f>SUM(H116:H118)</f>
        <v>0</v>
      </c>
      <c r="I119" s="49">
        <f>SUM(I116:I118)</f>
        <v>0</v>
      </c>
      <c r="J119" s="38"/>
      <c r="K119" s="38"/>
      <c r="L119" s="38"/>
      <c r="M119" s="39"/>
      <c r="N119" s="39"/>
    </row>
    <row r="120" spans="1:14" s="39" customFormat="1" ht="165.75" customHeight="1" x14ac:dyDescent="0.25">
      <c r="A120" s="13">
        <v>31</v>
      </c>
      <c r="B120" s="9" t="s">
        <v>99</v>
      </c>
      <c r="C120" s="35" t="s">
        <v>100</v>
      </c>
      <c r="D120" s="35">
        <v>35</v>
      </c>
      <c r="E120" s="10" t="s">
        <v>367</v>
      </c>
      <c r="F120" s="41">
        <v>0</v>
      </c>
      <c r="G120" s="42">
        <v>0</v>
      </c>
      <c r="H120" s="43">
        <f t="shared" ref="H120" si="54">F120*D120</f>
        <v>0</v>
      </c>
      <c r="I120" s="43">
        <f t="shared" ref="I120" si="55">H120+H120*G120</f>
        <v>0</v>
      </c>
      <c r="J120" s="38"/>
      <c r="K120" s="38"/>
      <c r="L120" s="38"/>
    </row>
    <row r="121" spans="1:14" s="39" customFormat="1" ht="34.5" customHeight="1" x14ac:dyDescent="0.25">
      <c r="A121" s="13">
        <v>32</v>
      </c>
      <c r="B121" s="102" t="s">
        <v>167</v>
      </c>
      <c r="C121" s="103"/>
      <c r="D121" s="103"/>
      <c r="E121" s="104"/>
      <c r="F121" s="12"/>
      <c r="G121" s="37"/>
      <c r="H121" s="37"/>
      <c r="I121" s="37"/>
      <c r="J121" s="38"/>
      <c r="K121" s="38"/>
      <c r="L121" s="38"/>
    </row>
    <row r="122" spans="1:14" s="39" customFormat="1" ht="304.5" customHeight="1" x14ac:dyDescent="0.25">
      <c r="A122" s="35" t="s">
        <v>244</v>
      </c>
      <c r="B122" s="11" t="s">
        <v>101</v>
      </c>
      <c r="C122" s="8" t="s">
        <v>20</v>
      </c>
      <c r="D122" s="8">
        <v>50</v>
      </c>
      <c r="E122" s="10" t="s">
        <v>408</v>
      </c>
      <c r="F122" s="41">
        <v>0</v>
      </c>
      <c r="G122" s="42">
        <v>0</v>
      </c>
      <c r="H122" s="43">
        <f t="shared" ref="H122:H123" si="56">F122*D122</f>
        <v>0</v>
      </c>
      <c r="I122" s="43">
        <f t="shared" ref="I122:I123" si="57">H122+H122*G122</f>
        <v>0</v>
      </c>
      <c r="J122" s="38"/>
      <c r="K122" s="38"/>
      <c r="L122" s="38"/>
    </row>
    <row r="123" spans="1:14" s="39" customFormat="1" ht="163.5" customHeight="1" x14ac:dyDescent="0.25">
      <c r="A123" s="35" t="s">
        <v>245</v>
      </c>
      <c r="B123" s="10" t="s">
        <v>102</v>
      </c>
      <c r="C123" s="35" t="s">
        <v>20</v>
      </c>
      <c r="D123" s="35">
        <v>10</v>
      </c>
      <c r="E123" s="10" t="s">
        <v>339</v>
      </c>
      <c r="F123" s="41">
        <v>0</v>
      </c>
      <c r="G123" s="42">
        <v>0</v>
      </c>
      <c r="H123" s="43">
        <f t="shared" si="56"/>
        <v>0</v>
      </c>
      <c r="I123" s="43">
        <f t="shared" si="57"/>
        <v>0</v>
      </c>
      <c r="J123" s="38"/>
      <c r="K123" s="38"/>
      <c r="L123" s="38"/>
    </row>
    <row r="124" spans="1:14" s="40" customFormat="1" ht="15.75" x14ac:dyDescent="0.25">
      <c r="A124" s="57"/>
      <c r="B124" s="12"/>
      <c r="C124" s="12"/>
      <c r="D124" s="12"/>
      <c r="E124" s="24" t="s">
        <v>298</v>
      </c>
      <c r="F124" s="8" t="s">
        <v>24</v>
      </c>
      <c r="G124" s="52" t="s">
        <v>24</v>
      </c>
      <c r="H124" s="49">
        <f>SUM(H122:H123)</f>
        <v>0</v>
      </c>
      <c r="I124" s="49">
        <f>SUM(I122:I123)</f>
        <v>0</v>
      </c>
      <c r="J124" s="38"/>
      <c r="K124" s="38"/>
      <c r="L124" s="38"/>
      <c r="M124" s="39"/>
      <c r="N124" s="39"/>
    </row>
    <row r="125" spans="1:14" s="39" customFormat="1" ht="47.25" x14ac:dyDescent="0.25">
      <c r="A125" s="13">
        <v>33</v>
      </c>
      <c r="B125" s="12" t="s">
        <v>104</v>
      </c>
      <c r="C125" s="8" t="s">
        <v>40</v>
      </c>
      <c r="D125" s="8">
        <v>2000</v>
      </c>
      <c r="E125" s="11" t="s">
        <v>105</v>
      </c>
      <c r="F125" s="41">
        <v>0</v>
      </c>
      <c r="G125" s="42">
        <v>0</v>
      </c>
      <c r="H125" s="43">
        <f t="shared" ref="H125:H126" si="58">F125*D125</f>
        <v>0</v>
      </c>
      <c r="I125" s="43">
        <f t="shared" ref="I125:I126" si="59">H125+H125*G125</f>
        <v>0</v>
      </c>
      <c r="J125" s="38"/>
      <c r="K125" s="38"/>
      <c r="L125" s="38"/>
    </row>
    <row r="126" spans="1:14" s="39" customFormat="1" ht="63" x14ac:dyDescent="0.25">
      <c r="A126" s="13">
        <v>34</v>
      </c>
      <c r="B126" s="12" t="s">
        <v>106</v>
      </c>
      <c r="C126" s="8" t="s">
        <v>107</v>
      </c>
      <c r="D126" s="8">
        <v>20000</v>
      </c>
      <c r="E126" s="11" t="s">
        <v>108</v>
      </c>
      <c r="F126" s="41">
        <v>0</v>
      </c>
      <c r="G126" s="42">
        <v>0</v>
      </c>
      <c r="H126" s="43">
        <f t="shared" si="58"/>
        <v>0</v>
      </c>
      <c r="I126" s="43">
        <f t="shared" si="59"/>
        <v>0</v>
      </c>
      <c r="J126" s="38"/>
      <c r="K126" s="38"/>
      <c r="L126" s="38"/>
    </row>
    <row r="127" spans="1:14" s="39" customFormat="1" ht="15.75" x14ac:dyDescent="0.25">
      <c r="A127" s="13">
        <v>35</v>
      </c>
      <c r="B127" s="102" t="s">
        <v>168</v>
      </c>
      <c r="C127" s="103"/>
      <c r="D127" s="103"/>
      <c r="E127" s="104"/>
      <c r="F127" s="11"/>
      <c r="G127" s="37"/>
      <c r="H127" s="37"/>
      <c r="I127" s="37"/>
      <c r="J127" s="38"/>
      <c r="K127" s="38"/>
      <c r="L127" s="38"/>
    </row>
    <row r="128" spans="1:14" s="39" customFormat="1" ht="74.25" customHeight="1" x14ac:dyDescent="0.25">
      <c r="A128" s="8" t="s">
        <v>246</v>
      </c>
      <c r="B128" s="11" t="s">
        <v>109</v>
      </c>
      <c r="C128" s="8" t="s">
        <v>107</v>
      </c>
      <c r="D128" s="8">
        <v>1800</v>
      </c>
      <c r="E128" s="11" t="s">
        <v>110</v>
      </c>
      <c r="F128" s="41">
        <v>0</v>
      </c>
      <c r="G128" s="42">
        <v>0</v>
      </c>
      <c r="H128" s="43">
        <f t="shared" ref="H128:H133" si="60">F128*D128</f>
        <v>0</v>
      </c>
      <c r="I128" s="43">
        <f t="shared" ref="I128:I133" si="61">H128+H128*G128</f>
        <v>0</v>
      </c>
      <c r="J128" s="38"/>
      <c r="K128" s="38"/>
      <c r="L128" s="38"/>
    </row>
    <row r="129" spans="1:14" s="39" customFormat="1" ht="45.75" customHeight="1" x14ac:dyDescent="0.25">
      <c r="A129" s="8" t="s">
        <v>247</v>
      </c>
      <c r="B129" s="11" t="s">
        <v>111</v>
      </c>
      <c r="C129" s="8" t="s">
        <v>107</v>
      </c>
      <c r="D129" s="8">
        <v>2000</v>
      </c>
      <c r="E129" s="11" t="s">
        <v>112</v>
      </c>
      <c r="F129" s="41">
        <v>0</v>
      </c>
      <c r="G129" s="42">
        <v>0</v>
      </c>
      <c r="H129" s="43">
        <f t="shared" si="60"/>
        <v>0</v>
      </c>
      <c r="I129" s="43">
        <f t="shared" si="61"/>
        <v>0</v>
      </c>
      <c r="J129" s="38"/>
      <c r="K129" s="38"/>
      <c r="L129" s="38"/>
    </row>
    <row r="130" spans="1:14" s="39" customFormat="1" ht="66.75" customHeight="1" x14ac:dyDescent="0.25">
      <c r="A130" s="8" t="s">
        <v>248</v>
      </c>
      <c r="B130" s="11" t="s">
        <v>113</v>
      </c>
      <c r="C130" s="8" t="s">
        <v>107</v>
      </c>
      <c r="D130" s="8">
        <v>600</v>
      </c>
      <c r="E130" s="11" t="s">
        <v>114</v>
      </c>
      <c r="F130" s="41">
        <v>0</v>
      </c>
      <c r="G130" s="42">
        <v>0</v>
      </c>
      <c r="H130" s="43">
        <f t="shared" si="60"/>
        <v>0</v>
      </c>
      <c r="I130" s="43">
        <f t="shared" si="61"/>
        <v>0</v>
      </c>
      <c r="J130" s="38"/>
      <c r="K130" s="38"/>
      <c r="L130" s="38"/>
    </row>
    <row r="131" spans="1:14" s="39" customFormat="1" ht="66" customHeight="1" x14ac:dyDescent="0.25">
      <c r="A131" s="8" t="s">
        <v>249</v>
      </c>
      <c r="B131" s="11" t="s">
        <v>369</v>
      </c>
      <c r="C131" s="8" t="s">
        <v>115</v>
      </c>
      <c r="D131" s="8">
        <v>3000</v>
      </c>
      <c r="E131" s="11" t="s">
        <v>371</v>
      </c>
      <c r="F131" s="41">
        <v>0</v>
      </c>
      <c r="G131" s="42">
        <v>0</v>
      </c>
      <c r="H131" s="43">
        <f t="shared" si="60"/>
        <v>0</v>
      </c>
      <c r="I131" s="43">
        <f t="shared" si="61"/>
        <v>0</v>
      </c>
      <c r="J131" s="38"/>
      <c r="K131" s="38"/>
      <c r="L131" s="38"/>
    </row>
    <row r="132" spans="1:14" s="39" customFormat="1" ht="66" customHeight="1" x14ac:dyDescent="0.25">
      <c r="A132" s="8" t="s">
        <v>409</v>
      </c>
      <c r="B132" s="11" t="s">
        <v>370</v>
      </c>
      <c r="C132" s="8" t="s">
        <v>115</v>
      </c>
      <c r="D132" s="8">
        <v>3000</v>
      </c>
      <c r="E132" s="11" t="s">
        <v>371</v>
      </c>
      <c r="F132" s="41">
        <v>0</v>
      </c>
      <c r="G132" s="42"/>
      <c r="H132" s="43"/>
      <c r="I132" s="43"/>
      <c r="J132" s="38"/>
      <c r="K132" s="38"/>
      <c r="L132" s="38"/>
    </row>
    <row r="133" spans="1:14" s="39" customFormat="1" ht="68.25" customHeight="1" x14ac:dyDescent="0.25">
      <c r="A133" s="8" t="s">
        <v>368</v>
      </c>
      <c r="B133" s="11" t="s">
        <v>116</v>
      </c>
      <c r="C133" s="8" t="s">
        <v>115</v>
      </c>
      <c r="D133" s="8">
        <v>3000</v>
      </c>
      <c r="E133" s="11" t="s">
        <v>117</v>
      </c>
      <c r="F133" s="41">
        <v>0</v>
      </c>
      <c r="G133" s="42">
        <v>0</v>
      </c>
      <c r="H133" s="43">
        <f t="shared" si="60"/>
        <v>0</v>
      </c>
      <c r="I133" s="43">
        <f t="shared" si="61"/>
        <v>0</v>
      </c>
      <c r="J133" s="38"/>
      <c r="K133" s="38"/>
      <c r="L133" s="38"/>
    </row>
    <row r="134" spans="1:14" s="39" customFormat="1" ht="15.75" x14ac:dyDescent="0.25">
      <c r="A134" s="57"/>
      <c r="B134" s="9"/>
      <c r="C134" s="9"/>
      <c r="D134" s="9"/>
      <c r="E134" s="23" t="s">
        <v>121</v>
      </c>
      <c r="F134" s="8" t="s">
        <v>24</v>
      </c>
      <c r="G134" s="52" t="s">
        <v>24</v>
      </c>
      <c r="H134" s="49">
        <f>SUM(H128:H133)</f>
        <v>0</v>
      </c>
      <c r="I134" s="49">
        <f>SUM(I128:I133)</f>
        <v>0</v>
      </c>
      <c r="J134" s="38"/>
      <c r="K134" s="38"/>
      <c r="L134" s="38"/>
    </row>
    <row r="135" spans="1:14" s="39" customFormat="1" ht="15.75" x14ac:dyDescent="0.25">
      <c r="A135" s="13">
        <v>36</v>
      </c>
      <c r="B135" s="102" t="s">
        <v>169</v>
      </c>
      <c r="C135" s="103"/>
      <c r="D135" s="103"/>
      <c r="E135" s="104"/>
      <c r="F135" s="11"/>
      <c r="G135" s="37"/>
      <c r="H135" s="37"/>
      <c r="I135" s="37"/>
      <c r="J135" s="38"/>
      <c r="K135" s="38"/>
      <c r="L135" s="38"/>
    </row>
    <row r="136" spans="1:14" s="39" customFormat="1" ht="51.75" customHeight="1" x14ac:dyDescent="0.25">
      <c r="A136" s="35" t="s">
        <v>250</v>
      </c>
      <c r="B136" s="10" t="s">
        <v>118</v>
      </c>
      <c r="C136" s="35" t="s">
        <v>35</v>
      </c>
      <c r="D136" s="35">
        <v>10</v>
      </c>
      <c r="E136" s="10" t="s">
        <v>119</v>
      </c>
      <c r="F136" s="41">
        <v>0</v>
      </c>
      <c r="G136" s="42">
        <v>0</v>
      </c>
      <c r="H136" s="43">
        <f t="shared" ref="H136:H137" si="62">F136*D136</f>
        <v>0</v>
      </c>
      <c r="I136" s="43">
        <f t="shared" ref="I136:I137" si="63">H136+H136*G136</f>
        <v>0</v>
      </c>
      <c r="J136" s="38"/>
      <c r="K136" s="38"/>
      <c r="L136" s="38"/>
    </row>
    <row r="137" spans="1:14" s="39" customFormat="1" ht="52.5" customHeight="1" x14ac:dyDescent="0.25">
      <c r="A137" s="35" t="s">
        <v>251</v>
      </c>
      <c r="B137" s="10" t="s">
        <v>118</v>
      </c>
      <c r="C137" s="35" t="s">
        <v>35</v>
      </c>
      <c r="D137" s="35">
        <v>10</v>
      </c>
      <c r="E137" s="10" t="s">
        <v>120</v>
      </c>
      <c r="F137" s="41">
        <v>0</v>
      </c>
      <c r="G137" s="42">
        <v>0</v>
      </c>
      <c r="H137" s="43">
        <f t="shared" si="62"/>
        <v>0</v>
      </c>
      <c r="I137" s="43">
        <f t="shared" si="63"/>
        <v>0</v>
      </c>
      <c r="J137" s="38"/>
      <c r="K137" s="38"/>
      <c r="L137" s="38"/>
    </row>
    <row r="138" spans="1:14" s="40" customFormat="1" ht="15.75" x14ac:dyDescent="0.25">
      <c r="A138" s="13"/>
      <c r="B138" s="9"/>
      <c r="C138" s="9"/>
      <c r="D138" s="9"/>
      <c r="E138" s="23" t="s">
        <v>124</v>
      </c>
      <c r="F138" s="34" t="s">
        <v>24</v>
      </c>
      <c r="G138" s="52" t="s">
        <v>24</v>
      </c>
      <c r="H138" s="49">
        <f>SUM(H136:H137)</f>
        <v>0</v>
      </c>
      <c r="I138" s="49">
        <f>SUM(I136:I137)</f>
        <v>0</v>
      </c>
      <c r="J138" s="38"/>
      <c r="K138" s="38"/>
      <c r="L138" s="38"/>
      <c r="M138" s="39"/>
      <c r="N138" s="39"/>
    </row>
    <row r="139" spans="1:14" s="40" customFormat="1" ht="34.5" customHeight="1" x14ac:dyDescent="0.25">
      <c r="A139" s="13">
        <v>37</v>
      </c>
      <c r="B139" s="102" t="s">
        <v>170</v>
      </c>
      <c r="C139" s="103"/>
      <c r="D139" s="103"/>
      <c r="E139" s="104"/>
      <c r="F139" s="11"/>
      <c r="G139" s="37"/>
      <c r="H139" s="37"/>
      <c r="I139" s="37"/>
      <c r="J139" s="38"/>
      <c r="K139" s="38"/>
      <c r="L139" s="38"/>
      <c r="M139" s="39"/>
      <c r="N139" s="39"/>
    </row>
    <row r="140" spans="1:14" s="39" customFormat="1" ht="291.75" customHeight="1" x14ac:dyDescent="0.25">
      <c r="A140" s="35" t="s">
        <v>300</v>
      </c>
      <c r="B140" s="10" t="s">
        <v>190</v>
      </c>
      <c r="C140" s="35" t="s">
        <v>27</v>
      </c>
      <c r="D140" s="35">
        <v>550</v>
      </c>
      <c r="E140" s="10" t="s">
        <v>372</v>
      </c>
      <c r="F140" s="41">
        <v>0</v>
      </c>
      <c r="G140" s="42">
        <v>0</v>
      </c>
      <c r="H140" s="43">
        <f t="shared" ref="H140:H141" si="64">F140*D140</f>
        <v>0</v>
      </c>
      <c r="I140" s="43">
        <f t="shared" ref="I140:I141" si="65">H140+H140*G140</f>
        <v>0</v>
      </c>
      <c r="J140" s="38"/>
      <c r="K140" s="38"/>
      <c r="L140" s="38"/>
    </row>
    <row r="141" spans="1:14" s="39" customFormat="1" ht="287.25" customHeight="1" x14ac:dyDescent="0.25">
      <c r="A141" s="35" t="s">
        <v>252</v>
      </c>
      <c r="B141" s="10" t="s">
        <v>191</v>
      </c>
      <c r="C141" s="35" t="s">
        <v>122</v>
      </c>
      <c r="D141" s="35">
        <v>44</v>
      </c>
      <c r="E141" s="10" t="s">
        <v>123</v>
      </c>
      <c r="F141" s="41">
        <v>0</v>
      </c>
      <c r="G141" s="42">
        <v>0</v>
      </c>
      <c r="H141" s="43">
        <f t="shared" si="64"/>
        <v>0</v>
      </c>
      <c r="I141" s="43">
        <f t="shared" si="65"/>
        <v>0</v>
      </c>
      <c r="J141" s="38"/>
      <c r="K141" s="38"/>
      <c r="L141" s="38"/>
    </row>
    <row r="142" spans="1:14" s="40" customFormat="1" ht="15.75" x14ac:dyDescent="0.25">
      <c r="A142" s="13"/>
      <c r="B142" s="9"/>
      <c r="C142" s="9"/>
      <c r="D142" s="9"/>
      <c r="E142" s="23" t="s">
        <v>299</v>
      </c>
      <c r="F142" s="13" t="s">
        <v>24</v>
      </c>
      <c r="G142" s="52" t="s">
        <v>24</v>
      </c>
      <c r="H142" s="49">
        <f>SUM(H140:H141)</f>
        <v>0</v>
      </c>
      <c r="I142" s="49">
        <f>SUM(I140:I141)</f>
        <v>0</v>
      </c>
      <c r="J142" s="38"/>
      <c r="K142" s="38"/>
      <c r="L142" s="38"/>
      <c r="M142" s="39"/>
      <c r="N142" s="39"/>
    </row>
    <row r="143" spans="1:14" s="39" customFormat="1" ht="321" customHeight="1" x14ac:dyDescent="0.25">
      <c r="A143" s="13">
        <v>38</v>
      </c>
      <c r="B143" s="9" t="s">
        <v>125</v>
      </c>
      <c r="C143" s="10" t="s">
        <v>54</v>
      </c>
      <c r="D143" s="35">
        <v>44000</v>
      </c>
      <c r="E143" s="10" t="s">
        <v>350</v>
      </c>
      <c r="F143" s="41">
        <v>0</v>
      </c>
      <c r="G143" s="42">
        <v>0</v>
      </c>
      <c r="H143" s="43">
        <f t="shared" ref="H143" si="66">F143*D143</f>
        <v>0</v>
      </c>
      <c r="I143" s="43">
        <f t="shared" ref="I143" si="67">H143+H143*G143</f>
        <v>0</v>
      </c>
      <c r="J143" s="38"/>
      <c r="K143" s="38"/>
      <c r="L143" s="38"/>
    </row>
    <row r="144" spans="1:14" s="39" customFormat="1" ht="39" customHeight="1" x14ac:dyDescent="0.25">
      <c r="A144" s="13">
        <v>39</v>
      </c>
      <c r="B144" s="102" t="s">
        <v>171</v>
      </c>
      <c r="C144" s="103"/>
      <c r="D144" s="103"/>
      <c r="E144" s="104"/>
      <c r="F144" s="10"/>
      <c r="G144" s="37"/>
      <c r="H144" s="37"/>
      <c r="I144" s="37"/>
      <c r="J144" s="38"/>
      <c r="K144" s="38"/>
      <c r="L144" s="38"/>
    </row>
    <row r="145" spans="1:14" s="39" customFormat="1" ht="192.75" customHeight="1" x14ac:dyDescent="0.25">
      <c r="A145" s="35" t="s">
        <v>253</v>
      </c>
      <c r="B145" s="10" t="s">
        <v>126</v>
      </c>
      <c r="C145" s="35" t="s">
        <v>127</v>
      </c>
      <c r="D145" s="35">
        <v>20000</v>
      </c>
      <c r="E145" s="10" t="s">
        <v>410</v>
      </c>
      <c r="F145" s="41">
        <v>0</v>
      </c>
      <c r="G145" s="42">
        <v>0</v>
      </c>
      <c r="H145" s="43">
        <f t="shared" ref="H145:H148" si="68">F145*D145</f>
        <v>0</v>
      </c>
      <c r="I145" s="43">
        <f t="shared" ref="I145:I148" si="69">H145+H145*G145</f>
        <v>0</v>
      </c>
      <c r="J145" s="38"/>
      <c r="K145" s="38"/>
      <c r="L145" s="38"/>
    </row>
    <row r="146" spans="1:14" s="39" customFormat="1" ht="48.75" customHeight="1" x14ac:dyDescent="0.25">
      <c r="A146" s="35" t="s">
        <v>254</v>
      </c>
      <c r="B146" s="10" t="s">
        <v>126</v>
      </c>
      <c r="C146" s="35" t="s">
        <v>127</v>
      </c>
      <c r="D146" s="35">
        <v>30000</v>
      </c>
      <c r="E146" s="10" t="s">
        <v>332</v>
      </c>
      <c r="F146" s="41">
        <v>0</v>
      </c>
      <c r="G146" s="42">
        <v>0</v>
      </c>
      <c r="H146" s="43">
        <f t="shared" si="68"/>
        <v>0</v>
      </c>
      <c r="I146" s="43">
        <f t="shared" si="69"/>
        <v>0</v>
      </c>
      <c r="J146" s="38"/>
      <c r="K146" s="38"/>
      <c r="L146" s="38"/>
    </row>
    <row r="147" spans="1:14" s="39" customFormat="1" ht="48.75" customHeight="1" x14ac:dyDescent="0.25">
      <c r="A147" s="35" t="s">
        <v>255</v>
      </c>
      <c r="B147" s="10" t="s">
        <v>126</v>
      </c>
      <c r="C147" s="35" t="s">
        <v>127</v>
      </c>
      <c r="D147" s="35">
        <v>50000</v>
      </c>
      <c r="E147" s="10" t="s">
        <v>331</v>
      </c>
      <c r="F147" s="41">
        <v>0</v>
      </c>
      <c r="G147" s="42">
        <v>0</v>
      </c>
      <c r="H147" s="43">
        <f t="shared" si="68"/>
        <v>0</v>
      </c>
      <c r="I147" s="43">
        <f t="shared" si="69"/>
        <v>0</v>
      </c>
      <c r="J147" s="38"/>
      <c r="K147" s="38"/>
      <c r="L147" s="38"/>
    </row>
    <row r="148" spans="1:14" s="39" customFormat="1" ht="158.25" customHeight="1" x14ac:dyDescent="0.25">
      <c r="A148" s="35" t="s">
        <v>256</v>
      </c>
      <c r="B148" s="10" t="s">
        <v>128</v>
      </c>
      <c r="C148" s="35" t="s">
        <v>129</v>
      </c>
      <c r="D148" s="35">
        <v>210000</v>
      </c>
      <c r="E148" s="10" t="s">
        <v>198</v>
      </c>
      <c r="F148" s="41">
        <v>0</v>
      </c>
      <c r="G148" s="42">
        <v>0</v>
      </c>
      <c r="H148" s="43">
        <f t="shared" si="68"/>
        <v>0</v>
      </c>
      <c r="I148" s="43">
        <f t="shared" si="69"/>
        <v>0</v>
      </c>
      <c r="J148" s="38"/>
      <c r="K148" s="38"/>
      <c r="L148" s="38"/>
    </row>
    <row r="149" spans="1:14" s="40" customFormat="1" ht="15.75" x14ac:dyDescent="0.25">
      <c r="A149" s="13"/>
      <c r="B149" s="9"/>
      <c r="C149" s="9"/>
      <c r="D149" s="9"/>
      <c r="E149" s="23" t="s">
        <v>132</v>
      </c>
      <c r="F149" s="13" t="s">
        <v>24</v>
      </c>
      <c r="G149" s="52" t="s">
        <v>24</v>
      </c>
      <c r="H149" s="49">
        <f>SUM(H145:H148)</f>
        <v>0</v>
      </c>
      <c r="I149" s="49">
        <f>SUM(I145:I148)</f>
        <v>0</v>
      </c>
      <c r="J149" s="38"/>
      <c r="K149" s="38"/>
      <c r="L149" s="38"/>
      <c r="M149" s="39"/>
      <c r="N149" s="39"/>
    </row>
    <row r="150" spans="1:14" s="40" customFormat="1" ht="38.25" customHeight="1" x14ac:dyDescent="0.25">
      <c r="A150" s="35">
        <v>40</v>
      </c>
      <c r="B150" s="102" t="s">
        <v>172</v>
      </c>
      <c r="C150" s="103"/>
      <c r="D150" s="103"/>
      <c r="E150" s="104"/>
      <c r="F150" s="10"/>
      <c r="G150" s="37"/>
      <c r="H150" s="37"/>
      <c r="I150" s="37"/>
      <c r="J150" s="38"/>
      <c r="K150" s="38"/>
      <c r="L150" s="38"/>
      <c r="M150" s="39"/>
      <c r="N150" s="39"/>
    </row>
    <row r="151" spans="1:14" s="39" customFormat="1" ht="409.6" customHeight="1" x14ac:dyDescent="0.25">
      <c r="A151" s="35" t="s">
        <v>257</v>
      </c>
      <c r="B151" s="10" t="s">
        <v>130</v>
      </c>
      <c r="C151" s="35" t="s">
        <v>131</v>
      </c>
      <c r="D151" s="35">
        <v>40</v>
      </c>
      <c r="E151" s="10" t="s">
        <v>411</v>
      </c>
      <c r="F151" s="41">
        <v>0</v>
      </c>
      <c r="G151" s="42">
        <v>0</v>
      </c>
      <c r="H151" s="43">
        <f t="shared" ref="H151:H159" si="70">F151*D151</f>
        <v>0</v>
      </c>
      <c r="I151" s="43">
        <f t="shared" ref="I151:I159" si="71">H151+H151*G151</f>
        <v>0</v>
      </c>
      <c r="J151" s="38"/>
      <c r="K151" s="38"/>
      <c r="L151" s="38"/>
    </row>
    <row r="152" spans="1:14" s="39" customFormat="1" ht="42.75" customHeight="1" x14ac:dyDescent="0.25">
      <c r="A152" s="35" t="s">
        <v>258</v>
      </c>
      <c r="B152" s="10" t="s">
        <v>130</v>
      </c>
      <c r="C152" s="35" t="s">
        <v>131</v>
      </c>
      <c r="D152" s="35">
        <v>80</v>
      </c>
      <c r="E152" s="10" t="s">
        <v>330</v>
      </c>
      <c r="F152" s="41">
        <v>0</v>
      </c>
      <c r="G152" s="42">
        <v>0</v>
      </c>
      <c r="H152" s="43">
        <f t="shared" si="70"/>
        <v>0</v>
      </c>
      <c r="I152" s="43">
        <f t="shared" si="71"/>
        <v>0</v>
      </c>
      <c r="J152" s="38"/>
      <c r="K152" s="38"/>
      <c r="L152" s="38"/>
    </row>
    <row r="153" spans="1:14" s="39" customFormat="1" ht="42.75" customHeight="1" x14ac:dyDescent="0.25">
      <c r="A153" s="35" t="s">
        <v>259</v>
      </c>
      <c r="B153" s="10" t="s">
        <v>130</v>
      </c>
      <c r="C153" s="35" t="s">
        <v>131</v>
      </c>
      <c r="D153" s="35">
        <v>200</v>
      </c>
      <c r="E153" s="10" t="s">
        <v>329</v>
      </c>
      <c r="F153" s="41">
        <v>0</v>
      </c>
      <c r="G153" s="42">
        <v>0</v>
      </c>
      <c r="H153" s="43">
        <f t="shared" si="70"/>
        <v>0</v>
      </c>
      <c r="I153" s="43">
        <f t="shared" si="71"/>
        <v>0</v>
      </c>
      <c r="J153" s="38"/>
      <c r="K153" s="38"/>
      <c r="L153" s="38"/>
    </row>
    <row r="154" spans="1:14" s="39" customFormat="1" ht="42.75" customHeight="1" x14ac:dyDescent="0.25">
      <c r="A154" s="35" t="s">
        <v>260</v>
      </c>
      <c r="B154" s="10" t="s">
        <v>130</v>
      </c>
      <c r="C154" s="35" t="s">
        <v>131</v>
      </c>
      <c r="D154" s="35">
        <v>350</v>
      </c>
      <c r="E154" s="10" t="s">
        <v>328</v>
      </c>
      <c r="F154" s="41">
        <v>0</v>
      </c>
      <c r="G154" s="42">
        <v>0</v>
      </c>
      <c r="H154" s="43">
        <f t="shared" si="70"/>
        <v>0</v>
      </c>
      <c r="I154" s="43">
        <f t="shared" si="71"/>
        <v>0</v>
      </c>
      <c r="J154" s="38"/>
      <c r="K154" s="38"/>
      <c r="L154" s="38"/>
    </row>
    <row r="155" spans="1:14" s="39" customFormat="1" ht="42.75" customHeight="1" x14ac:dyDescent="0.25">
      <c r="A155" s="35" t="s">
        <v>261</v>
      </c>
      <c r="B155" s="10" t="s">
        <v>130</v>
      </c>
      <c r="C155" s="35" t="s">
        <v>131</v>
      </c>
      <c r="D155" s="35">
        <v>315</v>
      </c>
      <c r="E155" s="10" t="s">
        <v>327</v>
      </c>
      <c r="F155" s="41">
        <v>0</v>
      </c>
      <c r="G155" s="42">
        <v>0</v>
      </c>
      <c r="H155" s="43">
        <f t="shared" si="70"/>
        <v>0</v>
      </c>
      <c r="I155" s="43">
        <f t="shared" si="71"/>
        <v>0</v>
      </c>
      <c r="J155" s="38"/>
      <c r="K155" s="38"/>
      <c r="L155" s="38"/>
    </row>
    <row r="156" spans="1:14" s="39" customFormat="1" ht="42.75" customHeight="1" x14ac:dyDescent="0.25">
      <c r="A156" s="35" t="s">
        <v>262</v>
      </c>
      <c r="B156" s="10" t="s">
        <v>130</v>
      </c>
      <c r="C156" s="35" t="s">
        <v>131</v>
      </c>
      <c r="D156" s="35">
        <v>85</v>
      </c>
      <c r="E156" s="10" t="s">
        <v>326</v>
      </c>
      <c r="F156" s="41">
        <v>0</v>
      </c>
      <c r="G156" s="42">
        <v>0</v>
      </c>
      <c r="H156" s="43">
        <f t="shared" si="70"/>
        <v>0</v>
      </c>
      <c r="I156" s="43">
        <f t="shared" si="71"/>
        <v>0</v>
      </c>
      <c r="J156" s="38"/>
      <c r="K156" s="38"/>
      <c r="L156" s="38"/>
    </row>
    <row r="157" spans="1:14" s="39" customFormat="1" ht="42.75" customHeight="1" x14ac:dyDescent="0.25">
      <c r="A157" s="35" t="s">
        <v>263</v>
      </c>
      <c r="B157" s="10" t="s">
        <v>130</v>
      </c>
      <c r="C157" s="35" t="s">
        <v>131</v>
      </c>
      <c r="D157" s="35">
        <v>30</v>
      </c>
      <c r="E157" s="10" t="s">
        <v>325</v>
      </c>
      <c r="F157" s="41">
        <v>0</v>
      </c>
      <c r="G157" s="42">
        <v>0</v>
      </c>
      <c r="H157" s="43">
        <f t="shared" si="70"/>
        <v>0</v>
      </c>
      <c r="I157" s="43">
        <f t="shared" si="71"/>
        <v>0</v>
      </c>
      <c r="J157" s="38"/>
      <c r="K157" s="38"/>
      <c r="L157" s="38"/>
    </row>
    <row r="158" spans="1:14" s="39" customFormat="1" ht="42.75" customHeight="1" x14ac:dyDescent="0.25">
      <c r="A158" s="35" t="s">
        <v>264</v>
      </c>
      <c r="B158" s="10" t="s">
        <v>130</v>
      </c>
      <c r="C158" s="35" t="s">
        <v>131</v>
      </c>
      <c r="D158" s="35">
        <v>30</v>
      </c>
      <c r="E158" s="10" t="s">
        <v>324</v>
      </c>
      <c r="F158" s="41">
        <v>0</v>
      </c>
      <c r="G158" s="42">
        <v>0</v>
      </c>
      <c r="H158" s="43">
        <f t="shared" si="70"/>
        <v>0</v>
      </c>
      <c r="I158" s="43">
        <f t="shared" si="71"/>
        <v>0</v>
      </c>
      <c r="J158" s="38"/>
      <c r="K158" s="38"/>
      <c r="L158" s="38"/>
    </row>
    <row r="159" spans="1:14" s="39" customFormat="1" ht="42.75" customHeight="1" x14ac:dyDescent="0.25">
      <c r="A159" s="31" t="s">
        <v>265</v>
      </c>
      <c r="B159" s="10" t="s">
        <v>130</v>
      </c>
      <c r="C159" s="35" t="s">
        <v>131</v>
      </c>
      <c r="D159" s="35">
        <v>5</v>
      </c>
      <c r="E159" s="10" t="s">
        <v>323</v>
      </c>
      <c r="F159" s="41">
        <v>0</v>
      </c>
      <c r="G159" s="42">
        <v>0</v>
      </c>
      <c r="H159" s="43">
        <f t="shared" si="70"/>
        <v>0</v>
      </c>
      <c r="I159" s="43">
        <f t="shared" si="71"/>
        <v>0</v>
      </c>
      <c r="J159" s="38"/>
      <c r="K159" s="38"/>
      <c r="L159" s="38"/>
    </row>
    <row r="160" spans="1:14" s="40" customFormat="1" ht="15.75" x14ac:dyDescent="0.25">
      <c r="A160" s="13"/>
      <c r="B160" s="9"/>
      <c r="C160" s="9"/>
      <c r="D160" s="9"/>
      <c r="E160" s="23" t="s">
        <v>134</v>
      </c>
      <c r="F160" s="13" t="s">
        <v>24</v>
      </c>
      <c r="G160" s="52" t="s">
        <v>24</v>
      </c>
      <c r="H160" s="49">
        <f>SUM(H151:H159)</f>
        <v>0</v>
      </c>
      <c r="I160" s="49">
        <f>SUM(I151:I159)</f>
        <v>0</v>
      </c>
      <c r="J160" s="38"/>
      <c r="K160" s="38"/>
      <c r="L160" s="38"/>
      <c r="M160" s="39"/>
      <c r="N160" s="39"/>
    </row>
    <row r="161" spans="1:14" s="40" customFormat="1" ht="42.75" customHeight="1" x14ac:dyDescent="0.25">
      <c r="A161" s="13">
        <v>41</v>
      </c>
      <c r="B161" s="102" t="s">
        <v>173</v>
      </c>
      <c r="C161" s="103"/>
      <c r="D161" s="103"/>
      <c r="E161" s="104"/>
      <c r="F161" s="10"/>
      <c r="G161" s="37"/>
      <c r="H161" s="37"/>
      <c r="I161" s="37"/>
      <c r="J161" s="38"/>
      <c r="K161" s="38"/>
      <c r="L161" s="38"/>
      <c r="M161" s="39"/>
      <c r="N161" s="39"/>
    </row>
    <row r="162" spans="1:14" s="39" customFormat="1" ht="409.5" customHeight="1" x14ac:dyDescent="0.25">
      <c r="A162" s="35" t="s">
        <v>266</v>
      </c>
      <c r="B162" s="10" t="s">
        <v>133</v>
      </c>
      <c r="C162" s="35" t="s">
        <v>131</v>
      </c>
      <c r="D162" s="35">
        <v>200</v>
      </c>
      <c r="E162" s="10" t="s">
        <v>412</v>
      </c>
      <c r="F162" s="41">
        <v>0</v>
      </c>
      <c r="G162" s="42">
        <v>0</v>
      </c>
      <c r="H162" s="43">
        <f t="shared" ref="H162:H168" si="72">F162*D162</f>
        <v>0</v>
      </c>
      <c r="I162" s="43">
        <f t="shared" ref="I162:I168" si="73">H162+H162*G162</f>
        <v>0</v>
      </c>
      <c r="J162" s="38"/>
      <c r="K162" s="38"/>
      <c r="L162" s="38"/>
    </row>
    <row r="163" spans="1:14" s="39" customFormat="1" ht="52.5" customHeight="1" x14ac:dyDescent="0.25">
      <c r="A163" s="35" t="s">
        <v>267</v>
      </c>
      <c r="B163" s="10" t="s">
        <v>133</v>
      </c>
      <c r="C163" s="35" t="s">
        <v>131</v>
      </c>
      <c r="D163" s="35">
        <v>200</v>
      </c>
      <c r="E163" s="10" t="s">
        <v>322</v>
      </c>
      <c r="F163" s="41">
        <v>0</v>
      </c>
      <c r="G163" s="42">
        <v>0</v>
      </c>
      <c r="H163" s="43">
        <f t="shared" si="72"/>
        <v>0</v>
      </c>
      <c r="I163" s="43">
        <f t="shared" si="73"/>
        <v>0</v>
      </c>
      <c r="J163" s="38"/>
      <c r="K163" s="38"/>
      <c r="L163" s="38"/>
    </row>
    <row r="164" spans="1:14" s="39" customFormat="1" ht="52.5" customHeight="1" x14ac:dyDescent="0.25">
      <c r="A164" s="35" t="s">
        <v>268</v>
      </c>
      <c r="B164" s="10" t="s">
        <v>133</v>
      </c>
      <c r="C164" s="35" t="s">
        <v>131</v>
      </c>
      <c r="D164" s="35">
        <v>320</v>
      </c>
      <c r="E164" s="55" t="s">
        <v>321</v>
      </c>
      <c r="F164" s="41">
        <v>0</v>
      </c>
      <c r="G164" s="42">
        <v>0</v>
      </c>
      <c r="H164" s="43">
        <f t="shared" si="72"/>
        <v>0</v>
      </c>
      <c r="I164" s="43">
        <f t="shared" si="73"/>
        <v>0</v>
      </c>
      <c r="J164" s="38"/>
      <c r="K164" s="38"/>
      <c r="L164" s="38"/>
    </row>
    <row r="165" spans="1:14" s="39" customFormat="1" ht="52.5" customHeight="1" x14ac:dyDescent="0.25">
      <c r="A165" s="35" t="s">
        <v>269</v>
      </c>
      <c r="B165" s="10" t="s">
        <v>133</v>
      </c>
      <c r="C165" s="35" t="s">
        <v>131</v>
      </c>
      <c r="D165" s="35">
        <v>90</v>
      </c>
      <c r="E165" s="10" t="s">
        <v>320</v>
      </c>
      <c r="F165" s="41">
        <v>0</v>
      </c>
      <c r="G165" s="42">
        <v>0</v>
      </c>
      <c r="H165" s="43">
        <f t="shared" si="72"/>
        <v>0</v>
      </c>
      <c r="I165" s="43">
        <f t="shared" si="73"/>
        <v>0</v>
      </c>
      <c r="J165" s="38"/>
      <c r="K165" s="38"/>
      <c r="L165" s="38"/>
    </row>
    <row r="166" spans="1:14" s="39" customFormat="1" ht="52.5" customHeight="1" x14ac:dyDescent="0.25">
      <c r="A166" s="35" t="s">
        <v>270</v>
      </c>
      <c r="B166" s="10" t="s">
        <v>133</v>
      </c>
      <c r="C166" s="35" t="s">
        <v>131</v>
      </c>
      <c r="D166" s="35">
        <v>20</v>
      </c>
      <c r="E166" s="10" t="s">
        <v>319</v>
      </c>
      <c r="F166" s="41">
        <v>0</v>
      </c>
      <c r="G166" s="42">
        <v>0</v>
      </c>
      <c r="H166" s="43">
        <f t="shared" si="72"/>
        <v>0</v>
      </c>
      <c r="I166" s="43">
        <f t="shared" si="73"/>
        <v>0</v>
      </c>
      <c r="J166" s="38"/>
      <c r="K166" s="38"/>
      <c r="L166" s="38"/>
    </row>
    <row r="167" spans="1:14" s="39" customFormat="1" ht="52.5" customHeight="1" x14ac:dyDescent="0.25">
      <c r="A167" s="35" t="s">
        <v>271</v>
      </c>
      <c r="B167" s="10" t="s">
        <v>133</v>
      </c>
      <c r="C167" s="35" t="s">
        <v>131</v>
      </c>
      <c r="D167" s="35">
        <v>20</v>
      </c>
      <c r="E167" s="10" t="s">
        <v>318</v>
      </c>
      <c r="F167" s="41">
        <v>0</v>
      </c>
      <c r="G167" s="42">
        <v>0</v>
      </c>
      <c r="H167" s="43">
        <f t="shared" si="72"/>
        <v>0</v>
      </c>
      <c r="I167" s="43">
        <f t="shared" si="73"/>
        <v>0</v>
      </c>
      <c r="J167" s="38"/>
      <c r="K167" s="38"/>
      <c r="L167" s="38"/>
    </row>
    <row r="168" spans="1:14" s="39" customFormat="1" ht="52.5" customHeight="1" x14ac:dyDescent="0.25">
      <c r="A168" s="35" t="s">
        <v>272</v>
      </c>
      <c r="B168" s="10" t="s">
        <v>133</v>
      </c>
      <c r="C168" s="35" t="s">
        <v>131</v>
      </c>
      <c r="D168" s="35">
        <v>10</v>
      </c>
      <c r="E168" s="10" t="s">
        <v>317</v>
      </c>
      <c r="F168" s="41">
        <v>0</v>
      </c>
      <c r="G168" s="42">
        <v>0</v>
      </c>
      <c r="H168" s="43">
        <f t="shared" si="72"/>
        <v>0</v>
      </c>
      <c r="I168" s="43">
        <f t="shared" si="73"/>
        <v>0</v>
      </c>
      <c r="J168" s="38"/>
      <c r="K168" s="38"/>
      <c r="L168" s="38"/>
    </row>
    <row r="169" spans="1:14" s="39" customFormat="1" ht="15.75" x14ac:dyDescent="0.25">
      <c r="A169" s="13"/>
      <c r="B169" s="9"/>
      <c r="C169" s="9"/>
      <c r="D169" s="9"/>
      <c r="E169" s="23" t="s">
        <v>138</v>
      </c>
      <c r="F169" s="13" t="s">
        <v>24</v>
      </c>
      <c r="G169" s="52" t="s">
        <v>24</v>
      </c>
      <c r="H169" s="49">
        <f>SUM(H162:H168)</f>
        <v>0</v>
      </c>
      <c r="I169" s="49">
        <f>SUM(I162:I168)</f>
        <v>0</v>
      </c>
      <c r="J169" s="38"/>
      <c r="K169" s="38"/>
      <c r="L169" s="38"/>
    </row>
    <row r="170" spans="1:14" s="39" customFormat="1" ht="36" customHeight="1" x14ac:dyDescent="0.25">
      <c r="A170" s="13">
        <v>42</v>
      </c>
      <c r="B170" s="102" t="s">
        <v>174</v>
      </c>
      <c r="C170" s="103"/>
      <c r="D170" s="103"/>
      <c r="E170" s="104"/>
      <c r="F170" s="10"/>
      <c r="G170" s="37"/>
      <c r="H170" s="37"/>
      <c r="I170" s="37"/>
      <c r="J170" s="38"/>
      <c r="K170" s="38"/>
      <c r="L170" s="38"/>
    </row>
    <row r="171" spans="1:14" s="39" customFormat="1" ht="315.75" customHeight="1" x14ac:dyDescent="0.25">
      <c r="A171" s="35" t="s">
        <v>273</v>
      </c>
      <c r="B171" s="10" t="s">
        <v>135</v>
      </c>
      <c r="C171" s="35" t="s">
        <v>35</v>
      </c>
      <c r="D171" s="35">
        <v>550000</v>
      </c>
      <c r="E171" s="10" t="s">
        <v>373</v>
      </c>
      <c r="F171" s="41">
        <v>0</v>
      </c>
      <c r="G171" s="42">
        <v>0</v>
      </c>
      <c r="H171" s="43">
        <f t="shared" ref="H171:H173" si="74">F171*D171</f>
        <v>0</v>
      </c>
      <c r="I171" s="43">
        <f t="shared" ref="I171:I173" si="75">H171+H171*G171</f>
        <v>0</v>
      </c>
      <c r="J171" s="38"/>
      <c r="K171" s="38"/>
      <c r="L171" s="38"/>
    </row>
    <row r="172" spans="1:14" s="39" customFormat="1" ht="338.25" customHeight="1" x14ac:dyDescent="0.25">
      <c r="A172" s="35" t="s">
        <v>274</v>
      </c>
      <c r="B172" s="10" t="s">
        <v>136</v>
      </c>
      <c r="C172" s="35" t="s">
        <v>35</v>
      </c>
      <c r="D172" s="35">
        <v>4000</v>
      </c>
      <c r="E172" s="10" t="s">
        <v>413</v>
      </c>
      <c r="F172" s="41">
        <v>0</v>
      </c>
      <c r="G172" s="42">
        <v>0</v>
      </c>
      <c r="H172" s="43">
        <f t="shared" si="74"/>
        <v>0</v>
      </c>
      <c r="I172" s="43">
        <f t="shared" si="75"/>
        <v>0</v>
      </c>
      <c r="J172" s="38"/>
      <c r="K172" s="38"/>
      <c r="L172" s="38"/>
    </row>
    <row r="173" spans="1:14" s="39" customFormat="1" ht="409.6" customHeight="1" x14ac:dyDescent="0.25">
      <c r="A173" s="35" t="s">
        <v>274</v>
      </c>
      <c r="B173" s="10" t="s">
        <v>137</v>
      </c>
      <c r="C173" s="35" t="s">
        <v>35</v>
      </c>
      <c r="D173" s="35">
        <v>15000</v>
      </c>
      <c r="E173" s="10" t="s">
        <v>414</v>
      </c>
      <c r="F173" s="41">
        <v>0</v>
      </c>
      <c r="G173" s="42">
        <v>0</v>
      </c>
      <c r="H173" s="43">
        <f t="shared" si="74"/>
        <v>0</v>
      </c>
      <c r="I173" s="43">
        <f t="shared" si="75"/>
        <v>0</v>
      </c>
      <c r="J173" s="38"/>
      <c r="K173" s="38"/>
      <c r="L173" s="38"/>
    </row>
    <row r="174" spans="1:14" s="40" customFormat="1" ht="15.75" x14ac:dyDescent="0.25">
      <c r="A174" s="57"/>
      <c r="B174" s="10"/>
      <c r="C174" s="10"/>
      <c r="D174" s="10"/>
      <c r="E174" s="23" t="s">
        <v>141</v>
      </c>
      <c r="F174" s="35" t="s">
        <v>24</v>
      </c>
      <c r="G174" s="52" t="s">
        <v>24</v>
      </c>
      <c r="H174" s="49">
        <f>SUM(H171:H173)</f>
        <v>0</v>
      </c>
      <c r="I174" s="49">
        <f>SUM(I171:I173)</f>
        <v>0</v>
      </c>
      <c r="J174" s="38"/>
      <c r="K174" s="38"/>
      <c r="L174" s="38"/>
      <c r="M174" s="39"/>
      <c r="N174" s="39"/>
    </row>
    <row r="175" spans="1:14" s="40" customFormat="1" ht="39" customHeight="1" x14ac:dyDescent="0.25">
      <c r="A175" s="13">
        <v>43</v>
      </c>
      <c r="B175" s="102" t="s">
        <v>175</v>
      </c>
      <c r="C175" s="103"/>
      <c r="D175" s="103"/>
      <c r="E175" s="104"/>
      <c r="F175" s="10"/>
      <c r="G175" s="37"/>
      <c r="H175" s="37"/>
      <c r="I175" s="37"/>
      <c r="J175" s="38"/>
      <c r="K175" s="38"/>
      <c r="L175" s="38"/>
      <c r="M175" s="39"/>
      <c r="N175" s="39"/>
    </row>
    <row r="176" spans="1:14" s="39" customFormat="1" ht="291.75" customHeight="1" x14ac:dyDescent="0.25">
      <c r="A176" s="35" t="s">
        <v>275</v>
      </c>
      <c r="B176" s="10" t="s">
        <v>139</v>
      </c>
      <c r="C176" s="35" t="s">
        <v>35</v>
      </c>
      <c r="D176" s="35">
        <v>30000</v>
      </c>
      <c r="E176" s="55" t="s">
        <v>415</v>
      </c>
      <c r="F176" s="41">
        <v>0</v>
      </c>
      <c r="G176" s="42">
        <v>0</v>
      </c>
      <c r="H176" s="43">
        <f t="shared" ref="H176:H179" si="76">F176*D176</f>
        <v>0</v>
      </c>
      <c r="I176" s="43">
        <f t="shared" ref="I176:I177" si="77">H176+H176*G176</f>
        <v>0</v>
      </c>
      <c r="J176" s="38"/>
      <c r="K176" s="38"/>
      <c r="L176" s="38"/>
    </row>
    <row r="177" spans="1:14" s="39" customFormat="1" ht="358.5" customHeight="1" x14ac:dyDescent="0.25">
      <c r="A177" s="35" t="s">
        <v>276</v>
      </c>
      <c r="B177" s="10" t="s">
        <v>140</v>
      </c>
      <c r="C177" s="35" t="s">
        <v>35</v>
      </c>
      <c r="D177" s="35">
        <v>3000</v>
      </c>
      <c r="E177" s="10" t="s">
        <v>374</v>
      </c>
      <c r="F177" s="41">
        <v>0</v>
      </c>
      <c r="G177" s="42">
        <v>0</v>
      </c>
      <c r="H177" s="43">
        <f t="shared" si="76"/>
        <v>0</v>
      </c>
      <c r="I177" s="43">
        <f t="shared" si="77"/>
        <v>0</v>
      </c>
      <c r="J177" s="38"/>
      <c r="K177" s="38"/>
      <c r="L177" s="38"/>
    </row>
    <row r="178" spans="1:14" s="40" customFormat="1" ht="15.75" x14ac:dyDescent="0.25">
      <c r="A178" s="13"/>
      <c r="B178" s="9"/>
      <c r="C178" s="9"/>
      <c r="D178" s="9"/>
      <c r="E178" s="23" t="s">
        <v>277</v>
      </c>
      <c r="F178" s="13" t="s">
        <v>24</v>
      </c>
      <c r="G178" s="52" t="s">
        <v>24</v>
      </c>
      <c r="H178" s="49">
        <f>SUM(H176:H177)</f>
        <v>0</v>
      </c>
      <c r="I178" s="49">
        <f>SUM(I176:I177)</f>
        <v>0</v>
      </c>
      <c r="J178" s="38"/>
      <c r="K178" s="38"/>
      <c r="L178" s="38"/>
      <c r="M178" s="39"/>
      <c r="N178" s="39"/>
    </row>
    <row r="179" spans="1:14" s="39" customFormat="1" ht="130.5" customHeight="1" x14ac:dyDescent="0.25">
      <c r="A179" s="13">
        <v>44</v>
      </c>
      <c r="B179" s="32" t="s">
        <v>142</v>
      </c>
      <c r="C179" s="35" t="s">
        <v>143</v>
      </c>
      <c r="D179" s="35">
        <v>9000</v>
      </c>
      <c r="E179" s="10" t="s">
        <v>144</v>
      </c>
      <c r="F179" s="41">
        <v>0</v>
      </c>
      <c r="G179" s="42">
        <v>0</v>
      </c>
      <c r="H179" s="43">
        <f t="shared" si="76"/>
        <v>0</v>
      </c>
      <c r="I179" s="43">
        <f t="shared" ref="I179:I180" si="78">H179+H179*G179</f>
        <v>0</v>
      </c>
      <c r="J179" s="38"/>
      <c r="K179" s="38"/>
      <c r="L179" s="38"/>
    </row>
    <row r="180" spans="1:14" s="39" customFormat="1" ht="174" customHeight="1" x14ac:dyDescent="0.25">
      <c r="A180" s="13">
        <v>45</v>
      </c>
      <c r="B180" s="32" t="s">
        <v>145</v>
      </c>
      <c r="C180" s="35" t="s">
        <v>35</v>
      </c>
      <c r="D180" s="35">
        <v>100</v>
      </c>
      <c r="E180" s="10" t="s">
        <v>351</v>
      </c>
      <c r="F180" s="41">
        <v>0</v>
      </c>
      <c r="G180" s="42">
        <v>0</v>
      </c>
      <c r="H180" s="43">
        <f t="shared" ref="H180" si="79">F180*D180</f>
        <v>0</v>
      </c>
      <c r="I180" s="43">
        <f t="shared" si="78"/>
        <v>0</v>
      </c>
      <c r="J180" s="38"/>
      <c r="K180" s="38"/>
      <c r="L180" s="38"/>
    </row>
    <row r="181" spans="1:14" s="39" customFormat="1" ht="15.75" x14ac:dyDescent="0.25">
      <c r="A181" s="13">
        <v>46</v>
      </c>
      <c r="B181" s="102" t="s">
        <v>375</v>
      </c>
      <c r="C181" s="103"/>
      <c r="D181" s="103"/>
      <c r="E181" s="104"/>
      <c r="F181" s="10"/>
      <c r="G181" s="37"/>
      <c r="H181" s="37"/>
      <c r="I181" s="37"/>
      <c r="J181" s="38"/>
      <c r="K181" s="38"/>
      <c r="L181" s="38"/>
    </row>
    <row r="182" spans="1:14" s="39" customFormat="1" ht="117" customHeight="1" x14ac:dyDescent="0.25">
      <c r="A182" s="35" t="s">
        <v>177</v>
      </c>
      <c r="B182" s="10" t="s">
        <v>146</v>
      </c>
      <c r="C182" s="35" t="s">
        <v>35</v>
      </c>
      <c r="D182" s="35">
        <v>20000</v>
      </c>
      <c r="E182" s="10" t="s">
        <v>376</v>
      </c>
      <c r="F182" s="41">
        <v>0</v>
      </c>
      <c r="G182" s="42">
        <v>0</v>
      </c>
      <c r="H182" s="43">
        <f>F182*D182</f>
        <v>0</v>
      </c>
      <c r="I182" s="43">
        <f>H182+H182*G182</f>
        <v>0</v>
      </c>
      <c r="J182" s="26"/>
      <c r="K182" s="38"/>
      <c r="L182" s="38"/>
    </row>
    <row r="183" spans="1:14" s="39" customFormat="1" ht="117" customHeight="1" x14ac:dyDescent="0.25">
      <c r="A183" s="35" t="s">
        <v>178</v>
      </c>
      <c r="B183" s="10" t="s">
        <v>146</v>
      </c>
      <c r="C183" s="35" t="s">
        <v>35</v>
      </c>
      <c r="D183" s="35">
        <v>20000</v>
      </c>
      <c r="E183" s="10" t="s">
        <v>377</v>
      </c>
      <c r="F183" s="41">
        <v>0</v>
      </c>
      <c r="G183" s="42">
        <v>0</v>
      </c>
      <c r="H183" s="43">
        <f t="shared" ref="H183:H184" si="80">F183*D183</f>
        <v>0</v>
      </c>
      <c r="I183" s="43">
        <f t="shared" ref="I183:I184" si="81">H183+H183*G183</f>
        <v>0</v>
      </c>
      <c r="J183" s="26"/>
      <c r="K183" s="38"/>
      <c r="L183" s="38"/>
    </row>
    <row r="184" spans="1:14" s="39" customFormat="1" ht="112.5" customHeight="1" x14ac:dyDescent="0.25">
      <c r="A184" s="35" t="s">
        <v>179</v>
      </c>
      <c r="B184" s="10" t="s">
        <v>146</v>
      </c>
      <c r="C184" s="35" t="s">
        <v>35</v>
      </c>
      <c r="D184" s="35">
        <v>10000</v>
      </c>
      <c r="E184" s="10" t="s">
        <v>378</v>
      </c>
      <c r="F184" s="41">
        <v>0</v>
      </c>
      <c r="G184" s="42">
        <v>0</v>
      </c>
      <c r="H184" s="43">
        <f t="shared" si="80"/>
        <v>0</v>
      </c>
      <c r="I184" s="43">
        <f t="shared" si="81"/>
        <v>0</v>
      </c>
      <c r="J184" s="26"/>
      <c r="K184" s="38"/>
      <c r="L184" s="38"/>
    </row>
    <row r="185" spans="1:14" s="39" customFormat="1" ht="15.75" x14ac:dyDescent="0.25">
      <c r="A185" s="57"/>
      <c r="B185" s="9"/>
      <c r="C185" s="9"/>
      <c r="D185" s="9"/>
      <c r="E185" s="23" t="s">
        <v>150</v>
      </c>
      <c r="F185" s="13" t="s">
        <v>24</v>
      </c>
      <c r="G185" s="52" t="s">
        <v>24</v>
      </c>
      <c r="H185" s="49">
        <f>SUM(H182:H184)</f>
        <v>0</v>
      </c>
      <c r="I185" s="49">
        <f>SUM(I182:I184)</f>
        <v>0</v>
      </c>
      <c r="J185" s="38"/>
      <c r="K185" s="38"/>
      <c r="L185" s="38"/>
    </row>
    <row r="186" spans="1:14" s="40" customFormat="1" ht="15.75" x14ac:dyDescent="0.25">
      <c r="A186" s="13">
        <v>47</v>
      </c>
      <c r="B186" s="102" t="s">
        <v>176</v>
      </c>
      <c r="C186" s="103"/>
      <c r="D186" s="103"/>
      <c r="E186" s="104"/>
      <c r="F186" s="9"/>
      <c r="G186" s="37"/>
      <c r="H186" s="37"/>
      <c r="I186" s="37"/>
      <c r="J186" s="38"/>
      <c r="K186" s="38"/>
      <c r="L186" s="38"/>
      <c r="M186" s="39"/>
      <c r="N186" s="39"/>
    </row>
    <row r="187" spans="1:14" s="39" customFormat="1" ht="87" customHeight="1" x14ac:dyDescent="0.25">
      <c r="A187" s="33" t="s">
        <v>278</v>
      </c>
      <c r="B187" s="10" t="s">
        <v>147</v>
      </c>
      <c r="C187" s="35" t="s">
        <v>35</v>
      </c>
      <c r="D187" s="35">
        <v>3000</v>
      </c>
      <c r="E187" s="10" t="s">
        <v>352</v>
      </c>
      <c r="F187" s="41">
        <v>0</v>
      </c>
      <c r="G187" s="42">
        <v>0</v>
      </c>
      <c r="H187" s="43">
        <f>F187*D187</f>
        <v>0</v>
      </c>
      <c r="I187" s="43">
        <f>H187+H187*G187</f>
        <v>0</v>
      </c>
      <c r="J187" s="38"/>
      <c r="K187" s="38"/>
      <c r="L187" s="38"/>
    </row>
    <row r="188" spans="1:14" s="39" customFormat="1" ht="87" customHeight="1" x14ac:dyDescent="0.25">
      <c r="A188" s="33" t="s">
        <v>279</v>
      </c>
      <c r="B188" s="10" t="s">
        <v>148</v>
      </c>
      <c r="C188" s="35" t="s">
        <v>35</v>
      </c>
      <c r="D188" s="35">
        <v>1100</v>
      </c>
      <c r="E188" s="10" t="s">
        <v>353</v>
      </c>
      <c r="F188" s="41">
        <v>0</v>
      </c>
      <c r="G188" s="42">
        <v>0</v>
      </c>
      <c r="H188" s="43">
        <f t="shared" ref="H188:H190" si="82">F188*D188</f>
        <v>0</v>
      </c>
      <c r="I188" s="43">
        <f t="shared" ref="I188:I190" si="83">H188+H188*G188</f>
        <v>0</v>
      </c>
      <c r="J188" s="38"/>
      <c r="K188" s="38"/>
      <c r="L188" s="38"/>
    </row>
    <row r="189" spans="1:14" s="39" customFormat="1" ht="87" customHeight="1" x14ac:dyDescent="0.25">
      <c r="A189" s="33" t="s">
        <v>280</v>
      </c>
      <c r="B189" s="10" t="s">
        <v>149</v>
      </c>
      <c r="C189" s="35" t="s">
        <v>35</v>
      </c>
      <c r="D189" s="35">
        <v>6000</v>
      </c>
      <c r="E189" s="10" t="s">
        <v>354</v>
      </c>
      <c r="F189" s="41">
        <v>0</v>
      </c>
      <c r="G189" s="42">
        <v>0</v>
      </c>
      <c r="H189" s="43">
        <f t="shared" si="82"/>
        <v>0</v>
      </c>
      <c r="I189" s="43">
        <f t="shared" si="83"/>
        <v>0</v>
      </c>
      <c r="J189" s="38"/>
      <c r="K189" s="38"/>
      <c r="L189" s="38"/>
    </row>
    <row r="190" spans="1:14" s="39" customFormat="1" ht="87" customHeight="1" x14ac:dyDescent="0.25">
      <c r="A190" s="33" t="s">
        <v>281</v>
      </c>
      <c r="B190" s="10" t="s">
        <v>180</v>
      </c>
      <c r="C190" s="35" t="s">
        <v>35</v>
      </c>
      <c r="D190" s="35">
        <v>2640</v>
      </c>
      <c r="E190" s="60" t="s">
        <v>316</v>
      </c>
      <c r="F190" s="41">
        <v>0</v>
      </c>
      <c r="G190" s="42">
        <v>0</v>
      </c>
      <c r="H190" s="43">
        <f t="shared" si="82"/>
        <v>0</v>
      </c>
      <c r="I190" s="43">
        <f t="shared" si="83"/>
        <v>0</v>
      </c>
      <c r="J190" s="38"/>
      <c r="K190" s="38"/>
      <c r="L190" s="38"/>
    </row>
    <row r="191" spans="1:14" s="39" customFormat="1" ht="15.75" x14ac:dyDescent="0.25">
      <c r="A191" s="13"/>
      <c r="B191" s="9"/>
      <c r="C191" s="9"/>
      <c r="D191" s="9"/>
      <c r="E191" s="23" t="s">
        <v>154</v>
      </c>
      <c r="F191" s="13" t="s">
        <v>24</v>
      </c>
      <c r="G191" s="52" t="s">
        <v>24</v>
      </c>
      <c r="H191" s="49">
        <f>SUM(H187:H190)</f>
        <v>0</v>
      </c>
      <c r="I191" s="49">
        <f>SUM(I187:I190)</f>
        <v>0</v>
      </c>
      <c r="J191" s="38"/>
      <c r="K191" s="38"/>
      <c r="L191" s="38"/>
    </row>
    <row r="192" spans="1:14" s="83" customFormat="1" ht="100.5" customHeight="1" x14ac:dyDescent="0.25">
      <c r="A192" s="86">
        <v>48</v>
      </c>
      <c r="B192" s="80" t="s">
        <v>314</v>
      </c>
      <c r="C192" s="87" t="s">
        <v>35</v>
      </c>
      <c r="D192" s="87">
        <v>1000</v>
      </c>
      <c r="E192" s="55" t="s">
        <v>355</v>
      </c>
      <c r="F192" s="41">
        <v>0</v>
      </c>
      <c r="G192" s="42">
        <v>0</v>
      </c>
      <c r="H192" s="43">
        <f t="shared" ref="H192:H193" si="84">F192*D192</f>
        <v>0</v>
      </c>
      <c r="I192" s="43">
        <f t="shared" ref="I192:I193" si="85">H192+H192*G192</f>
        <v>0</v>
      </c>
      <c r="J192" s="82"/>
      <c r="K192" s="82"/>
      <c r="L192" s="82"/>
    </row>
    <row r="193" spans="1:70" s="82" customFormat="1" ht="92.25" customHeight="1" x14ac:dyDescent="0.25">
      <c r="A193" s="79">
        <v>49</v>
      </c>
      <c r="B193" s="80" t="s">
        <v>315</v>
      </c>
      <c r="C193" s="33" t="s">
        <v>35</v>
      </c>
      <c r="D193" s="33">
        <v>800</v>
      </c>
      <c r="E193" s="55" t="s">
        <v>356</v>
      </c>
      <c r="F193" s="41">
        <v>0</v>
      </c>
      <c r="G193" s="42">
        <v>0</v>
      </c>
      <c r="H193" s="43">
        <f t="shared" si="84"/>
        <v>0</v>
      </c>
      <c r="I193" s="43">
        <f t="shared" si="85"/>
        <v>0</v>
      </c>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c r="BI193" s="83"/>
      <c r="BJ193" s="83"/>
      <c r="BK193" s="83"/>
      <c r="BL193" s="83"/>
      <c r="BM193" s="83"/>
      <c r="BN193" s="83"/>
      <c r="BO193" s="83"/>
      <c r="BP193" s="83"/>
      <c r="BQ193" s="83"/>
      <c r="BR193" s="83"/>
    </row>
    <row r="194" spans="1:70" s="39" customFormat="1" ht="36.75" customHeight="1" x14ac:dyDescent="0.25">
      <c r="A194" s="13">
        <v>50</v>
      </c>
      <c r="B194" s="102" t="s">
        <v>192</v>
      </c>
      <c r="C194" s="103"/>
      <c r="D194" s="103"/>
      <c r="E194" s="104"/>
      <c r="F194" s="10"/>
      <c r="G194" s="37"/>
      <c r="H194" s="37"/>
      <c r="I194" s="37"/>
      <c r="J194" s="38"/>
      <c r="K194" s="38"/>
      <c r="L194" s="38"/>
    </row>
    <row r="195" spans="1:70" s="39" customFormat="1" ht="258" customHeight="1" x14ac:dyDescent="0.25">
      <c r="A195" s="35" t="s">
        <v>282</v>
      </c>
      <c r="B195" s="10" t="s">
        <v>151</v>
      </c>
      <c r="C195" s="35" t="s">
        <v>35</v>
      </c>
      <c r="D195" s="35">
        <v>5</v>
      </c>
      <c r="E195" s="10" t="s">
        <v>379</v>
      </c>
      <c r="F195" s="41">
        <v>0</v>
      </c>
      <c r="G195" s="42">
        <v>0</v>
      </c>
      <c r="H195" s="43">
        <f t="shared" ref="H195:H202" si="86">F195*D195</f>
        <v>0</v>
      </c>
      <c r="I195" s="43">
        <f t="shared" ref="I195:I202" si="87">H195+H195*G195</f>
        <v>0</v>
      </c>
      <c r="J195" s="38"/>
      <c r="K195" s="38"/>
      <c r="L195" s="38"/>
    </row>
    <row r="196" spans="1:70" s="39" customFormat="1" ht="93" customHeight="1" x14ac:dyDescent="0.25">
      <c r="A196" s="35" t="s">
        <v>283</v>
      </c>
      <c r="B196" s="10" t="s">
        <v>151</v>
      </c>
      <c r="C196" s="35" t="s">
        <v>35</v>
      </c>
      <c r="D196" s="35">
        <v>11</v>
      </c>
      <c r="E196" s="10" t="s">
        <v>313</v>
      </c>
      <c r="F196" s="41">
        <v>0</v>
      </c>
      <c r="G196" s="42">
        <v>0</v>
      </c>
      <c r="H196" s="43">
        <f t="shared" si="86"/>
        <v>0</v>
      </c>
      <c r="I196" s="43">
        <f t="shared" si="87"/>
        <v>0</v>
      </c>
      <c r="J196" s="38"/>
      <c r="K196" s="38"/>
      <c r="L196" s="38"/>
    </row>
    <row r="197" spans="1:70" s="39" customFormat="1" ht="93" customHeight="1" x14ac:dyDescent="0.25">
      <c r="A197" s="35" t="s">
        <v>284</v>
      </c>
      <c r="B197" s="10" t="s">
        <v>151</v>
      </c>
      <c r="C197" s="35" t="s">
        <v>35</v>
      </c>
      <c r="D197" s="35">
        <v>6</v>
      </c>
      <c r="E197" s="10" t="s">
        <v>312</v>
      </c>
      <c r="F197" s="41">
        <v>0</v>
      </c>
      <c r="G197" s="42">
        <v>0</v>
      </c>
      <c r="H197" s="43">
        <f t="shared" si="86"/>
        <v>0</v>
      </c>
      <c r="I197" s="43">
        <f t="shared" si="87"/>
        <v>0</v>
      </c>
      <c r="J197" s="38"/>
      <c r="K197" s="38"/>
      <c r="L197" s="38"/>
    </row>
    <row r="198" spans="1:70" s="39" customFormat="1" ht="93" customHeight="1" x14ac:dyDescent="0.25">
      <c r="A198" s="35" t="s">
        <v>285</v>
      </c>
      <c r="B198" s="10" t="s">
        <v>151</v>
      </c>
      <c r="C198" s="35" t="s">
        <v>35</v>
      </c>
      <c r="D198" s="35">
        <v>22</v>
      </c>
      <c r="E198" s="10" t="s">
        <v>311</v>
      </c>
      <c r="F198" s="41">
        <v>0</v>
      </c>
      <c r="G198" s="42">
        <v>0</v>
      </c>
      <c r="H198" s="43">
        <f t="shared" si="86"/>
        <v>0</v>
      </c>
      <c r="I198" s="43">
        <f t="shared" si="87"/>
        <v>0</v>
      </c>
      <c r="J198" s="38"/>
      <c r="K198" s="38"/>
      <c r="L198" s="38"/>
    </row>
    <row r="199" spans="1:70" s="39" customFormat="1" ht="93" customHeight="1" x14ac:dyDescent="0.25">
      <c r="A199" s="35" t="s">
        <v>286</v>
      </c>
      <c r="B199" s="10" t="s">
        <v>152</v>
      </c>
      <c r="C199" s="35" t="s">
        <v>35</v>
      </c>
      <c r="D199" s="35">
        <v>11</v>
      </c>
      <c r="E199" s="10" t="s">
        <v>310</v>
      </c>
      <c r="F199" s="41">
        <v>0</v>
      </c>
      <c r="G199" s="42">
        <v>0</v>
      </c>
      <c r="H199" s="43">
        <f t="shared" si="86"/>
        <v>0</v>
      </c>
      <c r="I199" s="43">
        <f t="shared" si="87"/>
        <v>0</v>
      </c>
      <c r="J199" s="38"/>
      <c r="K199" s="38"/>
      <c r="L199" s="38"/>
    </row>
    <row r="200" spans="1:70" s="39" customFormat="1" ht="93" customHeight="1" x14ac:dyDescent="0.25">
      <c r="A200" s="35" t="s">
        <v>287</v>
      </c>
      <c r="B200" s="10" t="s">
        <v>153</v>
      </c>
      <c r="C200" s="35" t="s">
        <v>35</v>
      </c>
      <c r="D200" s="35">
        <v>5</v>
      </c>
      <c r="E200" s="10" t="s">
        <v>309</v>
      </c>
      <c r="F200" s="41">
        <v>0</v>
      </c>
      <c r="G200" s="42">
        <v>0</v>
      </c>
      <c r="H200" s="43">
        <f t="shared" si="86"/>
        <v>0</v>
      </c>
      <c r="I200" s="43">
        <f t="shared" si="87"/>
        <v>0</v>
      </c>
      <c r="J200" s="38"/>
      <c r="K200" s="38"/>
      <c r="L200" s="38"/>
    </row>
    <row r="201" spans="1:70" s="39" customFormat="1" ht="93" customHeight="1" x14ac:dyDescent="0.25">
      <c r="A201" s="35" t="s">
        <v>288</v>
      </c>
      <c r="B201" s="10" t="s">
        <v>153</v>
      </c>
      <c r="C201" s="35" t="s">
        <v>35</v>
      </c>
      <c r="D201" s="35">
        <v>6</v>
      </c>
      <c r="E201" s="10" t="s">
        <v>308</v>
      </c>
      <c r="F201" s="41">
        <v>0</v>
      </c>
      <c r="G201" s="42">
        <v>0</v>
      </c>
      <c r="H201" s="43">
        <f t="shared" si="86"/>
        <v>0</v>
      </c>
      <c r="I201" s="43">
        <f t="shared" si="87"/>
        <v>0</v>
      </c>
      <c r="J201" s="38"/>
      <c r="K201" s="38"/>
      <c r="L201" s="38"/>
    </row>
    <row r="202" spans="1:70" s="39" customFormat="1" ht="93" customHeight="1" x14ac:dyDescent="0.25">
      <c r="A202" s="35" t="s">
        <v>289</v>
      </c>
      <c r="B202" s="10" t="s">
        <v>153</v>
      </c>
      <c r="C202" s="35" t="s">
        <v>35</v>
      </c>
      <c r="D202" s="35">
        <v>11</v>
      </c>
      <c r="E202" s="10" t="s">
        <v>307</v>
      </c>
      <c r="F202" s="41">
        <v>0</v>
      </c>
      <c r="G202" s="42">
        <v>0</v>
      </c>
      <c r="H202" s="43">
        <f t="shared" si="86"/>
        <v>0</v>
      </c>
      <c r="I202" s="43">
        <f t="shared" si="87"/>
        <v>0</v>
      </c>
      <c r="J202" s="38"/>
      <c r="K202" s="38"/>
      <c r="L202" s="38"/>
    </row>
    <row r="203" spans="1:70" s="40" customFormat="1" ht="15.75" x14ac:dyDescent="0.25">
      <c r="A203" s="57"/>
      <c r="B203" s="9"/>
      <c r="C203" s="9"/>
      <c r="D203" s="9"/>
      <c r="E203" s="23" t="s">
        <v>290</v>
      </c>
      <c r="F203" s="13" t="s">
        <v>24</v>
      </c>
      <c r="G203" s="52" t="s">
        <v>24</v>
      </c>
      <c r="H203" s="49">
        <f>SUM(H195:H202)</f>
        <v>0</v>
      </c>
      <c r="I203" s="49">
        <f>SUM(I195:I202)</f>
        <v>0</v>
      </c>
      <c r="J203" s="38"/>
      <c r="K203" s="38"/>
      <c r="L203" s="38"/>
      <c r="M203" s="39"/>
      <c r="N203" s="39"/>
    </row>
    <row r="204" spans="1:70" s="39" customFormat="1" ht="34.5" customHeight="1" x14ac:dyDescent="0.25">
      <c r="A204" s="13">
        <v>51</v>
      </c>
      <c r="B204" s="102" t="s">
        <v>189</v>
      </c>
      <c r="C204" s="103"/>
      <c r="D204" s="103"/>
      <c r="E204" s="104"/>
      <c r="F204" s="9"/>
      <c r="G204" s="37"/>
      <c r="H204" s="37"/>
      <c r="I204" s="37"/>
      <c r="J204" s="38"/>
      <c r="K204" s="38"/>
      <c r="L204" s="38"/>
    </row>
    <row r="205" spans="1:70" s="39" customFormat="1" ht="85.5" customHeight="1" x14ac:dyDescent="0.25">
      <c r="A205" s="35" t="s">
        <v>291</v>
      </c>
      <c r="B205" s="10" t="s">
        <v>155</v>
      </c>
      <c r="C205" s="35" t="s">
        <v>35</v>
      </c>
      <c r="D205" s="35">
        <v>1</v>
      </c>
      <c r="E205" s="10" t="s">
        <v>380</v>
      </c>
      <c r="F205" s="41">
        <v>0</v>
      </c>
      <c r="G205" s="42">
        <v>0</v>
      </c>
      <c r="H205" s="43">
        <f t="shared" ref="H205:H206" si="88">F205*D205</f>
        <v>0</v>
      </c>
      <c r="I205" s="43">
        <f t="shared" ref="I205:I206" si="89">H205+H205*G205</f>
        <v>0</v>
      </c>
      <c r="J205" s="38"/>
      <c r="K205" s="38"/>
      <c r="L205" s="38"/>
    </row>
    <row r="206" spans="1:70" s="39" customFormat="1" ht="123" customHeight="1" x14ac:dyDescent="0.25">
      <c r="A206" s="8" t="s">
        <v>292</v>
      </c>
      <c r="B206" s="11" t="s">
        <v>156</v>
      </c>
      <c r="C206" s="8" t="s">
        <v>20</v>
      </c>
      <c r="D206" s="8">
        <v>2</v>
      </c>
      <c r="E206" s="10" t="s">
        <v>340</v>
      </c>
      <c r="F206" s="41">
        <v>0</v>
      </c>
      <c r="G206" s="42">
        <v>0</v>
      </c>
      <c r="H206" s="43">
        <f t="shared" si="88"/>
        <v>0</v>
      </c>
      <c r="I206" s="43">
        <f t="shared" si="89"/>
        <v>0</v>
      </c>
      <c r="J206" s="38"/>
      <c r="K206" s="38"/>
      <c r="L206" s="38"/>
    </row>
    <row r="207" spans="1:70" s="39" customFormat="1" ht="15.75" x14ac:dyDescent="0.25">
      <c r="A207" s="36"/>
      <c r="B207" s="28"/>
      <c r="C207" s="29"/>
      <c r="D207" s="29"/>
      <c r="E207" s="75" t="s">
        <v>293</v>
      </c>
      <c r="F207" s="41" t="s">
        <v>24</v>
      </c>
      <c r="G207" s="42" t="s">
        <v>24</v>
      </c>
      <c r="H207" s="43">
        <f>SUM(H205:H206)</f>
        <v>0</v>
      </c>
      <c r="I207" s="43">
        <f>SUM(I205:I206)</f>
        <v>0</v>
      </c>
      <c r="J207" s="38"/>
      <c r="K207" s="38"/>
      <c r="L207" s="38"/>
    </row>
    <row r="208" spans="1:70" s="83" customFormat="1" ht="183.75" customHeight="1" x14ac:dyDescent="0.25">
      <c r="A208" s="76">
        <v>52</v>
      </c>
      <c r="B208" s="84" t="s">
        <v>181</v>
      </c>
      <c r="C208" s="85" t="s">
        <v>35</v>
      </c>
      <c r="D208" s="85">
        <v>600</v>
      </c>
      <c r="E208" s="88" t="s">
        <v>357</v>
      </c>
      <c r="F208" s="41">
        <v>0</v>
      </c>
      <c r="G208" s="42">
        <v>0</v>
      </c>
      <c r="H208" s="43">
        <f t="shared" ref="H208" si="90">F208*D208</f>
        <v>0</v>
      </c>
      <c r="I208" s="43">
        <f t="shared" ref="I208" si="91">H208+H208*G208</f>
        <v>0</v>
      </c>
      <c r="J208" s="82"/>
      <c r="K208" s="82"/>
      <c r="L208" s="82"/>
    </row>
    <row r="209" spans="1:2" s="40" customFormat="1" ht="15.75" x14ac:dyDescent="0.25">
      <c r="A209" s="61"/>
      <c r="B209" s="62"/>
    </row>
    <row r="210" spans="1:2" s="40" customFormat="1" ht="15.75" x14ac:dyDescent="0.25">
      <c r="A210" s="63"/>
    </row>
    <row r="211" spans="1:2" s="40" customFormat="1" ht="15.75" x14ac:dyDescent="0.25">
      <c r="A211" s="63"/>
      <c r="B211" s="62"/>
    </row>
    <row r="212" spans="1:2" s="40" customFormat="1" ht="15.75" x14ac:dyDescent="0.25">
      <c r="A212" s="63"/>
    </row>
    <row r="213" spans="1:2" s="40" customFormat="1" ht="15.75" x14ac:dyDescent="0.25">
      <c r="A213" s="63"/>
      <c r="B213" s="62"/>
    </row>
    <row r="214" spans="1:2" s="40" customFormat="1" ht="15.75" x14ac:dyDescent="0.25">
      <c r="A214" s="63"/>
    </row>
    <row r="215" spans="1:2" s="40" customFormat="1" ht="15.75" x14ac:dyDescent="0.25">
      <c r="A215" s="63"/>
      <c r="B215" s="62"/>
    </row>
    <row r="216" spans="1:2" s="40" customFormat="1" ht="15.75" x14ac:dyDescent="0.25">
      <c r="A216" s="63"/>
    </row>
    <row r="217" spans="1:2" s="40" customFormat="1" ht="15.75" x14ac:dyDescent="0.25">
      <c r="A217" s="64"/>
      <c r="B217" s="25"/>
    </row>
    <row r="218" spans="1:2" s="40" customFormat="1" ht="15.75" x14ac:dyDescent="0.25">
      <c r="A218" s="63"/>
    </row>
    <row r="219" spans="1:2" s="40" customFormat="1" ht="15.75" x14ac:dyDescent="0.25">
      <c r="A219" s="63"/>
    </row>
    <row r="220" spans="1:2" s="40" customFormat="1" ht="15.75" x14ac:dyDescent="0.25"/>
    <row r="221" spans="1:2" s="40" customFormat="1" ht="15.75" x14ac:dyDescent="0.25">
      <c r="A221" s="6"/>
    </row>
    <row r="222" spans="1:2" s="40" customFormat="1" ht="15.75" x14ac:dyDescent="0.25">
      <c r="A222" s="63"/>
    </row>
    <row r="223" spans="1:2" s="40" customFormat="1" ht="15.75" x14ac:dyDescent="0.25">
      <c r="A223" s="63"/>
    </row>
    <row r="224" spans="1:2" s="40" customFormat="1" ht="15.75" x14ac:dyDescent="0.25">
      <c r="A224" s="5"/>
    </row>
    <row r="225" spans="1:1" s="40" customFormat="1" ht="15.75" x14ac:dyDescent="0.25">
      <c r="A225" s="5"/>
    </row>
    <row r="226" spans="1:1" s="40" customFormat="1" ht="15.75" x14ac:dyDescent="0.25">
      <c r="A226" s="5"/>
    </row>
    <row r="227" spans="1:1" s="40" customFormat="1" ht="15.75" x14ac:dyDescent="0.25">
      <c r="A227" s="5"/>
    </row>
    <row r="228" spans="1:1" s="40" customFormat="1" ht="15.75" x14ac:dyDescent="0.25">
      <c r="A228" s="5"/>
    </row>
    <row r="229" spans="1:1" s="40" customFormat="1" ht="15.75" x14ac:dyDescent="0.25">
      <c r="A229" s="5"/>
    </row>
    <row r="230" spans="1:1" s="40" customFormat="1" ht="15.75" x14ac:dyDescent="0.25">
      <c r="A230" s="5"/>
    </row>
    <row r="231" spans="1:1" s="40" customFormat="1" ht="15.75" x14ac:dyDescent="0.25">
      <c r="A231" s="5"/>
    </row>
    <row r="232" spans="1:1" s="40" customFormat="1" ht="15.75" x14ac:dyDescent="0.25">
      <c r="A232" s="65"/>
    </row>
    <row r="233" spans="1:1" s="40" customFormat="1" ht="15.75" x14ac:dyDescent="0.25">
      <c r="A233" s="6"/>
    </row>
    <row r="234" spans="1:1" s="40" customFormat="1" ht="15.75" x14ac:dyDescent="0.25">
      <c r="A234" s="6"/>
    </row>
    <row r="235" spans="1:1" s="40" customFormat="1" ht="15.75" x14ac:dyDescent="0.25">
      <c r="A235" s="6"/>
    </row>
    <row r="236" spans="1:1" s="40" customFormat="1" ht="15.75" x14ac:dyDescent="0.25">
      <c r="A236" s="6"/>
    </row>
    <row r="237" spans="1:1" s="40" customFormat="1" ht="15.75" x14ac:dyDescent="0.25">
      <c r="A237" s="6"/>
    </row>
    <row r="238" spans="1:1" s="40" customFormat="1" ht="15.75" x14ac:dyDescent="0.25">
      <c r="A238" s="6"/>
    </row>
    <row r="239" spans="1:1" ht="15.75" x14ac:dyDescent="0.25">
      <c r="A239" s="6"/>
    </row>
    <row r="240" spans="1:1" ht="15.75" x14ac:dyDescent="0.25">
      <c r="A240" s="7"/>
    </row>
    <row r="241" spans="1:1" x14ac:dyDescent="0.25">
      <c r="A241" s="2"/>
    </row>
    <row r="242" spans="1:1" x14ac:dyDescent="0.25">
      <c r="A242" s="4"/>
    </row>
  </sheetData>
  <autoFilter ref="A16:L208" xr:uid="{00000000-0009-0000-0000-000000000000}"/>
  <mergeCells count="88">
    <mergeCell ref="A12:J12"/>
    <mergeCell ref="C80:C81"/>
    <mergeCell ref="D80:D81"/>
    <mergeCell ref="J80:L80"/>
    <mergeCell ref="F73:F74"/>
    <mergeCell ref="I73:I74"/>
    <mergeCell ref="A66:A67"/>
    <mergeCell ref="G66:G67"/>
    <mergeCell ref="E66:E67"/>
    <mergeCell ref="F66:F67"/>
    <mergeCell ref="I66:I67"/>
    <mergeCell ref="H80:H81"/>
    <mergeCell ref="I80:I81"/>
    <mergeCell ref="A80:A81"/>
    <mergeCell ref="B80:B81"/>
    <mergeCell ref="A73:A74"/>
    <mergeCell ref="B106:E106"/>
    <mergeCell ref="B94:E94"/>
    <mergeCell ref="B52:E52"/>
    <mergeCell ref="C66:C67"/>
    <mergeCell ref="D66:D67"/>
    <mergeCell ref="B17:E17"/>
    <mergeCell ref="B23:E23"/>
    <mergeCell ref="J66:L66"/>
    <mergeCell ref="B66:B67"/>
    <mergeCell ref="B33:E33"/>
    <mergeCell ref="J73:L73"/>
    <mergeCell ref="H66:H67"/>
    <mergeCell ref="A2:E2"/>
    <mergeCell ref="A3:E3"/>
    <mergeCell ref="A14:A15"/>
    <mergeCell ref="B14:B15"/>
    <mergeCell ref="C14:C15"/>
    <mergeCell ref="D14:D15"/>
    <mergeCell ref="E14:E15"/>
    <mergeCell ref="A5:C5"/>
    <mergeCell ref="A7:J7"/>
    <mergeCell ref="A8:J8"/>
    <mergeCell ref="A9:J9"/>
    <mergeCell ref="J14:L14"/>
    <mergeCell ref="H14:H15"/>
    <mergeCell ref="A6:I6"/>
    <mergeCell ref="A10:J10"/>
    <mergeCell ref="A11:J11"/>
    <mergeCell ref="B204:E204"/>
    <mergeCell ref="B150:E150"/>
    <mergeCell ref="H73:H74"/>
    <mergeCell ref="G73:G74"/>
    <mergeCell ref="B186:E186"/>
    <mergeCell ref="B194:E194"/>
    <mergeCell ref="B76:E76"/>
    <mergeCell ref="B89:E89"/>
    <mergeCell ref="E73:E74"/>
    <mergeCell ref="B175:E175"/>
    <mergeCell ref="B181:E181"/>
    <mergeCell ref="B121:E121"/>
    <mergeCell ref="B127:E127"/>
    <mergeCell ref="E80:E81"/>
    <mergeCell ref="F80:F81"/>
    <mergeCell ref="G80:G81"/>
    <mergeCell ref="B38:E38"/>
    <mergeCell ref="B46:E46"/>
    <mergeCell ref="B56:E56"/>
    <mergeCell ref="B60:E60"/>
    <mergeCell ref="I14:I15"/>
    <mergeCell ref="G14:G15"/>
    <mergeCell ref="F14:F15"/>
    <mergeCell ref="B170:E170"/>
    <mergeCell ref="B135:E135"/>
    <mergeCell ref="B139:E139"/>
    <mergeCell ref="B73:B74"/>
    <mergeCell ref="B161:E161"/>
    <mergeCell ref="B115:E115"/>
    <mergeCell ref="B99:E99"/>
    <mergeCell ref="C73:C74"/>
    <mergeCell ref="D73:D74"/>
    <mergeCell ref="B144:E144"/>
    <mergeCell ref="B110:E110"/>
    <mergeCell ref="F84:F85"/>
    <mergeCell ref="G84:G85"/>
    <mergeCell ref="H84:H85"/>
    <mergeCell ref="I84:I85"/>
    <mergeCell ref="J84:L84"/>
    <mergeCell ref="A84:A85"/>
    <mergeCell ref="B84:B85"/>
    <mergeCell ref="C84:C85"/>
    <mergeCell ref="D84:D85"/>
    <mergeCell ref="E84:E85"/>
  </mergeCells>
  <pageMargins left="0.7" right="0.7" top="0.75" bottom="0.75" header="0.3" footer="0.3"/>
  <pageSetup paperSize="9" scale="34" orientation="landscape" r:id="rId1"/>
  <rowBreaks count="18" manualBreakCount="18">
    <brk id="22" max="14" man="1"/>
    <brk id="31" max="14" man="1"/>
    <brk id="37" max="14" man="1"/>
    <brk id="45" max="14" man="1"/>
    <brk id="53" max="14" man="1"/>
    <brk id="61" max="14" man="1"/>
    <brk id="70" max="14" man="1"/>
    <brk id="87" max="14" man="1"/>
    <brk id="97" max="14" man="1"/>
    <brk id="107" max="14" man="1"/>
    <brk id="119" max="14" man="1"/>
    <brk id="134" max="14" man="1"/>
    <brk id="143" max="14" man="1"/>
    <brk id="153" max="14" man="1"/>
    <brk id="169" max="14" man="1"/>
    <brk id="175" max="14" man="1"/>
    <brk id="185" max="14" man="1"/>
    <brk id="203"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B39B5D-1E2C-4918-83D8-D6E4BB5C5277}">
  <ds:schemaRefs>
    <ds:schemaRef ds:uri="http://schemas.microsoft.com/sharepoint/v3/contenttype/forms"/>
  </ds:schemaRefs>
</ds:datastoreItem>
</file>

<file path=customXml/itemProps2.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2026-05-07T11:41:45Z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