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vst1-my.sharepoint.com/personal/sabramaviciute_chc_lt/Documents/Desktop/"/>
    </mc:Choice>
  </mc:AlternateContent>
  <xr:revisionPtr revIDLastSave="66" documentId="13_ncr:1_{1920447E-67C3-44F0-AF49-39A5906BE394}" xr6:coauthVersionLast="47" xr6:coauthVersionMax="47" xr10:uidLastSave="{25F1C545-5E2E-4785-B316-88FF40B4107A}"/>
  <bookViews>
    <workbookView xWindow="28680" yWindow="-120" windowWidth="29040" windowHeight="15720" activeTab="1" xr2:uid="{00000000-000D-0000-FFFF-FFFF00000000}"/>
  </bookViews>
  <sheets>
    <sheet name="Priedas Nr. 1 TE3" sheetId="2" r:id="rId1"/>
    <sheet name="Priedas Nr.2 TE2" sheetId="3" r:id="rId2"/>
    <sheet name="Priedas Nr. 3 Trasos" sheetId="4" r:id="rId3"/>
  </sheets>
  <definedNames>
    <definedName name="ConnectionInfo">#REF!</definedName>
    <definedName name="ObjectInf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3" l="1"/>
  <c r="G141" i="3"/>
  <c r="H113" i="3"/>
  <c r="H145" i="3" s="1"/>
  <c r="H147" i="3" s="1"/>
  <c r="G113" i="3"/>
  <c r="H72" i="3"/>
  <c r="G72" i="3"/>
  <c r="H66" i="3"/>
  <c r="G66" i="3"/>
  <c r="H61" i="3"/>
  <c r="G61" i="3"/>
  <c r="H57" i="3"/>
  <c r="G57" i="3"/>
  <c r="H53" i="3"/>
  <c r="G53" i="3"/>
  <c r="H49" i="3"/>
  <c r="G49" i="3"/>
  <c r="H40" i="3"/>
  <c r="G40" i="3"/>
  <c r="H32" i="3"/>
  <c r="G32" i="3"/>
  <c r="H26" i="3"/>
  <c r="G26" i="3"/>
  <c r="H23" i="3"/>
  <c r="G23" i="3"/>
  <c r="H19" i="3"/>
  <c r="G19" i="3"/>
  <c r="H9" i="3"/>
  <c r="G9" i="3"/>
  <c r="D44" i="4"/>
  <c r="E35" i="2"/>
  <c r="E18" i="2"/>
  <c r="G142" i="3" l="1"/>
  <c r="H142" i="3"/>
</calcChain>
</file>

<file path=xl/sharedStrings.xml><?xml version="1.0" encoding="utf-8"?>
<sst xmlns="http://schemas.openxmlformats.org/spreadsheetml/2006/main" count="794" uniqueCount="312">
  <si>
    <t>Priedas Nr.1 TE-3 draudžiamo turto sąrašas</t>
  </si>
  <si>
    <t>Pastatai ir statiniai</t>
  </si>
  <si>
    <t>Eil. Nr.</t>
  </si>
  <si>
    <t>Inv. Nr.</t>
  </si>
  <si>
    <t>Unikalus RC numeris</t>
  </si>
  <si>
    <t>Pavadinimas</t>
  </si>
  <si>
    <t>Draudimo suma, EUR</t>
  </si>
  <si>
    <t>E10112</t>
  </si>
  <si>
    <t>1098-2025-3040</t>
  </si>
  <si>
    <t>JUNGTINĖ SIURBLINĖ</t>
  </si>
  <si>
    <t>E20062</t>
  </si>
  <si>
    <t>1098-2025-3694</t>
  </si>
  <si>
    <t>VIDAUS KELIAI. VE-3</t>
  </si>
  <si>
    <t>1098-2025-3707</t>
  </si>
  <si>
    <t>4400-4028-2324</t>
  </si>
  <si>
    <t>E30007297 - E30007356</t>
  </si>
  <si>
    <t>1399-9028-3015</t>
  </si>
  <si>
    <t>Šilumos tinklų vamzdynas E30007297-E30007356</t>
  </si>
  <si>
    <t>E40427</t>
  </si>
  <si>
    <t>1098-2025-3061</t>
  </si>
  <si>
    <t>SIURBLINĖ</t>
  </si>
  <si>
    <t>1098-2025-3346</t>
  </si>
  <si>
    <t>Rezervuaras</t>
  </si>
  <si>
    <t>309350001 - 309350020</t>
  </si>
  <si>
    <t>4400-3056-1887</t>
  </si>
  <si>
    <t>TE-3 /3/K/ ŠK-93500 - ŠK-93501, Šilumos tiekimo vamzdynas Jočionių g.13</t>
  </si>
  <si>
    <t>4400-3056-1865</t>
  </si>
  <si>
    <t>4400-2944-2575</t>
  </si>
  <si>
    <t>TE-3 /3/K/  ŠK-93500 - ŠK-93501, Šilumos tiekimo vamzdynas Jočionių g.13</t>
  </si>
  <si>
    <t>E300783</t>
  </si>
  <si>
    <t>1300-1013-2012</t>
  </si>
  <si>
    <t>Dujotiekio vamzdynas - ilgis 3576,0m</t>
  </si>
  <si>
    <t>E300784</t>
  </si>
  <si>
    <t>1098-2025-3661</t>
  </si>
  <si>
    <t>Dujotiekio vamzdynas - 43,30 (iš 159,0m), 27,24%</t>
  </si>
  <si>
    <t>Viso:</t>
  </si>
  <si>
    <t>Įrengimai</t>
  </si>
  <si>
    <t>E40763</t>
  </si>
  <si>
    <t>Termofikaciniai  vamzdynai su grįžt.srauto siurbliais</t>
  </si>
  <si>
    <t>E-3 Jungtinės siurblinės termofikacinės schemos kontrolės valdymo sistema</t>
  </si>
  <si>
    <t>Grigiškių siurblinės technologiniai įrenginiai</t>
  </si>
  <si>
    <t>E-3 Grigiškių siurblinės technologiniai įrenginiai</t>
  </si>
  <si>
    <t>Šilumos tiekimo į Grigiškes siurblinės elektrotechniniai įrengimai</t>
  </si>
  <si>
    <t>Elektros tiekimo kabeliai E-3 įrenginiams</t>
  </si>
  <si>
    <t>Šilumos tiekimo į Grigiškes siurblinės automatikos ir valdymo įrenginiai</t>
  </si>
  <si>
    <t>Apsauginė-priešgaisrinė signalizacija Jočionių g.13 (jungtinė siurblinė)</t>
  </si>
  <si>
    <t>E-3 Jungtinės siurblinės šildymo-vėdinimo sistema</t>
  </si>
  <si>
    <t>Jočionių g.13 E-3 šilumos mazgas jungtinėje siurblinėje</t>
  </si>
  <si>
    <t>Inventorinis Nr.</t>
  </si>
  <si>
    <t>Įrenginys</t>
  </si>
  <si>
    <t>Įsigijimo savikaina</t>
  </si>
  <si>
    <t>E40052</t>
  </si>
  <si>
    <t>Garo katilas Nr.3</t>
  </si>
  <si>
    <t>Garo katilas BKZ-75-39FB Nr.3</t>
  </si>
  <si>
    <t>E400521</t>
  </si>
  <si>
    <t>E400522</t>
  </si>
  <si>
    <t>E400523</t>
  </si>
  <si>
    <t>E40053</t>
  </si>
  <si>
    <t>Garo katilas Nr.4</t>
  </si>
  <si>
    <t>Garo katilas BKZ-75-39FB Nr.4</t>
  </si>
  <si>
    <t>E400531</t>
  </si>
  <si>
    <t>E400532</t>
  </si>
  <si>
    <t>E400533</t>
  </si>
  <si>
    <t>E400534</t>
  </si>
  <si>
    <t>E-2 Garo katilo Nr. 4 automatinio valdymo sistema</t>
  </si>
  <si>
    <t>E-2 Elektrostatinis filtras</t>
  </si>
  <si>
    <t>2025 m. rekonstukcija</t>
  </si>
  <si>
    <t>E40357</t>
  </si>
  <si>
    <t>Vandens šildymo katilas Nr. 1</t>
  </si>
  <si>
    <t>Vandens šildymo katilas PTVM -100 Nr.1</t>
  </si>
  <si>
    <t>E403571</t>
  </si>
  <si>
    <t>E403572</t>
  </si>
  <si>
    <t>E40359</t>
  </si>
  <si>
    <t>Vandens šildymo katilas Nr. 2</t>
  </si>
  <si>
    <t>Vandens šildymo katilas PTVM -100 Nr.2</t>
  </si>
  <si>
    <t>E403591</t>
  </si>
  <si>
    <t>E40060</t>
  </si>
  <si>
    <t>Vandens šildymo katilas Nr. 3</t>
  </si>
  <si>
    <t>Vandens šildymo katilas PTVM -100 Nr.3</t>
  </si>
  <si>
    <t>Technologinė dalis KDE VŠK-3,VŠK-4</t>
  </si>
  <si>
    <t>Elektrotechninė dalis KDE VŠK-3,VŠK-4</t>
  </si>
  <si>
    <t>Galios transformatorius KDE VŠK-3,VŠK-4</t>
  </si>
  <si>
    <t>Automatikos dalis KDE VŠK-3,VŠK-4</t>
  </si>
  <si>
    <t>E40149</t>
  </si>
  <si>
    <t>Vandens šildymo katilas Nr. 4</t>
  </si>
  <si>
    <t>Vandens šildymo katilas PTVM -100 Nr.4</t>
  </si>
  <si>
    <t>E401491</t>
  </si>
  <si>
    <t>VŠK-4 Elektrifikuota pavara AUMA SAR 10.2</t>
  </si>
  <si>
    <t>Vandens šildymo katilo PTVM -100 Nr.4 Nox mažinimo įrenginiai</t>
  </si>
  <si>
    <t>E40258</t>
  </si>
  <si>
    <t>Vandens šildymo katilas Nr. 6</t>
  </si>
  <si>
    <t>Vandens šildymo katilas  KVGM -100 Nr.6</t>
  </si>
  <si>
    <t>E402581</t>
  </si>
  <si>
    <t>E402582</t>
  </si>
  <si>
    <t>E402583</t>
  </si>
  <si>
    <t>E402584</t>
  </si>
  <si>
    <t>E402585</t>
  </si>
  <si>
    <t>E-2 vandens šildymo katilo Nr.6 recirkuliacijos siurblys</t>
  </si>
  <si>
    <t>E-2 Vandens šildymo katilo Nr.6 KVGM-100 Nox mažinimo įrenginiai</t>
  </si>
  <si>
    <t>E40370</t>
  </si>
  <si>
    <t>Vandens šildymo katilas Nr. 7</t>
  </si>
  <si>
    <t>Vandens šildymo katilas  KVGM -100  Nr.7</t>
  </si>
  <si>
    <t>E403701</t>
  </si>
  <si>
    <t>E-2 Vandens šildymo katilo Nr.7 KVGM-100 Nox mažinimo įrenginiai</t>
  </si>
  <si>
    <t>E403702</t>
  </si>
  <si>
    <t>40125A</t>
  </si>
  <si>
    <t>Garo turbina Nr. 5</t>
  </si>
  <si>
    <t>Garo turbina Nr.5 su generatoriumi ir pagalbiniais įrenginiais</t>
  </si>
  <si>
    <t>E40550</t>
  </si>
  <si>
    <t>Turbo agregatas Nr. 4</t>
  </si>
  <si>
    <t>Turbo agregatas Nr.4. A-T-12-2 su generatoriumi T-2-2</t>
  </si>
  <si>
    <t>E405501</t>
  </si>
  <si>
    <t>E-2 Turboagregato Nr.4 technologinių apsaugų sist.</t>
  </si>
  <si>
    <t>E40131</t>
  </si>
  <si>
    <t>VE-2 6 kV skirstomieji įrenginiai</t>
  </si>
  <si>
    <t>VE-2 6 kV pagrindiniai skirstomieji įrenginiai</t>
  </si>
  <si>
    <t>E40134</t>
  </si>
  <si>
    <t>VE-2  6 kV savųjų reikmių skirstomieji įrenginiai</t>
  </si>
  <si>
    <t>E401341</t>
  </si>
  <si>
    <t>E401342</t>
  </si>
  <si>
    <t>E40147</t>
  </si>
  <si>
    <t>Cheminė vandens valykla</t>
  </si>
  <si>
    <t>E-2 Cheminė vandens valykla.Našumas 300t/h</t>
  </si>
  <si>
    <t>E401472</t>
  </si>
  <si>
    <t>E401473</t>
  </si>
  <si>
    <t>E-2 Cheminė vandens valykla.Našumas 300t/h DMT-1remontas</t>
  </si>
  <si>
    <t>E401474</t>
  </si>
  <si>
    <t>E-2 Cheminė vandens valykla.Našumas 300t/h UF mod. keitimas</t>
  </si>
  <si>
    <t>E401475</t>
  </si>
  <si>
    <t>Absorbcinis šilumos siublys</t>
  </si>
  <si>
    <t>AŠS_Dūmsiurbis</t>
  </si>
  <si>
    <t>AŠS_Absorbcinis šilumos siurblys Ebara RHP195</t>
  </si>
  <si>
    <t>43031</t>
  </si>
  <si>
    <t>AŠS_Sotus garas Fromme Armaturen su AUMA pavara</t>
  </si>
  <si>
    <t>43032</t>
  </si>
  <si>
    <t>AŠS_Tinklų vanduo Vexve su AUMA pavara,  T-1400</t>
  </si>
  <si>
    <t>43033</t>
  </si>
  <si>
    <t>AŠS_Tinklų vanduo Vexve su AUMA pavara,  T-1403</t>
  </si>
  <si>
    <t>43034</t>
  </si>
  <si>
    <t>AŠS_Tinklų vanduo Vexve su AUMA pavara, T-1404</t>
  </si>
  <si>
    <t>43035</t>
  </si>
  <si>
    <t>AŠS_Tinklų vanduo Vexve su AUMA pavara, T-1401</t>
  </si>
  <si>
    <t>43036</t>
  </si>
  <si>
    <t>AŠS_Tinklų vanduo Vexve su AUMA pavara, T-1402</t>
  </si>
  <si>
    <t>43037</t>
  </si>
  <si>
    <t>AŠS_Tinklų vanduo Vexve su AUMA pavara, T-1405</t>
  </si>
  <si>
    <t>43038</t>
  </si>
  <si>
    <t>AŠS_Tinklų vanduo Vexve su AUMA pavara, T-1406</t>
  </si>
  <si>
    <t>43039</t>
  </si>
  <si>
    <t>AŠS_Tinklų vanduo Vexve su AUMA pavara, T-1407</t>
  </si>
  <si>
    <t>43040</t>
  </si>
  <si>
    <t>AŠS_Tinklų vanduo Vexve su AUMA pavara, T-1408</t>
  </si>
  <si>
    <t>43041</t>
  </si>
  <si>
    <t>AŠS_Tinklų vanduo Vexve su AUMA pavara, T-1409</t>
  </si>
  <si>
    <t>43042</t>
  </si>
  <si>
    <t>AŠS_Tinklų vanduo Vexve su AUMA pavara,T-1411</t>
  </si>
  <si>
    <t>43043</t>
  </si>
  <si>
    <t>AŠS_Tinklų vanduo Vexve su AUMA pavara, T-1413</t>
  </si>
  <si>
    <t>43044</t>
  </si>
  <si>
    <t>AŠS_Dūmų kondensato išpurškimo siurblys Nr.1</t>
  </si>
  <si>
    <t>43045</t>
  </si>
  <si>
    <t>AŠS_Dūmų kondensato išpurškimo siurblys Nr.2</t>
  </si>
  <si>
    <t>43046</t>
  </si>
  <si>
    <t>AŠS_Dūmų užsklanda prieš KDE2</t>
  </si>
  <si>
    <t>43047</t>
  </si>
  <si>
    <t>AŠS _Dūmų užsklanda už KDE2</t>
  </si>
  <si>
    <t>43048</t>
  </si>
  <si>
    <t>AŠS_KDE2 apvedimo dūmų užsklanda</t>
  </si>
  <si>
    <t>43049</t>
  </si>
  <si>
    <t>AŠS_ Lašų gaudytuvas</t>
  </si>
  <si>
    <t>43050</t>
  </si>
  <si>
    <t>AŠS _Maitin.vandens sklendė prieš įpurškimo mazgą</t>
  </si>
  <si>
    <t>43051</t>
  </si>
  <si>
    <t>AŠS_AŠS cirkuliacinis siurblys Nr.1,</t>
  </si>
  <si>
    <t>43052</t>
  </si>
  <si>
    <t>AŠS_AŠS cirkuliacinis siurblys Nr.2</t>
  </si>
  <si>
    <t>43053</t>
  </si>
  <si>
    <t>AŠS_AŠS Garo slėgio redukavimo vožtuvas RG-300</t>
  </si>
  <si>
    <t>43054</t>
  </si>
  <si>
    <t>AŠS_AŠS Tinklo siurblys Nr.25,</t>
  </si>
  <si>
    <t>43055</t>
  </si>
  <si>
    <t>AŠS_AŠS Tinklo siurblys Nr.26</t>
  </si>
  <si>
    <t>43056</t>
  </si>
  <si>
    <t>AŠS_PERKAITINTAS GARAS PO RAĮ-6</t>
  </si>
  <si>
    <t>43057</t>
  </si>
  <si>
    <t>AŠS_SOTUS GARAS PS=6barg, TS=165°C</t>
  </si>
  <si>
    <t>43058</t>
  </si>
  <si>
    <t>AŠS_GARO KONDENSATAS PS=6barg, TS=115°C</t>
  </si>
  <si>
    <t>43059</t>
  </si>
  <si>
    <t>AŠS_MAITINIMO VANDUO PS=76barg, TS=115°C</t>
  </si>
  <si>
    <t>43060</t>
  </si>
  <si>
    <t>AŠS_II LAIPSNIO DKE ŠILUMOS NUĖMIMO KONTŪRAS</t>
  </si>
  <si>
    <t>43061</t>
  </si>
  <si>
    <t>AŠS_TERMOFIKACINIO VANDENS KONTŪRAS</t>
  </si>
  <si>
    <t>43062</t>
  </si>
  <si>
    <t>AŠS_DŪMŲ KONDENSATO KONTŪRAS</t>
  </si>
  <si>
    <t>43063</t>
  </si>
  <si>
    <t>AŠS_UPĖS VANDENS KONTŪRAS</t>
  </si>
  <si>
    <t>44054</t>
  </si>
  <si>
    <t>AŠS_Procesų valdymo ir automatizacijos dalis</t>
  </si>
  <si>
    <t>44055</t>
  </si>
  <si>
    <t>AŠS_Šildymo, vėdinimo ir oro kondicionavimo dalis</t>
  </si>
  <si>
    <t>44137</t>
  </si>
  <si>
    <t>AŠS_Elektrotechnikos dalis</t>
  </si>
  <si>
    <t>47971</t>
  </si>
  <si>
    <t>AŠS_DŪMŲ KANALAI</t>
  </si>
  <si>
    <t>AŠS_Kondensacinis dūmų ekonomaizeris</t>
  </si>
  <si>
    <t>Biokuro ūkis</t>
  </si>
  <si>
    <t>Sandėlio grandiklinis  transporteris Nr.1 TP-1000  20m</t>
  </si>
  <si>
    <t>Sandėlio grandiklinis  transporteris Nr.2 TP-1000  28m</t>
  </si>
  <si>
    <t>Sandėlio grandiklinis transporteris Nr.3</t>
  </si>
  <si>
    <t>Grandiklinis transporteris galinis Nr.4, 38m</t>
  </si>
  <si>
    <t>Diskinis rūšiuotuvas KSK 1200/10/35/7.5 BMH</t>
  </si>
  <si>
    <t>Diskinis kuro rūšiuotuvas KR-30X50PM</t>
  </si>
  <si>
    <t>Kuro rušiuotuvo metalo gaudyklės  juostinis transporteris JT-1000 5,7m</t>
  </si>
  <si>
    <t>Juostinis transporteris L125</t>
  </si>
  <si>
    <t>203421A</t>
  </si>
  <si>
    <t>Kondensacinio ekonomaizerio kaminas ir dūmų kanalai</t>
  </si>
  <si>
    <t>40360A</t>
  </si>
  <si>
    <t>Kondensacinis ekonomaizeris B su kondensato talpomis</t>
  </si>
  <si>
    <t>40394A</t>
  </si>
  <si>
    <t>Kondensacinis ekonomaizeris A su kondensato talpomis</t>
  </si>
  <si>
    <t>45803A</t>
  </si>
  <si>
    <t>Kondensacinio ekonomaizerio tinklo vandens šildytuvas Nr.1</t>
  </si>
  <si>
    <t>45803A1</t>
  </si>
  <si>
    <t>45804A</t>
  </si>
  <si>
    <t>Kondensacinio ekonomaizerio tinklo vandens šildytuvas Nr.2</t>
  </si>
  <si>
    <t>45804A1</t>
  </si>
  <si>
    <t>45805A</t>
  </si>
  <si>
    <t>Kondensacinio ekonomaizerio tinklo vandens šildytuvas Nr.3</t>
  </si>
  <si>
    <t>45805A1</t>
  </si>
  <si>
    <t>45806A</t>
  </si>
  <si>
    <t>Kondensacinio ekonomaizerio tinklo vandens šildytuvas Nr.4</t>
  </si>
  <si>
    <t>45806A1</t>
  </si>
  <si>
    <t>Kuro sandėlio automatikos įrengimai</t>
  </si>
  <si>
    <t>40393A</t>
  </si>
  <si>
    <t>Elektrotechnikos, procesų valdymo ir automatizacijos įrenginiai</t>
  </si>
  <si>
    <t>E-2 Biokuro įrenginių elektros tinklai</t>
  </si>
  <si>
    <t>Įrenginių vertė, kurių nėra bendrame sąraše</t>
  </si>
  <si>
    <t>VISŲ įrenginių vertė E-2</t>
  </si>
  <si>
    <t>Unikalus nr.</t>
  </si>
  <si>
    <t>Šilumos tiekimo tinklai</t>
  </si>
  <si>
    <t xml:space="preserve">1399-7020-6016 
4400-0310-0467 
</t>
  </si>
  <si>
    <t xml:space="preserve">1300-3020-7014
1399-7006-7011
1398-3000-4014
1396-2000-4020
4400-5249-8270
4400-5249-8035
4400-5249-8262
4400-5249-8281
4400-5249-8292
1399-9021-8016
</t>
  </si>
  <si>
    <t xml:space="preserve">1094-0509-3349
4400-2419-4027
1096-8032-9017 
4400-4344-7349
4400-0348-4792
1300-1055-8014
1096-2048-4010
1097-9021-5011
</t>
  </si>
  <si>
    <t xml:space="preserve">1397-5000-6012
1300-0035-3010
1096-4013-2045
1399-9044-7018
1399-7006-7011
1300-0038-9016
</t>
  </si>
  <si>
    <t>1399-7020-6016</t>
  </si>
  <si>
    <t xml:space="preserve">1399-7003-3011
</t>
  </si>
  <si>
    <t>1099-7031-7010
1099-7031-6013</t>
  </si>
  <si>
    <t xml:space="preserve">4400-0818-1532
1399-8009-8013
1096-2048-4010
4400-2419-4027
1096-8032-9017
1096-9018-6039
</t>
  </si>
  <si>
    <t>1399-7001-3019</t>
  </si>
  <si>
    <t>1099-7031-7010</t>
  </si>
  <si>
    <t>1399-7003-3011
1397-5000-6012
1399-7001-3019
1399-7006-7011
4400-1039-0968</t>
  </si>
  <si>
    <t>4400-5718-2877
4400-5921-9202</t>
  </si>
  <si>
    <t>4400-5580-6341</t>
  </si>
  <si>
    <t>4400-5580-6363
4400-6158-4447</t>
  </si>
  <si>
    <t>1096-5032-6011</t>
  </si>
  <si>
    <t xml:space="preserve">1096-8032-9017 </t>
  </si>
  <si>
    <t>1099-7031-5016</t>
  </si>
  <si>
    <t>1099-9029-8014</t>
  </si>
  <si>
    <t>1300-0037-1010</t>
  </si>
  <si>
    <t>1300-1034-6010</t>
  </si>
  <si>
    <t>1300-1069-5014</t>
  </si>
  <si>
    <t>1300-3016-8016</t>
  </si>
  <si>
    <t>1397-9002-1011</t>
  </si>
  <si>
    <t>1399-6008-0019</t>
  </si>
  <si>
    <t>1399-7003-0010</t>
  </si>
  <si>
    <t>1399-7006-8016</t>
  </si>
  <si>
    <t>1399-7020-3013</t>
  </si>
  <si>
    <t>1399-7024-9015</t>
  </si>
  <si>
    <t>1399-9003-5015</t>
  </si>
  <si>
    <t>4400-1017-9162</t>
  </si>
  <si>
    <t>4400-1646-8185</t>
  </si>
  <si>
    <t>4400-1671-3127</t>
  </si>
  <si>
    <t>4400-1671-3162</t>
  </si>
  <si>
    <t>4400-2217-2150</t>
  </si>
  <si>
    <t>4400-2217-2161</t>
  </si>
  <si>
    <t>4400-5312-9914</t>
  </si>
  <si>
    <t>4400-5556-0760</t>
  </si>
  <si>
    <t>Draudimo vertė</t>
  </si>
  <si>
    <t>Atkuriamoji</t>
  </si>
  <si>
    <t>Priedas Nr. 2 TE-2 draudžiamų įrengimų sąrašas</t>
  </si>
  <si>
    <t>Turto tipas</t>
  </si>
  <si>
    <t>Adresas</t>
  </si>
  <si>
    <t>Įsigijimo data</t>
  </si>
  <si>
    <t>Kilnojamas</t>
  </si>
  <si>
    <t/>
  </si>
  <si>
    <t>Elektrinės g.2</t>
  </si>
  <si>
    <t>Elektrinės g.2, biokuro ūkis</t>
  </si>
  <si>
    <t>2025 m.</t>
  </si>
  <si>
    <t>20006</t>
  </si>
  <si>
    <t>Elektrinės g. 2, Vilnius</t>
  </si>
  <si>
    <t>43030</t>
  </si>
  <si>
    <t>20005</t>
  </si>
  <si>
    <t>Nekilnojamas</t>
  </si>
  <si>
    <t>bendro sąrašo vertė</t>
  </si>
  <si>
    <r>
      <rPr>
        <sz val="10"/>
        <rFont val="Calibri"/>
        <family val="2"/>
        <scheme val="minor"/>
      </rPr>
      <t>4400-4714-5479
4400-5200-9875
4400-5227-7942
1399-7003-3011
440-0150-1202</t>
    </r>
    <r>
      <rPr>
        <sz val="10"/>
        <color rgb="FFFF000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1399-7001-3019</t>
    </r>
    <r>
      <rPr>
        <sz val="10"/>
        <color rgb="FFFF0000"/>
        <rFont val="Calibri"/>
        <family val="2"/>
        <scheme val="minor"/>
      </rPr>
      <t xml:space="preserve">
</t>
    </r>
  </si>
  <si>
    <t>Garo katilas Nr.3 Viso</t>
  </si>
  <si>
    <t>Garo katilas Nr.4 Viso</t>
  </si>
  <si>
    <t>Vandens šildymo katilas Nr. 1 Viso</t>
  </si>
  <si>
    <t>Vandens šildymo katilas Nr. 2 Viso</t>
  </si>
  <si>
    <t>Vandens šildymo katilas Nr. 3 Viso</t>
  </si>
  <si>
    <t>Vandens šildymo katilas Nr. 4 Viso</t>
  </si>
  <si>
    <t>Vandens šildymo katilas Nr. 6 Viso</t>
  </si>
  <si>
    <t>Vandens šildymo katilas Nr. 7 Viso</t>
  </si>
  <si>
    <t>Garo turbina Nr. 5 Viso</t>
  </si>
  <si>
    <t>Turbo agregatas Nr. 4 Viso</t>
  </si>
  <si>
    <t>VE-2 6 kV skirstomieji įrenginiai Viso</t>
  </si>
  <si>
    <t>Cheminė vandens valykla Viso</t>
  </si>
  <si>
    <t>Absorbcinis šilumos siublys Viso</t>
  </si>
  <si>
    <t>Biokuro ūkis Viso</t>
  </si>
  <si>
    <t>Priedas Nr. 3 Draudžiamų šilumos tiekimo tinklų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</si>
</sst>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[$-10409]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1" applyFont="1"/>
    <xf numFmtId="0" fontId="2" fillId="0" borderId="0" xfId="1"/>
    <xf numFmtId="165" fontId="0" fillId="0" borderId="0" xfId="3" applyNumberFormat="1" applyFont="1"/>
    <xf numFmtId="165" fontId="7" fillId="0" borderId="2" xfId="3" applyNumberFormat="1" applyFont="1" applyBorder="1"/>
    <xf numFmtId="165" fontId="6" fillId="3" borderId="2" xfId="3" applyNumberFormat="1" applyFont="1" applyFill="1" applyBorder="1"/>
    <xf numFmtId="165" fontId="7" fillId="0" borderId="0" xfId="3" applyNumberFormat="1" applyFont="1"/>
    <xf numFmtId="165" fontId="7" fillId="0" borderId="2" xfId="3" applyNumberFormat="1" applyFont="1" applyBorder="1" applyAlignment="1">
      <alignment vertical="center"/>
    </xf>
    <xf numFmtId="165" fontId="7" fillId="0" borderId="5" xfId="3" applyNumberFormat="1" applyFont="1" applyBorder="1"/>
    <xf numFmtId="165" fontId="7" fillId="0" borderId="2" xfId="3" applyNumberFormat="1" applyFont="1" applyFill="1" applyBorder="1"/>
    <xf numFmtId="165" fontId="3" fillId="0" borderId="0" xfId="3" applyNumberFormat="1" applyFont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14" fontId="7" fillId="0" borderId="2" xfId="0" applyNumberFormat="1" applyFont="1" applyBorder="1"/>
    <xf numFmtId="0" fontId="6" fillId="3" borderId="2" xfId="0" applyFont="1" applyFill="1" applyBorder="1"/>
    <xf numFmtId="0" fontId="6" fillId="3" borderId="5" xfId="0" applyFont="1" applyFill="1" applyBorder="1"/>
    <xf numFmtId="14" fontId="6" fillId="3" borderId="2" xfId="0" applyNumberFormat="1" applyFont="1" applyFill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/>
    </xf>
    <xf numFmtId="0" fontId="7" fillId="0" borderId="5" xfId="0" applyFont="1" applyBorder="1"/>
    <xf numFmtId="14" fontId="7" fillId="0" borderId="5" xfId="0" applyNumberFormat="1" applyFont="1" applyBorder="1"/>
    <xf numFmtId="14" fontId="7" fillId="0" borderId="2" xfId="0" applyNumberFormat="1" applyFont="1" applyBorder="1" applyAlignment="1">
      <alignment wrapText="1"/>
    </xf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6" fillId="3" borderId="0" xfId="0" applyFont="1" applyFill="1"/>
    <xf numFmtId="0" fontId="7" fillId="3" borderId="0" xfId="0" applyFont="1" applyFill="1" applyAlignment="1">
      <alignment wrapText="1"/>
    </xf>
    <xf numFmtId="14" fontId="7" fillId="3" borderId="0" xfId="0" applyNumberFormat="1" applyFont="1" applyFill="1"/>
    <xf numFmtId="165" fontId="6" fillId="3" borderId="0" xfId="3" applyNumberFormat="1" applyFont="1" applyFill="1" applyBorder="1"/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8" fillId="0" borderId="0" xfId="1" applyFont="1"/>
    <xf numFmtId="0" fontId="9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65" fontId="9" fillId="2" borderId="2" xfId="3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9" fillId="4" borderId="0" xfId="0" applyFont="1" applyFill="1" applyAlignment="1">
      <alignment wrapText="1"/>
    </xf>
    <xf numFmtId="14" fontId="9" fillId="4" borderId="0" xfId="0" applyNumberFormat="1" applyFont="1" applyFill="1"/>
    <xf numFmtId="165" fontId="9" fillId="4" borderId="0" xfId="3" applyNumberFormat="1" applyFont="1" applyFill="1" applyBorder="1"/>
    <xf numFmtId="0" fontId="2" fillId="0" borderId="0" xfId="1" applyFont="1"/>
    <xf numFmtId="165" fontId="1" fillId="0" borderId="0" xfId="3" applyNumberFormat="1" applyFont="1"/>
    <xf numFmtId="0" fontId="2" fillId="0" borderId="0" xfId="1" applyFont="1" applyAlignment="1">
      <alignment horizontal="right" vertical="center"/>
    </xf>
    <xf numFmtId="0" fontId="12" fillId="0" borderId="2" xfId="1" applyFont="1" applyBorder="1" applyAlignment="1">
      <alignment horizontal="center" vertical="center" readingOrder="1"/>
    </xf>
    <xf numFmtId="0" fontId="12" fillId="0" borderId="2" xfId="1" applyFont="1" applyBorder="1" applyAlignment="1">
      <alignment horizontal="center" vertical="center" wrapText="1" readingOrder="1"/>
    </xf>
    <xf numFmtId="166" fontId="12" fillId="0" borderId="2" xfId="1" applyNumberFormat="1" applyFont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166" fontId="12" fillId="0" borderId="6" xfId="1" applyNumberFormat="1" applyFont="1" applyBorder="1" applyAlignment="1">
      <alignment horizontal="center" vertical="center" wrapText="1" readingOrder="1"/>
    </xf>
    <xf numFmtId="0" fontId="2" fillId="0" borderId="3" xfId="1" applyFont="1" applyBorder="1"/>
    <xf numFmtId="0" fontId="2" fillId="0" borderId="7" xfId="1" applyFont="1" applyBorder="1"/>
    <xf numFmtId="166" fontId="14" fillId="0" borderId="7" xfId="1" applyNumberFormat="1" applyFont="1" applyBorder="1" applyAlignment="1">
      <alignment horizontal="center" vertical="center" wrapText="1" readingOrder="1"/>
    </xf>
    <xf numFmtId="0" fontId="2" fillId="0" borderId="4" xfId="1" applyFont="1" applyBorder="1"/>
    <xf numFmtId="0" fontId="3" fillId="0" borderId="7" xfId="1" applyFont="1" applyBorder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right" vertical="center"/>
    </xf>
    <xf numFmtId="0" fontId="11" fillId="0" borderId="2" xfId="1" applyFont="1" applyBorder="1" applyAlignment="1">
      <alignment vertical="center" wrapText="1"/>
    </xf>
    <xf numFmtId="3" fontId="11" fillId="0" borderId="2" xfId="1" applyNumberFormat="1" applyFont="1" applyBorder="1" applyAlignment="1">
      <alignment horizontal="right" vertical="center"/>
    </xf>
    <xf numFmtId="0" fontId="11" fillId="0" borderId="2" xfId="1" applyFont="1" applyBorder="1" applyAlignment="1">
      <alignment horizontal="left" vertical="center"/>
    </xf>
    <xf numFmtId="0" fontId="11" fillId="0" borderId="2" xfId="1" applyFont="1" applyBorder="1" applyAlignment="1">
      <alignment horizontal="center"/>
    </xf>
    <xf numFmtId="1" fontId="11" fillId="0" borderId="2" xfId="2" applyNumberFormat="1" applyFont="1" applyBorder="1" applyAlignment="1">
      <alignment horizontal="left"/>
    </xf>
    <xf numFmtId="0" fontId="11" fillId="0" borderId="3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164" fontId="11" fillId="0" borderId="2" xfId="3" applyNumberFormat="1" applyFont="1" applyBorder="1"/>
    <xf numFmtId="0" fontId="4" fillId="0" borderId="4" xfId="2" applyFont="1" applyBorder="1" applyAlignment="1">
      <alignment horizontal="right"/>
    </xf>
    <xf numFmtId="3" fontId="4" fillId="0" borderId="4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6" xfId="1" applyFont="1" applyBorder="1" applyAlignment="1">
      <alignment horizontal="right" vertical="center"/>
    </xf>
    <xf numFmtId="0" fontId="11" fillId="0" borderId="6" xfId="1" applyFont="1" applyBorder="1" applyAlignment="1">
      <alignment vertical="center" wrapText="1"/>
    </xf>
    <xf numFmtId="0" fontId="2" fillId="0" borderId="3" xfId="1" applyBorder="1"/>
    <xf numFmtId="0" fontId="2" fillId="0" borderId="7" xfId="1" applyBorder="1"/>
    <xf numFmtId="0" fontId="4" fillId="0" borderId="4" xfId="1" applyFont="1" applyBorder="1" applyAlignment="1">
      <alignment horizontal="right" vertical="center"/>
    </xf>
    <xf numFmtId="164" fontId="4" fillId="0" borderId="4" xfId="3" applyNumberFormat="1" applyFont="1" applyBorder="1"/>
    <xf numFmtId="0" fontId="11" fillId="0" borderId="6" xfId="1" applyFont="1" applyBorder="1" applyAlignment="1">
      <alignment horizontal="center"/>
    </xf>
    <xf numFmtId="1" fontId="11" fillId="0" borderId="6" xfId="2" applyNumberFormat="1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1" fillId="0" borderId="9" xfId="2" applyFont="1" applyBorder="1" applyAlignment="1">
      <alignment horizontal="left"/>
    </xf>
    <xf numFmtId="0" fontId="4" fillId="0" borderId="7" xfId="2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1" fillId="0" borderId="10" xfId="2" applyFont="1" applyBorder="1" applyAlignment="1">
      <alignment horizontal="left"/>
    </xf>
    <xf numFmtId="0" fontId="11" fillId="0" borderId="11" xfId="2" applyFont="1" applyBorder="1" applyAlignment="1">
      <alignment horizontal="left"/>
    </xf>
    <xf numFmtId="0" fontId="9" fillId="2" borderId="3" xfId="0" applyFont="1" applyFill="1" applyBorder="1" applyAlignment="1">
      <alignment horizontal="right" vertical="center" wrapText="1"/>
    </xf>
  </cellXfs>
  <cellStyles count="4">
    <cellStyle name="Comma 2" xfId="3" xr:uid="{7B664A09-8398-43E1-82B0-C7F46831EF44}"/>
    <cellStyle name="Normal" xfId="0" builtinId="0"/>
    <cellStyle name="Normal 2" xfId="1" xr:uid="{897805A5-0023-4C01-99FB-3218643F984D}"/>
    <cellStyle name="Normal 3" xfId="2" xr:uid="{3D2AF353-092E-46AA-99A1-A67C041A52E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0182-BBC1-4379-A34F-FF72CFA382C0}">
  <dimension ref="A1:E35"/>
  <sheetViews>
    <sheetView showGridLines="0" workbookViewId="0">
      <selection activeCell="E18" sqref="E18"/>
    </sheetView>
  </sheetViews>
  <sheetFormatPr defaultColWidth="8.90625" defaultRowHeight="14.5" x14ac:dyDescent="0.35"/>
  <cols>
    <col min="1" max="1" width="5.90625" style="2" bestFit="1" customWidth="1"/>
    <col min="2" max="2" width="20.54296875" style="2" bestFit="1" customWidth="1"/>
    <col min="3" max="3" width="18" style="2" bestFit="1" customWidth="1"/>
    <col min="4" max="4" width="59" style="2" bestFit="1" customWidth="1"/>
    <col min="5" max="5" width="9.90625" style="2" bestFit="1" customWidth="1"/>
    <col min="6" max="16384" width="8.90625" style="2"/>
  </cols>
  <sheetData>
    <row r="1" spans="1:5" x14ac:dyDescent="0.35">
      <c r="A1" s="1" t="s">
        <v>0</v>
      </c>
    </row>
    <row r="4" spans="1:5" x14ac:dyDescent="0.35">
      <c r="A4" s="81" t="s">
        <v>1</v>
      </c>
      <c r="B4" s="81"/>
      <c r="C4" s="81"/>
      <c r="D4" s="81"/>
      <c r="E4" s="81"/>
    </row>
    <row r="5" spans="1:5" ht="26" x14ac:dyDescent="0.35">
      <c r="A5" s="33" t="s">
        <v>2</v>
      </c>
      <c r="B5" s="33" t="s">
        <v>3</v>
      </c>
      <c r="C5" s="33" t="s">
        <v>4</v>
      </c>
      <c r="D5" s="33" t="s">
        <v>5</v>
      </c>
      <c r="E5" s="33" t="s">
        <v>6</v>
      </c>
    </row>
    <row r="6" spans="1:5" x14ac:dyDescent="0.35">
      <c r="A6" s="55">
        <v>1</v>
      </c>
      <c r="B6" s="56" t="s">
        <v>7</v>
      </c>
      <c r="C6" s="57" t="s">
        <v>8</v>
      </c>
      <c r="D6" s="58" t="s">
        <v>9</v>
      </c>
      <c r="E6" s="59">
        <v>2631000</v>
      </c>
    </row>
    <row r="7" spans="1:5" x14ac:dyDescent="0.35">
      <c r="A7" s="55">
        <v>2</v>
      </c>
      <c r="B7" s="56" t="s">
        <v>10</v>
      </c>
      <c r="C7" s="57" t="s">
        <v>11</v>
      </c>
      <c r="D7" s="58" t="s">
        <v>12</v>
      </c>
      <c r="E7" s="59">
        <v>5510548.6685348405</v>
      </c>
    </row>
    <row r="8" spans="1:5" x14ac:dyDescent="0.35">
      <c r="A8" s="55">
        <v>3</v>
      </c>
      <c r="B8" s="56" t="s">
        <v>10</v>
      </c>
      <c r="C8" s="57" t="s">
        <v>13</v>
      </c>
      <c r="D8" s="58" t="s">
        <v>12</v>
      </c>
      <c r="E8" s="59">
        <v>858129.35797260003</v>
      </c>
    </row>
    <row r="9" spans="1:5" x14ac:dyDescent="0.35">
      <c r="A9" s="55">
        <v>4</v>
      </c>
      <c r="B9" s="56" t="s">
        <v>10</v>
      </c>
      <c r="C9" s="57" t="s">
        <v>14</v>
      </c>
      <c r="D9" s="58" t="s">
        <v>12</v>
      </c>
      <c r="E9" s="59">
        <v>4251135.7978412407</v>
      </c>
    </row>
    <row r="10" spans="1:5" x14ac:dyDescent="0.35">
      <c r="A10" s="55">
        <v>5</v>
      </c>
      <c r="B10" s="56" t="s">
        <v>15</v>
      </c>
      <c r="C10" s="57" t="s">
        <v>16</v>
      </c>
      <c r="D10" s="58" t="s">
        <v>17</v>
      </c>
      <c r="E10" s="59">
        <v>3943247.0381161203</v>
      </c>
    </row>
    <row r="11" spans="1:5" x14ac:dyDescent="0.35">
      <c r="A11" s="55">
        <v>6</v>
      </c>
      <c r="B11" s="56" t="s">
        <v>18</v>
      </c>
      <c r="C11" s="57" t="s">
        <v>19</v>
      </c>
      <c r="D11" s="58" t="s">
        <v>20</v>
      </c>
      <c r="E11" s="59">
        <v>135571.35999999999</v>
      </c>
    </row>
    <row r="12" spans="1:5" x14ac:dyDescent="0.35">
      <c r="A12" s="55">
        <v>7</v>
      </c>
      <c r="B12" s="56" t="s">
        <v>18</v>
      </c>
      <c r="C12" s="57" t="s">
        <v>21</v>
      </c>
      <c r="D12" s="58" t="s">
        <v>22</v>
      </c>
      <c r="E12" s="59">
        <v>50623.458527880008</v>
      </c>
    </row>
    <row r="13" spans="1:5" x14ac:dyDescent="0.35">
      <c r="A13" s="55">
        <v>8</v>
      </c>
      <c r="B13" s="56" t="s">
        <v>23</v>
      </c>
      <c r="C13" s="57" t="s">
        <v>24</v>
      </c>
      <c r="D13" s="58" t="s">
        <v>25</v>
      </c>
      <c r="E13" s="59">
        <v>1169278.4201439603</v>
      </c>
    </row>
    <row r="14" spans="1:5" x14ac:dyDescent="0.35">
      <c r="A14" s="55">
        <v>9</v>
      </c>
      <c r="B14" s="60">
        <v>309350021</v>
      </c>
      <c r="C14" s="57" t="s">
        <v>26</v>
      </c>
      <c r="D14" s="58" t="s">
        <v>25</v>
      </c>
      <c r="E14" s="59">
        <v>1893.0044613600003</v>
      </c>
    </row>
    <row r="15" spans="1:5" x14ac:dyDescent="0.35">
      <c r="A15" s="55">
        <v>10</v>
      </c>
      <c r="B15" s="60">
        <v>309350022</v>
      </c>
      <c r="C15" s="57" t="s">
        <v>27</v>
      </c>
      <c r="D15" s="58" t="s">
        <v>28</v>
      </c>
      <c r="E15" s="59">
        <v>968.40666720000013</v>
      </c>
    </row>
    <row r="16" spans="1:5" x14ac:dyDescent="0.35">
      <c r="A16" s="55">
        <v>11</v>
      </c>
      <c r="B16" s="56" t="s">
        <v>29</v>
      </c>
      <c r="C16" s="57" t="s">
        <v>30</v>
      </c>
      <c r="D16" s="58" t="s">
        <v>31</v>
      </c>
      <c r="E16" s="59">
        <v>1012720.4951450401</v>
      </c>
    </row>
    <row r="17" spans="1:5" x14ac:dyDescent="0.35">
      <c r="A17" s="68">
        <v>12</v>
      </c>
      <c r="B17" s="69" t="s">
        <v>32</v>
      </c>
      <c r="C17" s="70" t="s">
        <v>33</v>
      </c>
      <c r="D17" s="71" t="s">
        <v>34</v>
      </c>
      <c r="E17" s="59">
        <v>17286.059009520002</v>
      </c>
    </row>
    <row r="18" spans="1:5" x14ac:dyDescent="0.35">
      <c r="A18" s="72"/>
      <c r="B18" s="73"/>
      <c r="C18" s="73"/>
      <c r="D18" s="74" t="s">
        <v>35</v>
      </c>
      <c r="E18" s="67">
        <f>SUM(E6:E17)</f>
        <v>19582402.066419762</v>
      </c>
    </row>
    <row r="21" spans="1:5" x14ac:dyDescent="0.35">
      <c r="A21" s="81" t="s">
        <v>36</v>
      </c>
      <c r="B21" s="81"/>
      <c r="C21" s="84"/>
      <c r="D21" s="84"/>
      <c r="E21" s="81"/>
    </row>
    <row r="22" spans="1:5" ht="26" x14ac:dyDescent="0.35">
      <c r="A22" s="33" t="s">
        <v>2</v>
      </c>
      <c r="B22" s="82" t="s">
        <v>3</v>
      </c>
      <c r="C22" s="87" t="s">
        <v>5</v>
      </c>
      <c r="D22" s="83"/>
      <c r="E22" s="83" t="s">
        <v>6</v>
      </c>
    </row>
    <row r="23" spans="1:5" x14ac:dyDescent="0.35">
      <c r="A23" s="61">
        <v>1</v>
      </c>
      <c r="B23" s="62" t="s">
        <v>37</v>
      </c>
      <c r="C23" s="85" t="s">
        <v>38</v>
      </c>
      <c r="D23" s="86"/>
      <c r="E23" s="65">
        <v>4299360.4516000003</v>
      </c>
    </row>
    <row r="24" spans="1:5" x14ac:dyDescent="0.35">
      <c r="A24" s="61">
        <v>2</v>
      </c>
      <c r="B24" s="62">
        <v>47813</v>
      </c>
      <c r="C24" s="63" t="s">
        <v>39</v>
      </c>
      <c r="D24" s="64"/>
      <c r="E24" s="65">
        <v>534906.09680000006</v>
      </c>
    </row>
    <row r="25" spans="1:5" x14ac:dyDescent="0.35">
      <c r="A25" s="61">
        <v>3</v>
      </c>
      <c r="B25" s="62">
        <v>4181621</v>
      </c>
      <c r="C25" s="63" t="s">
        <v>40</v>
      </c>
      <c r="D25" s="64"/>
      <c r="E25" s="65">
        <v>280743.33650000003</v>
      </c>
    </row>
    <row r="26" spans="1:5" x14ac:dyDescent="0.35">
      <c r="A26" s="61">
        <v>4</v>
      </c>
      <c r="B26" s="62">
        <v>418162</v>
      </c>
      <c r="C26" s="63" t="s">
        <v>41</v>
      </c>
      <c r="D26" s="64"/>
      <c r="E26" s="65">
        <v>279474.57330000005</v>
      </c>
    </row>
    <row r="27" spans="1:5" x14ac:dyDescent="0.35">
      <c r="A27" s="61">
        <v>5</v>
      </c>
      <c r="B27" s="62">
        <v>489291</v>
      </c>
      <c r="C27" s="63" t="s">
        <v>42</v>
      </c>
      <c r="D27" s="64"/>
      <c r="E27" s="65">
        <v>76585.838500000013</v>
      </c>
    </row>
    <row r="28" spans="1:5" x14ac:dyDescent="0.35">
      <c r="A28" s="61">
        <v>6</v>
      </c>
      <c r="B28" s="62">
        <v>30004</v>
      </c>
      <c r="C28" s="63" t="s">
        <v>43</v>
      </c>
      <c r="D28" s="64"/>
      <c r="E28" s="65">
        <v>73295</v>
      </c>
    </row>
    <row r="29" spans="1:5" x14ac:dyDescent="0.35">
      <c r="A29" s="61">
        <v>7</v>
      </c>
      <c r="B29" s="62">
        <v>4791781</v>
      </c>
      <c r="C29" s="63" t="s">
        <v>44</v>
      </c>
      <c r="D29" s="64"/>
      <c r="E29" s="65">
        <v>35790.248100000004</v>
      </c>
    </row>
    <row r="30" spans="1:5" x14ac:dyDescent="0.35">
      <c r="A30" s="61">
        <v>8</v>
      </c>
      <c r="B30" s="62">
        <v>47820</v>
      </c>
      <c r="C30" s="63" t="s">
        <v>45</v>
      </c>
      <c r="D30" s="64"/>
      <c r="E30" s="65">
        <v>16270.698200000001</v>
      </c>
    </row>
    <row r="31" spans="1:5" x14ac:dyDescent="0.35">
      <c r="A31" s="61">
        <v>9</v>
      </c>
      <c r="B31" s="62">
        <v>41679</v>
      </c>
      <c r="C31" s="63" t="s">
        <v>46</v>
      </c>
      <c r="D31" s="64"/>
      <c r="E31" s="65">
        <v>11621.163</v>
      </c>
    </row>
    <row r="32" spans="1:5" x14ac:dyDescent="0.35">
      <c r="A32" s="61">
        <v>10</v>
      </c>
      <c r="B32" s="62">
        <v>407074</v>
      </c>
      <c r="C32" s="63" t="s">
        <v>47</v>
      </c>
      <c r="D32" s="64"/>
      <c r="E32" s="65">
        <v>9053.7408000000014</v>
      </c>
    </row>
    <row r="33" spans="1:5" x14ac:dyDescent="0.35">
      <c r="A33" s="61">
        <v>11</v>
      </c>
      <c r="B33" s="62">
        <v>478201</v>
      </c>
      <c r="C33" s="63" t="s">
        <v>45</v>
      </c>
      <c r="D33" s="64"/>
      <c r="E33" s="65">
        <v>4005.01</v>
      </c>
    </row>
    <row r="34" spans="1:5" x14ac:dyDescent="0.35">
      <c r="A34" s="76">
        <v>12</v>
      </c>
      <c r="B34" s="77">
        <v>478202</v>
      </c>
      <c r="C34" s="78" t="s">
        <v>45</v>
      </c>
      <c r="D34" s="79"/>
      <c r="E34" s="65">
        <v>1341.78</v>
      </c>
    </row>
    <row r="35" spans="1:5" x14ac:dyDescent="0.35">
      <c r="A35" s="72"/>
      <c r="B35" s="73"/>
      <c r="C35" s="80" t="s">
        <v>35</v>
      </c>
      <c r="D35" s="66"/>
      <c r="E35" s="75">
        <f>SUM(E23:E34)</f>
        <v>5622447.9368000012</v>
      </c>
    </row>
  </sheetData>
  <mergeCells count="15">
    <mergeCell ref="C25:D25"/>
    <mergeCell ref="A4:E4"/>
    <mergeCell ref="A21:E21"/>
    <mergeCell ref="C23:D23"/>
    <mergeCell ref="C24:D24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31:D31"/>
  </mergeCells>
  <conditionalFormatting sqref="B23:B34">
    <cfRule type="duplicateValues" dxfId="1" priority="1"/>
  </conditionalFormatting>
  <conditionalFormatting sqref="C3 C6:C2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889A-7A2D-4079-9479-CD9BCCBA3362}">
  <dimension ref="A1:I149"/>
  <sheetViews>
    <sheetView showGridLines="0" tabSelected="1" topLeftCell="A131" workbookViewId="0">
      <selection activeCell="G142" sqref="G142"/>
    </sheetView>
  </sheetViews>
  <sheetFormatPr defaultColWidth="8.90625" defaultRowHeight="14.5" x14ac:dyDescent="0.35"/>
  <cols>
    <col min="1" max="1" width="16.90625" style="2" bestFit="1" customWidth="1"/>
    <col min="2" max="2" width="16.08984375" style="2" customWidth="1"/>
    <col min="3" max="3" width="16.36328125" style="2" customWidth="1"/>
    <col min="4" max="4" width="19.81640625" style="3" customWidth="1"/>
    <col min="5" max="5" width="11" style="2" customWidth="1"/>
    <col min="6" max="6" width="8.90625" style="2"/>
    <col min="7" max="7" width="11.81640625" style="2" customWidth="1"/>
    <col min="8" max="8" width="15.81640625" style="2" customWidth="1"/>
    <col min="9" max="16384" width="8.90625" style="2"/>
  </cols>
  <sheetData>
    <row r="1" spans="1:8" x14ac:dyDescent="0.35">
      <c r="A1" s="32" t="s">
        <v>281</v>
      </c>
    </row>
    <row r="4" spans="1:8" ht="26" x14ac:dyDescent="0.35">
      <c r="A4" s="33" t="s">
        <v>48</v>
      </c>
      <c r="B4" s="33" t="s">
        <v>282</v>
      </c>
      <c r="C4" s="33" t="s">
        <v>49</v>
      </c>
      <c r="D4" s="33" t="s">
        <v>5</v>
      </c>
      <c r="E4" s="33" t="s">
        <v>283</v>
      </c>
      <c r="F4" s="34" t="s">
        <v>284</v>
      </c>
      <c r="G4" s="35" t="s">
        <v>6</v>
      </c>
      <c r="H4" s="35" t="s">
        <v>50</v>
      </c>
    </row>
    <row r="5" spans="1:8" ht="24.5" x14ac:dyDescent="0.35">
      <c r="A5" s="11" t="s">
        <v>51</v>
      </c>
      <c r="B5" s="12" t="s">
        <v>285</v>
      </c>
      <c r="C5" s="12" t="s">
        <v>52</v>
      </c>
      <c r="D5" s="13" t="s">
        <v>53</v>
      </c>
      <c r="E5" s="13" t="s">
        <v>287</v>
      </c>
      <c r="F5" s="14">
        <v>20820</v>
      </c>
      <c r="G5" s="4">
        <v>135061.84</v>
      </c>
      <c r="H5" s="4">
        <v>135061.84</v>
      </c>
    </row>
    <row r="6" spans="1:8" ht="24.5" x14ac:dyDescent="0.35">
      <c r="A6" s="11" t="s">
        <v>54</v>
      </c>
      <c r="B6" s="12" t="s">
        <v>285</v>
      </c>
      <c r="C6" s="12" t="s">
        <v>52</v>
      </c>
      <c r="D6" s="13" t="s">
        <v>53</v>
      </c>
      <c r="E6" s="13" t="s">
        <v>287</v>
      </c>
      <c r="F6" s="14">
        <v>44196</v>
      </c>
      <c r="G6" s="4">
        <v>2108762</v>
      </c>
      <c r="H6" s="4">
        <v>2108762</v>
      </c>
    </row>
    <row r="7" spans="1:8" ht="29.4" customHeight="1" x14ac:dyDescent="0.35">
      <c r="A7" s="11" t="s">
        <v>55</v>
      </c>
      <c r="B7" s="12" t="s">
        <v>285</v>
      </c>
      <c r="C7" s="12" t="s">
        <v>52</v>
      </c>
      <c r="D7" s="13" t="s">
        <v>53</v>
      </c>
      <c r="E7" s="13" t="s">
        <v>287</v>
      </c>
      <c r="F7" s="14">
        <v>44197</v>
      </c>
      <c r="G7" s="4">
        <v>107633</v>
      </c>
      <c r="H7" s="4">
        <v>107633</v>
      </c>
    </row>
    <row r="8" spans="1:8" ht="24.5" x14ac:dyDescent="0.35">
      <c r="A8" s="11" t="s">
        <v>56</v>
      </c>
      <c r="B8" s="12" t="s">
        <v>285</v>
      </c>
      <c r="C8" s="12" t="s">
        <v>52</v>
      </c>
      <c r="D8" s="13" t="s">
        <v>53</v>
      </c>
      <c r="E8" s="13" t="s">
        <v>287</v>
      </c>
      <c r="F8" s="14">
        <v>45260</v>
      </c>
      <c r="G8" s="4">
        <v>178341.95</v>
      </c>
      <c r="H8" s="4">
        <v>178341.95</v>
      </c>
    </row>
    <row r="9" spans="1:8" x14ac:dyDescent="0.35">
      <c r="A9" s="46"/>
      <c r="B9" s="15"/>
      <c r="C9" s="16" t="s">
        <v>297</v>
      </c>
      <c r="D9" s="15"/>
      <c r="E9" s="15"/>
      <c r="F9" s="17"/>
      <c r="G9" s="5">
        <f>SUBTOTAL(9,G5:G8)</f>
        <v>2529798.79</v>
      </c>
      <c r="H9" s="5">
        <f>SUBTOTAL(9,H5:H8)</f>
        <v>2529798.79</v>
      </c>
    </row>
    <row r="10" spans="1:8" ht="36.5" x14ac:dyDescent="0.35">
      <c r="A10" s="11" t="s">
        <v>57</v>
      </c>
      <c r="B10" s="12" t="s">
        <v>285</v>
      </c>
      <c r="C10" s="12" t="s">
        <v>58</v>
      </c>
      <c r="D10" s="13" t="s">
        <v>59</v>
      </c>
      <c r="E10" s="13" t="s">
        <v>288</v>
      </c>
      <c r="F10" s="14">
        <v>20820</v>
      </c>
      <c r="G10" s="4">
        <v>6662724.1299999999</v>
      </c>
      <c r="H10" s="4">
        <v>6662724.1299999999</v>
      </c>
    </row>
    <row r="11" spans="1:8" ht="36.5" x14ac:dyDescent="0.35">
      <c r="A11" s="11" t="s">
        <v>60</v>
      </c>
      <c r="B11" s="12" t="s">
        <v>285</v>
      </c>
      <c r="C11" s="12" t="s">
        <v>58</v>
      </c>
      <c r="D11" s="13" t="s">
        <v>59</v>
      </c>
      <c r="E11" s="13" t="s">
        <v>288</v>
      </c>
      <c r="F11" s="14">
        <v>44165</v>
      </c>
      <c r="G11" s="4">
        <v>512627.69</v>
      </c>
      <c r="H11" s="4">
        <v>512627.69</v>
      </c>
    </row>
    <row r="12" spans="1:8" ht="36.5" x14ac:dyDescent="0.35">
      <c r="A12" s="11" t="s">
        <v>61</v>
      </c>
      <c r="B12" s="12" t="s">
        <v>285</v>
      </c>
      <c r="C12" s="12" t="s">
        <v>58</v>
      </c>
      <c r="D12" s="13" t="s">
        <v>59</v>
      </c>
      <c r="E12" s="13" t="s">
        <v>288</v>
      </c>
      <c r="F12" s="14">
        <v>44468</v>
      </c>
      <c r="G12" s="4">
        <v>1745604.07</v>
      </c>
      <c r="H12" s="4">
        <v>1745604.07</v>
      </c>
    </row>
    <row r="13" spans="1:8" ht="36.5" x14ac:dyDescent="0.35">
      <c r="A13" s="11" t="s">
        <v>62</v>
      </c>
      <c r="B13" s="12" t="s">
        <v>285</v>
      </c>
      <c r="C13" s="12" t="s">
        <v>58</v>
      </c>
      <c r="D13" s="13" t="s">
        <v>59</v>
      </c>
      <c r="E13" s="13" t="s">
        <v>288</v>
      </c>
      <c r="F13" s="14">
        <v>45260</v>
      </c>
      <c r="G13" s="4">
        <v>9853.9500000000007</v>
      </c>
      <c r="H13" s="4">
        <v>9853.9500000000007</v>
      </c>
    </row>
    <row r="14" spans="1:8" ht="36.5" x14ac:dyDescent="0.35">
      <c r="A14" s="11" t="s">
        <v>63</v>
      </c>
      <c r="B14" s="12" t="s">
        <v>285</v>
      </c>
      <c r="C14" s="12" t="s">
        <v>58</v>
      </c>
      <c r="D14" s="13" t="s">
        <v>59</v>
      </c>
      <c r="E14" s="13" t="s">
        <v>288</v>
      </c>
      <c r="F14" s="14">
        <v>45291</v>
      </c>
      <c r="G14" s="4">
        <v>28392.98</v>
      </c>
      <c r="H14" s="4">
        <v>28392.98</v>
      </c>
    </row>
    <row r="15" spans="1:8" ht="60.5" x14ac:dyDescent="0.35">
      <c r="A15" s="11">
        <v>479164</v>
      </c>
      <c r="B15" s="12" t="s">
        <v>285</v>
      </c>
      <c r="C15" s="12" t="s">
        <v>58</v>
      </c>
      <c r="D15" s="13" t="s">
        <v>64</v>
      </c>
      <c r="E15" s="13" t="s">
        <v>288</v>
      </c>
      <c r="F15" s="14">
        <v>39806</v>
      </c>
      <c r="G15" s="4">
        <v>579611.14</v>
      </c>
      <c r="H15" s="4">
        <v>579611.14</v>
      </c>
    </row>
    <row r="16" spans="1:8" ht="36.5" x14ac:dyDescent="0.35">
      <c r="A16" s="11">
        <v>41712</v>
      </c>
      <c r="B16" s="12" t="s">
        <v>285</v>
      </c>
      <c r="C16" s="12" t="s">
        <v>58</v>
      </c>
      <c r="D16" s="13" t="s">
        <v>65</v>
      </c>
      <c r="E16" s="13" t="s">
        <v>288</v>
      </c>
      <c r="F16" s="14">
        <v>39806</v>
      </c>
      <c r="G16" s="4">
        <v>1832147.12</v>
      </c>
      <c r="H16" s="4">
        <v>1832147.12</v>
      </c>
    </row>
    <row r="17" spans="1:8" ht="36.5" x14ac:dyDescent="0.35">
      <c r="A17" s="11">
        <v>417121</v>
      </c>
      <c r="B17" s="12" t="s">
        <v>285</v>
      </c>
      <c r="C17" s="12" t="s">
        <v>58</v>
      </c>
      <c r="D17" s="13" t="s">
        <v>65</v>
      </c>
      <c r="E17" s="12" t="s">
        <v>288</v>
      </c>
      <c r="F17" s="14">
        <v>44743</v>
      </c>
      <c r="G17" s="9">
        <v>32363.79</v>
      </c>
      <c r="H17" s="9">
        <v>32363.79</v>
      </c>
    </row>
    <row r="18" spans="1:8" ht="24.5" x14ac:dyDescent="0.35">
      <c r="A18" s="11"/>
      <c r="B18" s="12"/>
      <c r="C18" s="12" t="s">
        <v>58</v>
      </c>
      <c r="D18" s="13" t="s">
        <v>66</v>
      </c>
      <c r="E18" s="12" t="s">
        <v>287</v>
      </c>
      <c r="F18" s="14" t="s">
        <v>289</v>
      </c>
      <c r="G18" s="9">
        <v>2800000</v>
      </c>
      <c r="H18" s="9">
        <v>2800000</v>
      </c>
    </row>
    <row r="19" spans="1:8" x14ac:dyDescent="0.35">
      <c r="A19" s="46"/>
      <c r="B19" s="15"/>
      <c r="C19" s="16" t="s">
        <v>298</v>
      </c>
      <c r="D19" s="15"/>
      <c r="E19" s="15"/>
      <c r="F19" s="17"/>
      <c r="G19" s="5">
        <f>SUBTOTAL(9,G10:G18)</f>
        <v>14203324.870000001</v>
      </c>
      <c r="H19" s="5">
        <f>SUBTOTAL(9,H10:H18)</f>
        <v>14203324.870000001</v>
      </c>
    </row>
    <row r="20" spans="1:8" ht="36.5" x14ac:dyDescent="0.35">
      <c r="A20" s="11" t="s">
        <v>67</v>
      </c>
      <c r="B20" s="12" t="s">
        <v>285</v>
      </c>
      <c r="C20" s="12" t="s">
        <v>68</v>
      </c>
      <c r="D20" s="13" t="s">
        <v>69</v>
      </c>
      <c r="E20" s="13" t="s">
        <v>287</v>
      </c>
      <c r="F20" s="14">
        <v>23802</v>
      </c>
      <c r="G20" s="4">
        <v>2523149.61</v>
      </c>
      <c r="H20" s="4">
        <v>2523149.61</v>
      </c>
    </row>
    <row r="21" spans="1:8" ht="36.5" x14ac:dyDescent="0.35">
      <c r="A21" s="11" t="s">
        <v>70</v>
      </c>
      <c r="B21" s="12" t="s">
        <v>285</v>
      </c>
      <c r="C21" s="12" t="s">
        <v>68</v>
      </c>
      <c r="D21" s="13" t="s">
        <v>69</v>
      </c>
      <c r="E21" s="13" t="s">
        <v>287</v>
      </c>
      <c r="F21" s="14">
        <v>43131</v>
      </c>
      <c r="G21" s="4">
        <v>770889.61</v>
      </c>
      <c r="H21" s="4">
        <v>770889.61</v>
      </c>
    </row>
    <row r="22" spans="1:8" ht="36.5" x14ac:dyDescent="0.35">
      <c r="A22" s="11" t="s">
        <v>71</v>
      </c>
      <c r="B22" s="12" t="s">
        <v>285</v>
      </c>
      <c r="C22" s="12" t="s">
        <v>68</v>
      </c>
      <c r="D22" s="13" t="s">
        <v>69</v>
      </c>
      <c r="E22" s="13" t="s">
        <v>287</v>
      </c>
      <c r="F22" s="14">
        <v>44926</v>
      </c>
      <c r="G22" s="4">
        <v>4340</v>
      </c>
      <c r="H22" s="4">
        <v>4340</v>
      </c>
    </row>
    <row r="23" spans="1:8" x14ac:dyDescent="0.35">
      <c r="A23" s="46"/>
      <c r="B23" s="15"/>
      <c r="C23" s="16" t="s">
        <v>299</v>
      </c>
      <c r="D23" s="15"/>
      <c r="E23" s="15"/>
      <c r="F23" s="17"/>
      <c r="G23" s="5">
        <f>SUBTOTAL(9,G20:G22)</f>
        <v>3298379.2199999997</v>
      </c>
      <c r="H23" s="5">
        <f>SUBTOTAL(9,H20:H22)</f>
        <v>3298379.2199999997</v>
      </c>
    </row>
    <row r="24" spans="1:8" ht="36.5" x14ac:dyDescent="0.35">
      <c r="A24" s="11" t="s">
        <v>72</v>
      </c>
      <c r="B24" s="12" t="s">
        <v>285</v>
      </c>
      <c r="C24" s="12" t="s">
        <v>73</v>
      </c>
      <c r="D24" s="13" t="s">
        <v>74</v>
      </c>
      <c r="E24" s="13" t="s">
        <v>287</v>
      </c>
      <c r="F24" s="14">
        <v>24167</v>
      </c>
      <c r="G24" s="4">
        <v>435362.15</v>
      </c>
      <c r="H24" s="4">
        <v>435362.15</v>
      </c>
    </row>
    <row r="25" spans="1:8" ht="36.5" x14ac:dyDescent="0.35">
      <c r="A25" s="11" t="s">
        <v>75</v>
      </c>
      <c r="B25" s="12" t="s">
        <v>285</v>
      </c>
      <c r="C25" s="12" t="s">
        <v>73</v>
      </c>
      <c r="D25" s="13" t="s">
        <v>74</v>
      </c>
      <c r="E25" s="13" t="s">
        <v>287</v>
      </c>
      <c r="F25" s="14">
        <v>43830</v>
      </c>
      <c r="G25" s="4">
        <v>3402000</v>
      </c>
      <c r="H25" s="4">
        <v>3402000</v>
      </c>
    </row>
    <row r="26" spans="1:8" x14ac:dyDescent="0.35">
      <c r="A26" s="46"/>
      <c r="B26" s="15"/>
      <c r="C26" s="16" t="s">
        <v>300</v>
      </c>
      <c r="D26" s="15"/>
      <c r="E26" s="15"/>
      <c r="F26" s="17"/>
      <c r="G26" s="5">
        <f>SUBTOTAL(9,G24:G25)</f>
        <v>3837362.15</v>
      </c>
      <c r="H26" s="5">
        <f>SUBTOTAL(9,H24:H25)</f>
        <v>3837362.15</v>
      </c>
    </row>
    <row r="27" spans="1:8" ht="36.5" x14ac:dyDescent="0.35">
      <c r="A27" s="11" t="s">
        <v>76</v>
      </c>
      <c r="B27" s="12" t="s">
        <v>285</v>
      </c>
      <c r="C27" s="12" t="s">
        <v>77</v>
      </c>
      <c r="D27" s="13" t="s">
        <v>78</v>
      </c>
      <c r="E27" s="13" t="s">
        <v>287</v>
      </c>
      <c r="F27" s="14">
        <v>24837</v>
      </c>
      <c r="G27" s="4">
        <v>120182.31</v>
      </c>
      <c r="H27" s="4">
        <v>120182.31</v>
      </c>
    </row>
    <row r="28" spans="1:8" ht="36.5" x14ac:dyDescent="0.35">
      <c r="A28" s="11">
        <v>400031</v>
      </c>
      <c r="B28" s="12" t="s">
        <v>285</v>
      </c>
      <c r="C28" s="12" t="s">
        <v>77</v>
      </c>
      <c r="D28" s="13" t="s">
        <v>79</v>
      </c>
      <c r="E28" s="13" t="s">
        <v>287</v>
      </c>
      <c r="F28" s="14">
        <v>43524</v>
      </c>
      <c r="G28" s="4">
        <v>878680</v>
      </c>
      <c r="H28" s="4">
        <v>878680</v>
      </c>
    </row>
    <row r="29" spans="1:8" ht="36.5" x14ac:dyDescent="0.35">
      <c r="A29" s="11">
        <v>30193</v>
      </c>
      <c r="B29" s="12" t="s">
        <v>285</v>
      </c>
      <c r="C29" s="12" t="s">
        <v>77</v>
      </c>
      <c r="D29" s="13" t="s">
        <v>80</v>
      </c>
      <c r="E29" s="13" t="s">
        <v>287</v>
      </c>
      <c r="F29" s="14">
        <v>43524</v>
      </c>
      <c r="G29" s="4">
        <v>61164.25</v>
      </c>
      <c r="H29" s="4">
        <v>61164.25</v>
      </c>
    </row>
    <row r="30" spans="1:8" ht="48.5" x14ac:dyDescent="0.35">
      <c r="A30" s="11">
        <v>41784</v>
      </c>
      <c r="B30" s="12" t="s">
        <v>285</v>
      </c>
      <c r="C30" s="12" t="s">
        <v>77</v>
      </c>
      <c r="D30" s="13" t="s">
        <v>81</v>
      </c>
      <c r="E30" s="13" t="s">
        <v>287</v>
      </c>
      <c r="F30" s="14">
        <v>43524</v>
      </c>
      <c r="G30" s="4">
        <v>75915.75</v>
      </c>
      <c r="H30" s="4">
        <v>75915.75</v>
      </c>
    </row>
    <row r="31" spans="1:8" ht="36.5" x14ac:dyDescent="0.35">
      <c r="A31" s="11">
        <v>470376</v>
      </c>
      <c r="B31" s="12" t="s">
        <v>285</v>
      </c>
      <c r="C31" s="12" t="s">
        <v>77</v>
      </c>
      <c r="D31" s="13" t="s">
        <v>82</v>
      </c>
      <c r="E31" s="13" t="s">
        <v>287</v>
      </c>
      <c r="F31" s="14">
        <v>43524</v>
      </c>
      <c r="G31" s="6">
        <v>56240</v>
      </c>
      <c r="H31" s="4">
        <v>56240</v>
      </c>
    </row>
    <row r="32" spans="1:8" x14ac:dyDescent="0.35">
      <c r="A32" s="46"/>
      <c r="B32" s="15"/>
      <c r="C32" s="16" t="s">
        <v>301</v>
      </c>
      <c r="D32" s="15"/>
      <c r="E32" s="15"/>
      <c r="F32" s="17"/>
      <c r="G32" s="5">
        <f>SUBTOTAL(9,G27:G31)</f>
        <v>1192182.31</v>
      </c>
      <c r="H32" s="5">
        <f>SUBTOTAL(9,H27:H31)</f>
        <v>1192182.31</v>
      </c>
    </row>
    <row r="33" spans="1:8" ht="36.5" x14ac:dyDescent="0.35">
      <c r="A33" s="11" t="s">
        <v>83</v>
      </c>
      <c r="B33" s="12" t="s">
        <v>285</v>
      </c>
      <c r="C33" s="12" t="s">
        <v>84</v>
      </c>
      <c r="D33" s="13" t="s">
        <v>85</v>
      </c>
      <c r="E33" s="13" t="s">
        <v>287</v>
      </c>
      <c r="F33" s="14">
        <v>26999</v>
      </c>
      <c r="G33" s="4">
        <v>208367.72</v>
      </c>
      <c r="H33" s="4">
        <v>208367.72</v>
      </c>
    </row>
    <row r="34" spans="1:8" ht="48.5" x14ac:dyDescent="0.35">
      <c r="A34" s="11" t="s">
        <v>86</v>
      </c>
      <c r="B34" s="12" t="s">
        <v>285</v>
      </c>
      <c r="C34" s="12" t="s">
        <v>84</v>
      </c>
      <c r="D34" s="13" t="s">
        <v>87</v>
      </c>
      <c r="E34" s="13" t="s">
        <v>287</v>
      </c>
      <c r="F34" s="14">
        <v>44926</v>
      </c>
      <c r="G34" s="4">
        <v>4340</v>
      </c>
      <c r="H34" s="4">
        <v>4340</v>
      </c>
    </row>
    <row r="35" spans="1:8" ht="60.5" x14ac:dyDescent="0.35">
      <c r="A35" s="11">
        <v>400742</v>
      </c>
      <c r="B35" s="12" t="s">
        <v>285</v>
      </c>
      <c r="C35" s="12" t="s">
        <v>84</v>
      </c>
      <c r="D35" s="13" t="s">
        <v>88</v>
      </c>
      <c r="E35" s="13" t="s">
        <v>287</v>
      </c>
      <c r="F35" s="14">
        <v>42823</v>
      </c>
      <c r="G35" s="4">
        <v>2108433.73</v>
      </c>
      <c r="H35" s="4">
        <v>2108433.73</v>
      </c>
    </row>
    <row r="36" spans="1:8" ht="36.5" x14ac:dyDescent="0.35">
      <c r="A36" s="11">
        <v>400031</v>
      </c>
      <c r="B36" s="12" t="s">
        <v>285</v>
      </c>
      <c r="C36" s="12" t="s">
        <v>84</v>
      </c>
      <c r="D36" s="13" t="s">
        <v>79</v>
      </c>
      <c r="E36" s="13" t="s">
        <v>287</v>
      </c>
      <c r="F36" s="14">
        <v>43524</v>
      </c>
      <c r="G36" s="4">
        <v>878680</v>
      </c>
      <c r="H36" s="4">
        <v>878680</v>
      </c>
    </row>
    <row r="37" spans="1:8" ht="36.5" x14ac:dyDescent="0.35">
      <c r="A37" s="11">
        <v>30193</v>
      </c>
      <c r="B37" s="12" t="s">
        <v>285</v>
      </c>
      <c r="C37" s="12" t="s">
        <v>84</v>
      </c>
      <c r="D37" s="13" t="s">
        <v>80</v>
      </c>
      <c r="E37" s="13" t="s">
        <v>287</v>
      </c>
      <c r="F37" s="14">
        <v>43524</v>
      </c>
      <c r="G37" s="4">
        <v>61164.25</v>
      </c>
      <c r="H37" s="4">
        <v>61164.25</v>
      </c>
    </row>
    <row r="38" spans="1:8" ht="48.5" x14ac:dyDescent="0.35">
      <c r="A38" s="11">
        <v>41784</v>
      </c>
      <c r="B38" s="12" t="s">
        <v>285</v>
      </c>
      <c r="C38" s="12" t="s">
        <v>84</v>
      </c>
      <c r="D38" s="13" t="s">
        <v>81</v>
      </c>
      <c r="E38" s="13" t="s">
        <v>287</v>
      </c>
      <c r="F38" s="14">
        <v>43524</v>
      </c>
      <c r="G38" s="4">
        <v>75915.75</v>
      </c>
      <c r="H38" s="4">
        <v>75915.75</v>
      </c>
    </row>
    <row r="39" spans="1:8" ht="36.5" x14ac:dyDescent="0.35">
      <c r="A39" s="11">
        <v>470376</v>
      </c>
      <c r="B39" s="12" t="s">
        <v>285</v>
      </c>
      <c r="C39" s="12" t="s">
        <v>84</v>
      </c>
      <c r="D39" s="13" t="s">
        <v>82</v>
      </c>
      <c r="E39" s="13" t="s">
        <v>287</v>
      </c>
      <c r="F39" s="14">
        <v>43524</v>
      </c>
      <c r="G39" s="4">
        <v>56240</v>
      </c>
      <c r="H39" s="4">
        <v>56240</v>
      </c>
    </row>
    <row r="40" spans="1:8" x14ac:dyDescent="0.35">
      <c r="A40" s="46"/>
      <c r="B40" s="15"/>
      <c r="C40" s="16" t="s">
        <v>302</v>
      </c>
      <c r="D40" s="15"/>
      <c r="E40" s="15"/>
      <c r="F40" s="17"/>
      <c r="G40" s="5">
        <f>SUBTOTAL(9,G33:G39)</f>
        <v>3393141.45</v>
      </c>
      <c r="H40" s="5">
        <f>SUBTOTAL(9,H33:H39)</f>
        <v>3393141.45</v>
      </c>
    </row>
    <row r="41" spans="1:8" ht="36.5" x14ac:dyDescent="0.35">
      <c r="A41" s="11" t="s">
        <v>89</v>
      </c>
      <c r="B41" s="12" t="s">
        <v>285</v>
      </c>
      <c r="C41" s="12" t="s">
        <v>90</v>
      </c>
      <c r="D41" s="13" t="s">
        <v>91</v>
      </c>
      <c r="E41" s="13" t="s">
        <v>287</v>
      </c>
      <c r="F41" s="14">
        <v>28095</v>
      </c>
      <c r="G41" s="4">
        <v>430863.57</v>
      </c>
      <c r="H41" s="4">
        <v>430863.57</v>
      </c>
    </row>
    <row r="42" spans="1:8" ht="36.5" x14ac:dyDescent="0.35">
      <c r="A42" s="11" t="s">
        <v>92</v>
      </c>
      <c r="B42" s="12" t="s">
        <v>285</v>
      </c>
      <c r="C42" s="12" t="s">
        <v>90</v>
      </c>
      <c r="D42" s="13" t="s">
        <v>91</v>
      </c>
      <c r="E42" s="13" t="s">
        <v>287</v>
      </c>
      <c r="F42" s="14">
        <v>43466</v>
      </c>
      <c r="G42" s="4">
        <v>37800</v>
      </c>
      <c r="H42" s="4">
        <v>37800</v>
      </c>
    </row>
    <row r="43" spans="1:8" ht="36.5" x14ac:dyDescent="0.35">
      <c r="A43" s="11" t="s">
        <v>93</v>
      </c>
      <c r="B43" s="12" t="s">
        <v>285</v>
      </c>
      <c r="C43" s="12" t="s">
        <v>90</v>
      </c>
      <c r="D43" s="13" t="s">
        <v>91</v>
      </c>
      <c r="E43" s="13" t="s">
        <v>287</v>
      </c>
      <c r="F43" s="14">
        <v>44773</v>
      </c>
      <c r="G43" s="4">
        <v>4400</v>
      </c>
      <c r="H43" s="4">
        <v>4400</v>
      </c>
    </row>
    <row r="44" spans="1:8" ht="36.5" x14ac:dyDescent="0.35">
      <c r="A44" s="11" t="s">
        <v>94</v>
      </c>
      <c r="B44" s="12" t="s">
        <v>285</v>
      </c>
      <c r="C44" s="12" t="s">
        <v>90</v>
      </c>
      <c r="D44" s="13" t="s">
        <v>91</v>
      </c>
      <c r="E44" s="13" t="s">
        <v>287</v>
      </c>
      <c r="F44" s="14">
        <v>45078</v>
      </c>
      <c r="G44" s="4">
        <v>45355.87</v>
      </c>
      <c r="H44" s="4">
        <v>45355.87</v>
      </c>
    </row>
    <row r="45" spans="1:8" ht="36.5" x14ac:dyDescent="0.35">
      <c r="A45" s="11" t="s">
        <v>95</v>
      </c>
      <c r="B45" s="12" t="s">
        <v>285</v>
      </c>
      <c r="C45" s="12" t="s">
        <v>90</v>
      </c>
      <c r="D45" s="13" t="s">
        <v>91</v>
      </c>
      <c r="E45" s="13" t="s">
        <v>287</v>
      </c>
      <c r="F45" s="14">
        <v>45124</v>
      </c>
      <c r="G45" s="4">
        <v>4400</v>
      </c>
      <c r="H45" s="4">
        <v>4400</v>
      </c>
    </row>
    <row r="46" spans="1:8" ht="36.5" x14ac:dyDescent="0.35">
      <c r="A46" s="11" t="s">
        <v>96</v>
      </c>
      <c r="B46" s="12" t="s">
        <v>285</v>
      </c>
      <c r="C46" s="12" t="s">
        <v>90</v>
      </c>
      <c r="D46" s="13" t="s">
        <v>91</v>
      </c>
      <c r="E46" s="13" t="s">
        <v>287</v>
      </c>
      <c r="F46" s="14">
        <v>45260</v>
      </c>
      <c r="G46" s="4">
        <v>500227.83</v>
      </c>
      <c r="H46" s="4">
        <v>500227.83</v>
      </c>
    </row>
    <row r="47" spans="1:8" ht="24.5" x14ac:dyDescent="0.35">
      <c r="A47" s="11">
        <v>41598</v>
      </c>
      <c r="B47" s="12" t="s">
        <v>285</v>
      </c>
      <c r="C47" s="12" t="s">
        <v>90</v>
      </c>
      <c r="D47" s="12" t="s">
        <v>97</v>
      </c>
      <c r="E47" s="13" t="s">
        <v>287</v>
      </c>
      <c r="F47" s="14">
        <v>38988</v>
      </c>
      <c r="G47" s="4">
        <v>150577.4</v>
      </c>
      <c r="H47" s="4">
        <v>150577.4</v>
      </c>
    </row>
    <row r="48" spans="1:8" ht="60.5" x14ac:dyDescent="0.35">
      <c r="A48" s="11">
        <v>400743</v>
      </c>
      <c r="B48" s="12" t="s">
        <v>285</v>
      </c>
      <c r="C48" s="12" t="s">
        <v>90</v>
      </c>
      <c r="D48" s="13" t="s">
        <v>98</v>
      </c>
      <c r="E48" s="13" t="s">
        <v>287</v>
      </c>
      <c r="F48" s="14">
        <v>42823</v>
      </c>
      <c r="G48" s="4">
        <v>1160905.6499999999</v>
      </c>
      <c r="H48" s="4">
        <v>1160905.6499999999</v>
      </c>
    </row>
    <row r="49" spans="1:8" x14ac:dyDescent="0.35">
      <c r="A49" s="46"/>
      <c r="B49" s="15"/>
      <c r="C49" s="16" t="s">
        <v>303</v>
      </c>
      <c r="D49" s="15"/>
      <c r="E49" s="15"/>
      <c r="F49" s="17"/>
      <c r="G49" s="5">
        <f>SUBTOTAL(9,G41:G48)</f>
        <v>2334530.3199999998</v>
      </c>
      <c r="H49" s="5">
        <f>SUBTOTAL(9,H41:H48)</f>
        <v>2334530.3199999998</v>
      </c>
    </row>
    <row r="50" spans="1:8" ht="48.5" x14ac:dyDescent="0.35">
      <c r="A50" s="11" t="s">
        <v>99</v>
      </c>
      <c r="B50" s="12" t="s">
        <v>285</v>
      </c>
      <c r="C50" s="12" t="s">
        <v>100</v>
      </c>
      <c r="D50" s="13" t="s">
        <v>101</v>
      </c>
      <c r="E50" s="13" t="s">
        <v>287</v>
      </c>
      <c r="F50" s="14">
        <v>29190</v>
      </c>
      <c r="G50" s="4">
        <v>108974.01</v>
      </c>
      <c r="H50" s="4">
        <v>108974.01</v>
      </c>
    </row>
    <row r="51" spans="1:8" ht="60.5" x14ac:dyDescent="0.35">
      <c r="A51" s="11" t="s">
        <v>102</v>
      </c>
      <c r="B51" s="12" t="s">
        <v>285</v>
      </c>
      <c r="C51" s="12" t="s">
        <v>100</v>
      </c>
      <c r="D51" s="13" t="s">
        <v>103</v>
      </c>
      <c r="E51" s="13" t="s">
        <v>287</v>
      </c>
      <c r="F51" s="14">
        <v>44196</v>
      </c>
      <c r="G51" s="4">
        <v>1222281.2</v>
      </c>
      <c r="H51" s="4">
        <v>1222281.2</v>
      </c>
    </row>
    <row r="52" spans="1:8" ht="48.5" x14ac:dyDescent="0.35">
      <c r="A52" s="11" t="s">
        <v>104</v>
      </c>
      <c r="B52" s="12" t="s">
        <v>285</v>
      </c>
      <c r="C52" s="12" t="s">
        <v>100</v>
      </c>
      <c r="D52" s="13" t="s">
        <v>101</v>
      </c>
      <c r="E52" s="13" t="s">
        <v>287</v>
      </c>
      <c r="F52" s="14">
        <v>45587</v>
      </c>
      <c r="G52" s="4">
        <v>394641.57</v>
      </c>
      <c r="H52" s="4">
        <v>394641.57</v>
      </c>
    </row>
    <row r="53" spans="1:8" x14ac:dyDescent="0.35">
      <c r="A53" s="46"/>
      <c r="B53" s="15"/>
      <c r="C53" s="16" t="s">
        <v>304</v>
      </c>
      <c r="D53" s="15"/>
      <c r="E53" s="15"/>
      <c r="F53" s="17"/>
      <c r="G53" s="5">
        <f>SUBTOTAL(9,G50:G52)</f>
        <v>1725896.78</v>
      </c>
      <c r="H53" s="5">
        <f>SUBTOTAL(9,H50:H52)</f>
        <v>1725896.78</v>
      </c>
    </row>
    <row r="54" spans="1:8" ht="60.5" x14ac:dyDescent="0.35">
      <c r="A54" s="11" t="s">
        <v>105</v>
      </c>
      <c r="B54" s="12" t="s">
        <v>285</v>
      </c>
      <c r="C54" s="12" t="s">
        <v>106</v>
      </c>
      <c r="D54" s="13" t="s">
        <v>107</v>
      </c>
      <c r="E54" s="13" t="s">
        <v>288</v>
      </c>
      <c r="F54" s="14">
        <v>45261</v>
      </c>
      <c r="G54" s="4">
        <v>5237296.84</v>
      </c>
      <c r="H54" s="4">
        <v>5237296.84</v>
      </c>
    </row>
    <row r="55" spans="1:8" ht="60" x14ac:dyDescent="0.35">
      <c r="A55" s="11">
        <v>401251</v>
      </c>
      <c r="B55" s="18" t="s">
        <v>285</v>
      </c>
      <c r="C55" s="12" t="s">
        <v>106</v>
      </c>
      <c r="D55" s="19" t="s">
        <v>107</v>
      </c>
      <c r="E55" s="19" t="s">
        <v>286</v>
      </c>
      <c r="F55" s="20">
        <v>44865</v>
      </c>
      <c r="G55" s="7">
        <v>482977.2</v>
      </c>
      <c r="H55" s="7">
        <v>482977.2</v>
      </c>
    </row>
    <row r="56" spans="1:8" ht="60" x14ac:dyDescent="0.35">
      <c r="A56" s="11">
        <v>401252</v>
      </c>
      <c r="B56" s="18" t="s">
        <v>285</v>
      </c>
      <c r="C56" s="12" t="s">
        <v>106</v>
      </c>
      <c r="D56" s="19" t="s">
        <v>107</v>
      </c>
      <c r="E56" s="19" t="s">
        <v>286</v>
      </c>
      <c r="F56" s="20">
        <v>45210</v>
      </c>
      <c r="G56" s="7">
        <v>505.4</v>
      </c>
      <c r="H56" s="7">
        <v>505.4</v>
      </c>
    </row>
    <row r="57" spans="1:8" x14ac:dyDescent="0.35">
      <c r="A57" s="46"/>
      <c r="B57" s="15"/>
      <c r="C57" s="16" t="s">
        <v>305</v>
      </c>
      <c r="D57" s="15"/>
      <c r="E57" s="15"/>
      <c r="F57" s="17"/>
      <c r="G57" s="5">
        <f>SUBTOTAL(9,G54:G56)</f>
        <v>5720779.4400000004</v>
      </c>
      <c r="H57" s="5">
        <f>SUBTOTAL(9,H54:H56)</f>
        <v>5720779.4400000004</v>
      </c>
    </row>
    <row r="58" spans="1:8" ht="60.5" x14ac:dyDescent="0.35">
      <c r="A58" s="11" t="s">
        <v>108</v>
      </c>
      <c r="B58" s="12" t="s">
        <v>285</v>
      </c>
      <c r="C58" s="12" t="s">
        <v>109</v>
      </c>
      <c r="D58" s="13" t="s">
        <v>110</v>
      </c>
      <c r="E58" s="13" t="s">
        <v>287</v>
      </c>
      <c r="F58" s="14">
        <v>21185</v>
      </c>
      <c r="G58" s="4">
        <v>456886.42</v>
      </c>
      <c r="H58" s="4">
        <v>456886.42</v>
      </c>
    </row>
    <row r="59" spans="1:8" ht="24.5" x14ac:dyDescent="0.35">
      <c r="A59" s="11" t="s">
        <v>111</v>
      </c>
      <c r="B59" s="12" t="s">
        <v>285</v>
      </c>
      <c r="C59" s="12" t="s">
        <v>109</v>
      </c>
      <c r="D59" s="12" t="s">
        <v>110</v>
      </c>
      <c r="E59" s="13" t="s">
        <v>287</v>
      </c>
      <c r="F59" s="14">
        <v>44551</v>
      </c>
      <c r="G59" s="4">
        <v>190033.76</v>
      </c>
      <c r="H59" s="4">
        <v>190033.76</v>
      </c>
    </row>
    <row r="60" spans="1:8" ht="60.5" x14ac:dyDescent="0.35">
      <c r="A60" s="11">
        <v>477101</v>
      </c>
      <c r="B60" s="12" t="s">
        <v>285</v>
      </c>
      <c r="C60" s="12" t="s">
        <v>109</v>
      </c>
      <c r="D60" s="13" t="s">
        <v>112</v>
      </c>
      <c r="E60" s="13" t="s">
        <v>287</v>
      </c>
      <c r="F60" s="14">
        <v>38826</v>
      </c>
      <c r="G60" s="4">
        <v>261787.25</v>
      </c>
      <c r="H60" s="4">
        <v>261787.25</v>
      </c>
    </row>
    <row r="61" spans="1:8" x14ac:dyDescent="0.35">
      <c r="A61" s="46"/>
      <c r="B61" s="15"/>
      <c r="C61" s="16" t="s">
        <v>306</v>
      </c>
      <c r="D61" s="15"/>
      <c r="E61" s="15"/>
      <c r="F61" s="17"/>
      <c r="G61" s="5">
        <f>SUBTOTAL(9,G58:G60)</f>
        <v>908707.42999999993</v>
      </c>
      <c r="H61" s="5">
        <f>SUBTOTAL(9,H58:H60)</f>
        <v>908707.42999999993</v>
      </c>
    </row>
    <row r="62" spans="1:8" ht="48.5" x14ac:dyDescent="0.35">
      <c r="A62" s="11" t="s">
        <v>113</v>
      </c>
      <c r="B62" s="12" t="s">
        <v>285</v>
      </c>
      <c r="C62" s="12" t="s">
        <v>114</v>
      </c>
      <c r="D62" s="13" t="s">
        <v>115</v>
      </c>
      <c r="E62" s="13" t="s">
        <v>287</v>
      </c>
      <c r="F62" s="14">
        <v>27394</v>
      </c>
      <c r="G62" s="4">
        <v>4718430.74</v>
      </c>
      <c r="H62" s="4">
        <v>4718430.74</v>
      </c>
    </row>
    <row r="63" spans="1:8" ht="48.5" x14ac:dyDescent="0.35">
      <c r="A63" s="11" t="s">
        <v>116</v>
      </c>
      <c r="B63" s="12" t="s">
        <v>285</v>
      </c>
      <c r="C63" s="12" t="s">
        <v>114</v>
      </c>
      <c r="D63" s="13" t="s">
        <v>117</v>
      </c>
      <c r="E63" s="13" t="s">
        <v>287</v>
      </c>
      <c r="F63" s="14">
        <v>20454</v>
      </c>
      <c r="G63" s="4">
        <v>787241.71</v>
      </c>
      <c r="H63" s="4">
        <v>787241.71</v>
      </c>
    </row>
    <row r="64" spans="1:8" ht="48.5" x14ac:dyDescent="0.35">
      <c r="A64" s="11" t="s">
        <v>118</v>
      </c>
      <c r="B64" s="12" t="s">
        <v>285</v>
      </c>
      <c r="C64" s="12" t="s">
        <v>114</v>
      </c>
      <c r="D64" s="13" t="s">
        <v>117</v>
      </c>
      <c r="E64" s="13" t="s">
        <v>287</v>
      </c>
      <c r="F64" s="14">
        <v>43363</v>
      </c>
      <c r="G64" s="4">
        <v>302665</v>
      </c>
      <c r="H64" s="4">
        <v>302665</v>
      </c>
    </row>
    <row r="65" spans="1:8" ht="48.5" x14ac:dyDescent="0.35">
      <c r="A65" s="11" t="s">
        <v>119</v>
      </c>
      <c r="B65" s="12" t="s">
        <v>285</v>
      </c>
      <c r="C65" s="12" t="s">
        <v>114</v>
      </c>
      <c r="D65" s="13" t="s">
        <v>117</v>
      </c>
      <c r="E65" s="13" t="s">
        <v>287</v>
      </c>
      <c r="F65" s="14">
        <v>43724</v>
      </c>
      <c r="G65" s="4">
        <v>237068</v>
      </c>
      <c r="H65" s="4">
        <v>237068</v>
      </c>
    </row>
    <row r="66" spans="1:8" x14ac:dyDescent="0.35">
      <c r="A66" s="46"/>
      <c r="B66" s="15"/>
      <c r="C66" s="16" t="s">
        <v>307</v>
      </c>
      <c r="D66" s="15"/>
      <c r="E66" s="15"/>
      <c r="F66" s="17"/>
      <c r="G66" s="5">
        <f>SUBTOTAL(9,G62:G65)</f>
        <v>6045405.4500000002</v>
      </c>
      <c r="H66" s="5">
        <f>SUBTOTAL(9,H62:H65)</f>
        <v>6045405.4500000002</v>
      </c>
    </row>
    <row r="67" spans="1:8" ht="48.5" x14ac:dyDescent="0.35">
      <c r="A67" s="11" t="s">
        <v>120</v>
      </c>
      <c r="B67" s="12" t="s">
        <v>285</v>
      </c>
      <c r="C67" s="12" t="s">
        <v>121</v>
      </c>
      <c r="D67" s="13" t="s">
        <v>122</v>
      </c>
      <c r="E67" s="13" t="s">
        <v>287</v>
      </c>
      <c r="F67" s="14">
        <v>24837</v>
      </c>
      <c r="G67" s="4">
        <v>1003871.19</v>
      </c>
      <c r="H67" s="4">
        <v>1003871.19</v>
      </c>
    </row>
    <row r="68" spans="1:8" ht="48.5" x14ac:dyDescent="0.35">
      <c r="A68" s="11" t="s">
        <v>123</v>
      </c>
      <c r="B68" s="12" t="s">
        <v>285</v>
      </c>
      <c r="C68" s="12" t="s">
        <v>121</v>
      </c>
      <c r="D68" s="13" t="s">
        <v>122</v>
      </c>
      <c r="E68" s="13" t="s">
        <v>287</v>
      </c>
      <c r="F68" s="14">
        <v>43672</v>
      </c>
      <c r="G68" s="4">
        <v>950451.83</v>
      </c>
      <c r="H68" s="4">
        <v>950451.83</v>
      </c>
    </row>
    <row r="69" spans="1:8" ht="60.5" x14ac:dyDescent="0.35">
      <c r="A69" s="11" t="s">
        <v>124</v>
      </c>
      <c r="B69" s="12" t="s">
        <v>285</v>
      </c>
      <c r="C69" s="12" t="s">
        <v>121</v>
      </c>
      <c r="D69" s="13" t="s">
        <v>125</v>
      </c>
      <c r="E69" s="13" t="s">
        <v>287</v>
      </c>
      <c r="F69" s="14">
        <v>45189</v>
      </c>
      <c r="G69" s="4">
        <v>34493.339999999997</v>
      </c>
      <c r="H69" s="4">
        <v>34493.339999999997</v>
      </c>
    </row>
    <row r="70" spans="1:8" ht="60.5" x14ac:dyDescent="0.35">
      <c r="A70" s="11" t="s">
        <v>126</v>
      </c>
      <c r="B70" s="12" t="s">
        <v>285</v>
      </c>
      <c r="C70" s="12" t="s">
        <v>121</v>
      </c>
      <c r="D70" s="13" t="s">
        <v>127</v>
      </c>
      <c r="E70" s="13" t="s">
        <v>287</v>
      </c>
      <c r="F70" s="14">
        <v>45181</v>
      </c>
      <c r="G70" s="4">
        <v>59200</v>
      </c>
      <c r="H70" s="4">
        <v>59200</v>
      </c>
    </row>
    <row r="71" spans="1:8" ht="48.5" x14ac:dyDescent="0.35">
      <c r="A71" s="11" t="s">
        <v>128</v>
      </c>
      <c r="B71" s="12" t="s">
        <v>285</v>
      </c>
      <c r="C71" s="12" t="s">
        <v>121</v>
      </c>
      <c r="D71" s="13" t="s">
        <v>122</v>
      </c>
      <c r="E71" s="13" t="s">
        <v>287</v>
      </c>
      <c r="F71" s="14">
        <v>45602</v>
      </c>
      <c r="G71" s="4">
        <v>25670</v>
      </c>
      <c r="H71" s="4">
        <v>25670</v>
      </c>
    </row>
    <row r="72" spans="1:8" x14ac:dyDescent="0.35">
      <c r="A72" s="46"/>
      <c r="B72" s="15"/>
      <c r="C72" s="16" t="s">
        <v>308</v>
      </c>
      <c r="D72" s="15"/>
      <c r="E72" s="15"/>
      <c r="F72" s="17"/>
      <c r="G72" s="5">
        <f>SUBTOTAL(9,G67:G71)</f>
        <v>2073686.36</v>
      </c>
      <c r="H72" s="5">
        <f>SUBTOTAL(9,H67:H71)</f>
        <v>2073686.36</v>
      </c>
    </row>
    <row r="73" spans="1:8" x14ac:dyDescent="0.35">
      <c r="A73" s="47" t="s">
        <v>290</v>
      </c>
      <c r="B73" s="12" t="s">
        <v>285</v>
      </c>
      <c r="C73" s="21" t="s">
        <v>129</v>
      </c>
      <c r="D73" s="21" t="s">
        <v>130</v>
      </c>
      <c r="E73" s="21" t="s">
        <v>291</v>
      </c>
      <c r="F73" s="22">
        <v>45657</v>
      </c>
      <c r="G73" s="8">
        <v>117000</v>
      </c>
      <c r="H73" s="8">
        <v>117000</v>
      </c>
    </row>
    <row r="74" spans="1:8" x14ac:dyDescent="0.35">
      <c r="A74" s="11" t="s">
        <v>292</v>
      </c>
      <c r="B74" s="12" t="s">
        <v>285</v>
      </c>
      <c r="C74" s="21" t="s">
        <v>129</v>
      </c>
      <c r="D74" s="12" t="s">
        <v>131</v>
      </c>
      <c r="E74" s="12" t="s">
        <v>291</v>
      </c>
      <c r="F74" s="14">
        <v>45657</v>
      </c>
      <c r="G74" s="4">
        <v>3205715.31</v>
      </c>
      <c r="H74" s="4">
        <v>3205715.31</v>
      </c>
    </row>
    <row r="75" spans="1:8" x14ac:dyDescent="0.35">
      <c r="A75" s="11" t="s">
        <v>132</v>
      </c>
      <c r="B75" s="12" t="s">
        <v>285</v>
      </c>
      <c r="C75" s="21" t="s">
        <v>129</v>
      </c>
      <c r="D75" s="12" t="s">
        <v>133</v>
      </c>
      <c r="E75" s="12" t="s">
        <v>291</v>
      </c>
      <c r="F75" s="14">
        <v>45657</v>
      </c>
      <c r="G75" s="4">
        <v>18263.84</v>
      </c>
      <c r="H75" s="4">
        <v>18263.84</v>
      </c>
    </row>
    <row r="76" spans="1:8" x14ac:dyDescent="0.35">
      <c r="A76" s="11" t="s">
        <v>134</v>
      </c>
      <c r="B76" s="12" t="s">
        <v>285</v>
      </c>
      <c r="C76" s="21" t="s">
        <v>129</v>
      </c>
      <c r="D76" s="12" t="s">
        <v>135</v>
      </c>
      <c r="E76" s="12" t="s">
        <v>291</v>
      </c>
      <c r="F76" s="14">
        <v>45657</v>
      </c>
      <c r="G76" s="4">
        <v>54199.88</v>
      </c>
      <c r="H76" s="4">
        <v>54199.88</v>
      </c>
    </row>
    <row r="77" spans="1:8" x14ac:dyDescent="0.35">
      <c r="A77" s="11" t="s">
        <v>136</v>
      </c>
      <c r="B77" s="12" t="s">
        <v>285</v>
      </c>
      <c r="C77" s="21" t="s">
        <v>129</v>
      </c>
      <c r="D77" s="12" t="s">
        <v>137</v>
      </c>
      <c r="E77" s="12" t="s">
        <v>291</v>
      </c>
      <c r="F77" s="14">
        <v>45657</v>
      </c>
      <c r="G77" s="4">
        <v>54199.88</v>
      </c>
      <c r="H77" s="4">
        <v>54199.88</v>
      </c>
    </row>
    <row r="78" spans="1:8" x14ac:dyDescent="0.35">
      <c r="A78" s="11" t="s">
        <v>138</v>
      </c>
      <c r="B78" s="12" t="s">
        <v>285</v>
      </c>
      <c r="C78" s="21" t="s">
        <v>129</v>
      </c>
      <c r="D78" s="12" t="s">
        <v>139</v>
      </c>
      <c r="E78" s="12" t="s">
        <v>291</v>
      </c>
      <c r="F78" s="14">
        <v>45657</v>
      </c>
      <c r="G78" s="4">
        <v>54199.88</v>
      </c>
      <c r="H78" s="4">
        <v>54199.88</v>
      </c>
    </row>
    <row r="79" spans="1:8" x14ac:dyDescent="0.35">
      <c r="A79" s="11" t="s">
        <v>140</v>
      </c>
      <c r="B79" s="12" t="s">
        <v>285</v>
      </c>
      <c r="C79" s="21" t="s">
        <v>129</v>
      </c>
      <c r="D79" s="12" t="s">
        <v>141</v>
      </c>
      <c r="E79" s="12" t="s">
        <v>291</v>
      </c>
      <c r="F79" s="14">
        <v>45657</v>
      </c>
      <c r="G79" s="4">
        <v>54199.88</v>
      </c>
      <c r="H79" s="4">
        <v>54199.88</v>
      </c>
    </row>
    <row r="80" spans="1:8" x14ac:dyDescent="0.35">
      <c r="A80" s="11" t="s">
        <v>142</v>
      </c>
      <c r="B80" s="12" t="s">
        <v>285</v>
      </c>
      <c r="C80" s="21" t="s">
        <v>129</v>
      </c>
      <c r="D80" s="12" t="s">
        <v>143</v>
      </c>
      <c r="E80" s="12" t="s">
        <v>291</v>
      </c>
      <c r="F80" s="14">
        <v>45657</v>
      </c>
      <c r="G80" s="4">
        <v>54199.88</v>
      </c>
      <c r="H80" s="4">
        <v>54199.88</v>
      </c>
    </row>
    <row r="81" spans="1:8" x14ac:dyDescent="0.35">
      <c r="A81" s="11" t="s">
        <v>144</v>
      </c>
      <c r="B81" s="12" t="s">
        <v>285</v>
      </c>
      <c r="C81" s="21" t="s">
        <v>129</v>
      </c>
      <c r="D81" s="12" t="s">
        <v>145</v>
      </c>
      <c r="E81" s="12" t="s">
        <v>291</v>
      </c>
      <c r="F81" s="14">
        <v>45657</v>
      </c>
      <c r="G81" s="4">
        <v>79518.47</v>
      </c>
      <c r="H81" s="4">
        <v>79518.47</v>
      </c>
    </row>
    <row r="82" spans="1:8" x14ac:dyDescent="0.35">
      <c r="A82" s="11" t="s">
        <v>146</v>
      </c>
      <c r="B82" s="12" t="s">
        <v>285</v>
      </c>
      <c r="C82" s="21" t="s">
        <v>129</v>
      </c>
      <c r="D82" s="12" t="s">
        <v>147</v>
      </c>
      <c r="E82" s="12" t="s">
        <v>291</v>
      </c>
      <c r="F82" s="14">
        <v>45657</v>
      </c>
      <c r="G82" s="4">
        <v>54199.88</v>
      </c>
      <c r="H82" s="4">
        <v>54199.88</v>
      </c>
    </row>
    <row r="83" spans="1:8" x14ac:dyDescent="0.35">
      <c r="A83" s="11" t="s">
        <v>148</v>
      </c>
      <c r="B83" s="12" t="s">
        <v>285</v>
      </c>
      <c r="C83" s="21" t="s">
        <v>129</v>
      </c>
      <c r="D83" s="12" t="s">
        <v>149</v>
      </c>
      <c r="E83" s="12" t="s">
        <v>291</v>
      </c>
      <c r="F83" s="14">
        <v>45657</v>
      </c>
      <c r="G83" s="4">
        <v>54199.88</v>
      </c>
      <c r="H83" s="4">
        <v>54199.88</v>
      </c>
    </row>
    <row r="84" spans="1:8" x14ac:dyDescent="0.35">
      <c r="A84" s="11" t="s">
        <v>150</v>
      </c>
      <c r="B84" s="12" t="s">
        <v>285</v>
      </c>
      <c r="C84" s="21" t="s">
        <v>129</v>
      </c>
      <c r="D84" s="12" t="s">
        <v>151</v>
      </c>
      <c r="E84" s="12" t="s">
        <v>291</v>
      </c>
      <c r="F84" s="14">
        <v>45657</v>
      </c>
      <c r="G84" s="4">
        <v>54199.88</v>
      </c>
      <c r="H84" s="4">
        <v>54199.88</v>
      </c>
    </row>
    <row r="85" spans="1:8" x14ac:dyDescent="0.35">
      <c r="A85" s="11" t="s">
        <v>152</v>
      </c>
      <c r="B85" s="12" t="s">
        <v>285</v>
      </c>
      <c r="C85" s="21" t="s">
        <v>129</v>
      </c>
      <c r="D85" s="12" t="s">
        <v>153</v>
      </c>
      <c r="E85" s="12" t="s">
        <v>291</v>
      </c>
      <c r="F85" s="14">
        <v>45657</v>
      </c>
      <c r="G85" s="4">
        <v>54199.88</v>
      </c>
      <c r="H85" s="4">
        <v>54199.88</v>
      </c>
    </row>
    <row r="86" spans="1:8" x14ac:dyDescent="0.35">
      <c r="A86" s="11" t="s">
        <v>154</v>
      </c>
      <c r="B86" s="12" t="s">
        <v>285</v>
      </c>
      <c r="C86" s="21" t="s">
        <v>129</v>
      </c>
      <c r="D86" s="12" t="s">
        <v>155</v>
      </c>
      <c r="E86" s="12" t="s">
        <v>291</v>
      </c>
      <c r="F86" s="14">
        <v>45657</v>
      </c>
      <c r="G86" s="4">
        <v>35478.18</v>
      </c>
      <c r="H86" s="4">
        <v>35478.18</v>
      </c>
    </row>
    <row r="87" spans="1:8" x14ac:dyDescent="0.35">
      <c r="A87" s="11" t="s">
        <v>156</v>
      </c>
      <c r="B87" s="12" t="s">
        <v>285</v>
      </c>
      <c r="C87" s="21" t="s">
        <v>129</v>
      </c>
      <c r="D87" s="12" t="s">
        <v>157</v>
      </c>
      <c r="E87" s="12" t="s">
        <v>291</v>
      </c>
      <c r="F87" s="14">
        <v>45657</v>
      </c>
      <c r="G87" s="4">
        <v>35478.18</v>
      </c>
      <c r="H87" s="4">
        <v>35478.18</v>
      </c>
    </row>
    <row r="88" spans="1:8" x14ac:dyDescent="0.35">
      <c r="A88" s="11" t="s">
        <v>158</v>
      </c>
      <c r="B88" s="12" t="s">
        <v>285</v>
      </c>
      <c r="C88" s="21" t="s">
        <v>129</v>
      </c>
      <c r="D88" s="12" t="s">
        <v>159</v>
      </c>
      <c r="E88" s="12" t="s">
        <v>291</v>
      </c>
      <c r="F88" s="14">
        <v>45657</v>
      </c>
      <c r="G88" s="4">
        <v>29200</v>
      </c>
      <c r="H88" s="4">
        <v>29200</v>
      </c>
    </row>
    <row r="89" spans="1:8" x14ac:dyDescent="0.35">
      <c r="A89" s="11" t="s">
        <v>160</v>
      </c>
      <c r="B89" s="12" t="s">
        <v>285</v>
      </c>
      <c r="C89" s="21" t="s">
        <v>129</v>
      </c>
      <c r="D89" s="12" t="s">
        <v>161</v>
      </c>
      <c r="E89" s="12" t="s">
        <v>291</v>
      </c>
      <c r="F89" s="14">
        <v>45657</v>
      </c>
      <c r="G89" s="4">
        <v>29200</v>
      </c>
      <c r="H89" s="4">
        <v>29200</v>
      </c>
    </row>
    <row r="90" spans="1:8" x14ac:dyDescent="0.35">
      <c r="A90" s="11" t="s">
        <v>162</v>
      </c>
      <c r="B90" s="12" t="s">
        <v>285</v>
      </c>
      <c r="C90" s="21" t="s">
        <v>129</v>
      </c>
      <c r="D90" s="12" t="s">
        <v>163</v>
      </c>
      <c r="E90" s="12" t="s">
        <v>291</v>
      </c>
      <c r="F90" s="14">
        <v>45657</v>
      </c>
      <c r="G90" s="4">
        <v>27366.38</v>
      </c>
      <c r="H90" s="4">
        <v>27366.38</v>
      </c>
    </row>
    <row r="91" spans="1:8" x14ac:dyDescent="0.35">
      <c r="A91" s="11" t="s">
        <v>164</v>
      </c>
      <c r="B91" s="12" t="s">
        <v>285</v>
      </c>
      <c r="C91" s="21" t="s">
        <v>129</v>
      </c>
      <c r="D91" s="12" t="s">
        <v>165</v>
      </c>
      <c r="E91" s="12" t="s">
        <v>291</v>
      </c>
      <c r="F91" s="14">
        <v>45657</v>
      </c>
      <c r="G91" s="4">
        <v>27366.38</v>
      </c>
      <c r="H91" s="4">
        <v>27366.38</v>
      </c>
    </row>
    <row r="92" spans="1:8" x14ac:dyDescent="0.35">
      <c r="A92" s="11" t="s">
        <v>166</v>
      </c>
      <c r="B92" s="12" t="s">
        <v>285</v>
      </c>
      <c r="C92" s="21" t="s">
        <v>129</v>
      </c>
      <c r="D92" s="12" t="s">
        <v>167</v>
      </c>
      <c r="E92" s="12" t="s">
        <v>291</v>
      </c>
      <c r="F92" s="14">
        <v>45657</v>
      </c>
      <c r="G92" s="4">
        <v>26246.75</v>
      </c>
      <c r="H92" s="4">
        <v>26246.75</v>
      </c>
    </row>
    <row r="93" spans="1:8" x14ac:dyDescent="0.35">
      <c r="A93" s="11" t="s">
        <v>168</v>
      </c>
      <c r="B93" s="12" t="s">
        <v>285</v>
      </c>
      <c r="C93" s="21" t="s">
        <v>129</v>
      </c>
      <c r="D93" s="12" t="s">
        <v>169</v>
      </c>
      <c r="E93" s="12" t="s">
        <v>291</v>
      </c>
      <c r="F93" s="14">
        <v>45657</v>
      </c>
      <c r="G93" s="4">
        <v>30000</v>
      </c>
      <c r="H93" s="4">
        <v>30000</v>
      </c>
    </row>
    <row r="94" spans="1:8" x14ac:dyDescent="0.35">
      <c r="A94" s="11" t="s">
        <v>170</v>
      </c>
      <c r="B94" s="12" t="s">
        <v>285</v>
      </c>
      <c r="C94" s="21" t="s">
        <v>129</v>
      </c>
      <c r="D94" s="12" t="s">
        <v>171</v>
      </c>
      <c r="E94" s="12" t="s">
        <v>291</v>
      </c>
      <c r="F94" s="14">
        <v>45657</v>
      </c>
      <c r="G94" s="4">
        <v>11623.06</v>
      </c>
      <c r="H94" s="4">
        <v>11623.06</v>
      </c>
    </row>
    <row r="95" spans="1:8" x14ac:dyDescent="0.35">
      <c r="A95" s="11" t="s">
        <v>172</v>
      </c>
      <c r="B95" s="12" t="s">
        <v>285</v>
      </c>
      <c r="C95" s="21" t="s">
        <v>129</v>
      </c>
      <c r="D95" s="12" t="s">
        <v>173</v>
      </c>
      <c r="E95" s="12" t="s">
        <v>291</v>
      </c>
      <c r="F95" s="14">
        <v>45657</v>
      </c>
      <c r="G95" s="4">
        <v>21777.17</v>
      </c>
      <c r="H95" s="4">
        <v>21777.17</v>
      </c>
    </row>
    <row r="96" spans="1:8" x14ac:dyDescent="0.35">
      <c r="A96" s="11" t="s">
        <v>174</v>
      </c>
      <c r="B96" s="12" t="s">
        <v>285</v>
      </c>
      <c r="C96" s="21" t="s">
        <v>129</v>
      </c>
      <c r="D96" s="12" t="s">
        <v>175</v>
      </c>
      <c r="E96" s="12" t="s">
        <v>291</v>
      </c>
      <c r="F96" s="14">
        <v>45657</v>
      </c>
      <c r="G96" s="4">
        <v>21777.17</v>
      </c>
      <c r="H96" s="4">
        <v>21777.17</v>
      </c>
    </row>
    <row r="97" spans="1:8" x14ac:dyDescent="0.35">
      <c r="A97" s="11" t="s">
        <v>176</v>
      </c>
      <c r="B97" s="12" t="s">
        <v>285</v>
      </c>
      <c r="C97" s="21" t="s">
        <v>129</v>
      </c>
      <c r="D97" s="12" t="s">
        <v>177</v>
      </c>
      <c r="E97" s="12" t="s">
        <v>291</v>
      </c>
      <c r="F97" s="14">
        <v>45657</v>
      </c>
      <c r="G97" s="4">
        <v>59479.64</v>
      </c>
      <c r="H97" s="4">
        <v>59479.64</v>
      </c>
    </row>
    <row r="98" spans="1:8" x14ac:dyDescent="0.35">
      <c r="A98" s="11" t="s">
        <v>178</v>
      </c>
      <c r="B98" s="12" t="s">
        <v>285</v>
      </c>
      <c r="C98" s="21" t="s">
        <v>129</v>
      </c>
      <c r="D98" s="12" t="s">
        <v>179</v>
      </c>
      <c r="E98" s="12" t="s">
        <v>291</v>
      </c>
      <c r="F98" s="14">
        <v>45657</v>
      </c>
      <c r="G98" s="4">
        <v>58222.83</v>
      </c>
      <c r="H98" s="4">
        <v>58222.83</v>
      </c>
    </row>
    <row r="99" spans="1:8" x14ac:dyDescent="0.35">
      <c r="A99" s="11" t="s">
        <v>180</v>
      </c>
      <c r="B99" s="12" t="s">
        <v>285</v>
      </c>
      <c r="C99" s="21" t="s">
        <v>129</v>
      </c>
      <c r="D99" s="12" t="s">
        <v>181</v>
      </c>
      <c r="E99" s="12" t="s">
        <v>291</v>
      </c>
      <c r="F99" s="14">
        <v>45657</v>
      </c>
      <c r="G99" s="4">
        <v>58222.83</v>
      </c>
      <c r="H99" s="4">
        <v>58222.83</v>
      </c>
    </row>
    <row r="100" spans="1:8" x14ac:dyDescent="0.35">
      <c r="A100" s="11" t="s">
        <v>182</v>
      </c>
      <c r="B100" s="12" t="s">
        <v>285</v>
      </c>
      <c r="C100" s="21" t="s">
        <v>129</v>
      </c>
      <c r="D100" s="12" t="s">
        <v>183</v>
      </c>
      <c r="E100" s="12" t="s">
        <v>291</v>
      </c>
      <c r="F100" s="14">
        <v>45657</v>
      </c>
      <c r="G100" s="4">
        <v>37100</v>
      </c>
      <c r="H100" s="4">
        <v>37100</v>
      </c>
    </row>
    <row r="101" spans="1:8" x14ac:dyDescent="0.35">
      <c r="A101" s="11" t="s">
        <v>184</v>
      </c>
      <c r="B101" s="12" t="s">
        <v>285</v>
      </c>
      <c r="C101" s="21" t="s">
        <v>129</v>
      </c>
      <c r="D101" s="12" t="s">
        <v>185</v>
      </c>
      <c r="E101" s="12" t="s">
        <v>291</v>
      </c>
      <c r="F101" s="14">
        <v>45657</v>
      </c>
      <c r="G101" s="4">
        <v>41400</v>
      </c>
      <c r="H101" s="4">
        <v>41400</v>
      </c>
    </row>
    <row r="102" spans="1:8" x14ac:dyDescent="0.35">
      <c r="A102" s="11" t="s">
        <v>186</v>
      </c>
      <c r="B102" s="12" t="s">
        <v>285</v>
      </c>
      <c r="C102" s="21" t="s">
        <v>129</v>
      </c>
      <c r="D102" s="12" t="s">
        <v>187</v>
      </c>
      <c r="E102" s="12" t="s">
        <v>291</v>
      </c>
      <c r="F102" s="14">
        <v>45657</v>
      </c>
      <c r="G102" s="4">
        <v>27800</v>
      </c>
      <c r="H102" s="4">
        <v>27800</v>
      </c>
    </row>
    <row r="103" spans="1:8" x14ac:dyDescent="0.35">
      <c r="A103" s="11" t="s">
        <v>188</v>
      </c>
      <c r="B103" s="12" t="s">
        <v>285</v>
      </c>
      <c r="C103" s="21" t="s">
        <v>129</v>
      </c>
      <c r="D103" s="12" t="s">
        <v>189</v>
      </c>
      <c r="E103" s="12" t="s">
        <v>291</v>
      </c>
      <c r="F103" s="14">
        <v>45657</v>
      </c>
      <c r="G103" s="4">
        <v>15700</v>
      </c>
      <c r="H103" s="4">
        <v>15700</v>
      </c>
    </row>
    <row r="104" spans="1:8" x14ac:dyDescent="0.35">
      <c r="A104" s="11" t="s">
        <v>190</v>
      </c>
      <c r="B104" s="12" t="s">
        <v>285</v>
      </c>
      <c r="C104" s="21" t="s">
        <v>129</v>
      </c>
      <c r="D104" s="12" t="s">
        <v>191</v>
      </c>
      <c r="E104" s="12" t="s">
        <v>291</v>
      </c>
      <c r="F104" s="14">
        <v>45657</v>
      </c>
      <c r="G104" s="4">
        <v>143600</v>
      </c>
      <c r="H104" s="4">
        <v>143600</v>
      </c>
    </row>
    <row r="105" spans="1:8" x14ac:dyDescent="0.35">
      <c r="A105" s="11" t="s">
        <v>192</v>
      </c>
      <c r="B105" s="12" t="s">
        <v>285</v>
      </c>
      <c r="C105" s="21" t="s">
        <v>129</v>
      </c>
      <c r="D105" s="12" t="s">
        <v>193</v>
      </c>
      <c r="E105" s="12" t="s">
        <v>291</v>
      </c>
      <c r="F105" s="14">
        <v>45657</v>
      </c>
      <c r="G105" s="4">
        <v>213900</v>
      </c>
      <c r="H105" s="4">
        <v>213900</v>
      </c>
    </row>
    <row r="106" spans="1:8" x14ac:dyDescent="0.35">
      <c r="A106" s="11" t="s">
        <v>194</v>
      </c>
      <c r="B106" s="12" t="s">
        <v>285</v>
      </c>
      <c r="C106" s="21" t="s">
        <v>129</v>
      </c>
      <c r="D106" s="12" t="s">
        <v>195</v>
      </c>
      <c r="E106" s="12" t="s">
        <v>291</v>
      </c>
      <c r="F106" s="14">
        <v>45657</v>
      </c>
      <c r="G106" s="4">
        <v>29200</v>
      </c>
      <c r="H106" s="4">
        <v>29200</v>
      </c>
    </row>
    <row r="107" spans="1:8" x14ac:dyDescent="0.35">
      <c r="A107" s="11" t="s">
        <v>196</v>
      </c>
      <c r="B107" s="12" t="s">
        <v>285</v>
      </c>
      <c r="C107" s="21" t="s">
        <v>129</v>
      </c>
      <c r="D107" s="12" t="s">
        <v>197</v>
      </c>
      <c r="E107" s="12" t="s">
        <v>291</v>
      </c>
      <c r="F107" s="14">
        <v>45657</v>
      </c>
      <c r="G107" s="4">
        <v>9300</v>
      </c>
      <c r="H107" s="4">
        <v>9300</v>
      </c>
    </row>
    <row r="108" spans="1:8" x14ac:dyDescent="0.35">
      <c r="A108" s="11" t="s">
        <v>198</v>
      </c>
      <c r="B108" s="12" t="s">
        <v>285</v>
      </c>
      <c r="C108" s="21" t="s">
        <v>129</v>
      </c>
      <c r="D108" s="12" t="s">
        <v>199</v>
      </c>
      <c r="E108" s="12" t="s">
        <v>291</v>
      </c>
      <c r="F108" s="14">
        <v>45657</v>
      </c>
      <c r="G108" s="4">
        <v>240509.6</v>
      </c>
      <c r="H108" s="4">
        <v>240509.6</v>
      </c>
    </row>
    <row r="109" spans="1:8" x14ac:dyDescent="0.35">
      <c r="A109" s="11" t="s">
        <v>200</v>
      </c>
      <c r="B109" s="12" t="s">
        <v>285</v>
      </c>
      <c r="C109" s="21" t="s">
        <v>129</v>
      </c>
      <c r="D109" s="12" t="s">
        <v>201</v>
      </c>
      <c r="E109" s="12" t="s">
        <v>291</v>
      </c>
      <c r="F109" s="14">
        <v>45657</v>
      </c>
      <c r="G109" s="4">
        <v>46800</v>
      </c>
      <c r="H109" s="4">
        <v>46800</v>
      </c>
    </row>
    <row r="110" spans="1:8" x14ac:dyDescent="0.35">
      <c r="A110" s="11" t="s">
        <v>202</v>
      </c>
      <c r="B110" s="12" t="s">
        <v>285</v>
      </c>
      <c r="C110" s="21" t="s">
        <v>129</v>
      </c>
      <c r="D110" s="12" t="s">
        <v>203</v>
      </c>
      <c r="E110" s="12" t="s">
        <v>291</v>
      </c>
      <c r="F110" s="14">
        <v>45657</v>
      </c>
      <c r="G110" s="4">
        <v>476468.8</v>
      </c>
      <c r="H110" s="4">
        <v>476468.8</v>
      </c>
    </row>
    <row r="111" spans="1:8" x14ac:dyDescent="0.35">
      <c r="A111" s="11" t="s">
        <v>204</v>
      </c>
      <c r="B111" s="12" t="s">
        <v>285</v>
      </c>
      <c r="C111" s="21" t="s">
        <v>129</v>
      </c>
      <c r="D111" s="12" t="s">
        <v>205</v>
      </c>
      <c r="E111" s="12" t="s">
        <v>291</v>
      </c>
      <c r="F111" s="14">
        <v>45657</v>
      </c>
      <c r="G111" s="4">
        <v>106000</v>
      </c>
      <c r="H111" s="4">
        <v>106000</v>
      </c>
    </row>
    <row r="112" spans="1:8" x14ac:dyDescent="0.35">
      <c r="A112" s="11" t="s">
        <v>293</v>
      </c>
      <c r="B112" s="12" t="s">
        <v>294</v>
      </c>
      <c r="C112" s="21" t="s">
        <v>129</v>
      </c>
      <c r="D112" s="12" t="s">
        <v>206</v>
      </c>
      <c r="E112" s="12" t="s">
        <v>291</v>
      </c>
      <c r="F112" s="14">
        <v>45657</v>
      </c>
      <c r="G112" s="4">
        <v>1499133.34</v>
      </c>
      <c r="H112" s="4">
        <v>1499133.34</v>
      </c>
    </row>
    <row r="113" spans="1:8" x14ac:dyDescent="0.35">
      <c r="A113" s="46"/>
      <c r="B113" s="15"/>
      <c r="C113" s="16" t="s">
        <v>309</v>
      </c>
      <c r="D113" s="15"/>
      <c r="E113" s="15"/>
      <c r="F113" s="17"/>
      <c r="G113" s="5">
        <f>SUBTOTAL(9,G73:G112)</f>
        <v>7266646.8499999987</v>
      </c>
      <c r="H113" s="5">
        <f>SUBTOTAL(9,H73:H112)</f>
        <v>7266646.8499999987</v>
      </c>
    </row>
    <row r="114" spans="1:8" ht="60.5" x14ac:dyDescent="0.35">
      <c r="A114" s="11">
        <v>41716</v>
      </c>
      <c r="B114" s="12" t="s">
        <v>285</v>
      </c>
      <c r="C114" s="12" t="s">
        <v>207</v>
      </c>
      <c r="D114" s="13" t="s">
        <v>208</v>
      </c>
      <c r="E114" s="13" t="s">
        <v>288</v>
      </c>
      <c r="F114" s="14">
        <v>39806</v>
      </c>
      <c r="G114" s="9">
        <v>76150.89</v>
      </c>
      <c r="H114" s="9">
        <v>76150.89</v>
      </c>
    </row>
    <row r="115" spans="1:8" ht="60.5" x14ac:dyDescent="0.35">
      <c r="A115" s="11">
        <v>417161</v>
      </c>
      <c r="B115" s="12" t="s">
        <v>285</v>
      </c>
      <c r="C115" s="12" t="s">
        <v>207</v>
      </c>
      <c r="D115" s="13" t="s">
        <v>208</v>
      </c>
      <c r="E115" s="13" t="s">
        <v>288</v>
      </c>
      <c r="F115" s="14">
        <v>44408</v>
      </c>
      <c r="G115" s="9">
        <v>30134</v>
      </c>
      <c r="H115" s="9">
        <v>30134</v>
      </c>
    </row>
    <row r="116" spans="1:8" ht="60.5" x14ac:dyDescent="0.35">
      <c r="A116" s="11">
        <v>417162</v>
      </c>
      <c r="B116" s="12" t="s">
        <v>285</v>
      </c>
      <c r="C116" s="12" t="s">
        <v>207</v>
      </c>
      <c r="D116" s="13" t="s">
        <v>208</v>
      </c>
      <c r="E116" s="13" t="s">
        <v>288</v>
      </c>
      <c r="F116" s="14">
        <v>45588</v>
      </c>
      <c r="G116" s="9">
        <v>131428.29999999999</v>
      </c>
      <c r="H116" s="9">
        <v>131428.29999999999</v>
      </c>
    </row>
    <row r="117" spans="1:8" ht="60.5" x14ac:dyDescent="0.35">
      <c r="A117" s="11">
        <v>41717</v>
      </c>
      <c r="B117" s="12" t="s">
        <v>285</v>
      </c>
      <c r="C117" s="12" t="s">
        <v>207</v>
      </c>
      <c r="D117" s="13" t="s">
        <v>209</v>
      </c>
      <c r="E117" s="13" t="s">
        <v>288</v>
      </c>
      <c r="F117" s="14">
        <v>39806</v>
      </c>
      <c r="G117" s="9">
        <v>72486.13</v>
      </c>
      <c r="H117" s="9">
        <v>72486.13</v>
      </c>
    </row>
    <row r="118" spans="1:8" ht="60.5" x14ac:dyDescent="0.35">
      <c r="A118" s="11">
        <v>417171</v>
      </c>
      <c r="B118" s="12" t="s">
        <v>285</v>
      </c>
      <c r="C118" s="12" t="s">
        <v>207</v>
      </c>
      <c r="D118" s="13" t="s">
        <v>209</v>
      </c>
      <c r="E118" s="13" t="s">
        <v>288</v>
      </c>
      <c r="F118" s="14">
        <v>45596</v>
      </c>
      <c r="G118" s="9">
        <v>142867.72</v>
      </c>
      <c r="H118" s="9">
        <v>142867.72</v>
      </c>
    </row>
    <row r="119" spans="1:8" ht="48.5" x14ac:dyDescent="0.35">
      <c r="A119" s="11">
        <v>41895</v>
      </c>
      <c r="B119" s="12" t="s">
        <v>285</v>
      </c>
      <c r="C119" s="12" t="s">
        <v>207</v>
      </c>
      <c r="D119" s="13" t="s">
        <v>210</v>
      </c>
      <c r="E119" s="13" t="s">
        <v>288</v>
      </c>
      <c r="F119" s="14">
        <v>45107</v>
      </c>
      <c r="G119" s="9">
        <v>136452.72</v>
      </c>
      <c r="H119" s="9">
        <v>136452.72</v>
      </c>
    </row>
    <row r="120" spans="1:8" ht="48.5" x14ac:dyDescent="0.35">
      <c r="A120" s="11">
        <v>41719</v>
      </c>
      <c r="B120" s="12" t="s">
        <v>285</v>
      </c>
      <c r="C120" s="12" t="s">
        <v>207</v>
      </c>
      <c r="D120" s="13" t="s">
        <v>211</v>
      </c>
      <c r="E120" s="13" t="s">
        <v>288</v>
      </c>
      <c r="F120" s="14">
        <v>39806</v>
      </c>
      <c r="G120" s="9">
        <v>208590.76</v>
      </c>
      <c r="H120" s="9">
        <v>208590.76</v>
      </c>
    </row>
    <row r="121" spans="1:8" ht="48.5" x14ac:dyDescent="0.35">
      <c r="A121" s="11">
        <v>44909</v>
      </c>
      <c r="B121" s="12" t="s">
        <v>285</v>
      </c>
      <c r="C121" s="12" t="s">
        <v>207</v>
      </c>
      <c r="D121" s="13" t="s">
        <v>212</v>
      </c>
      <c r="E121" s="13" t="s">
        <v>288</v>
      </c>
      <c r="F121" s="14">
        <v>41380</v>
      </c>
      <c r="G121" s="9">
        <v>118829.96</v>
      </c>
      <c r="H121" s="9">
        <v>118829.96</v>
      </c>
    </row>
    <row r="122" spans="1:8" ht="48.5" x14ac:dyDescent="0.35">
      <c r="A122" s="11">
        <v>449091</v>
      </c>
      <c r="B122" s="12" t="s">
        <v>285</v>
      </c>
      <c r="C122" s="12" t="s">
        <v>207</v>
      </c>
      <c r="D122" s="13" t="s">
        <v>212</v>
      </c>
      <c r="E122" s="13" t="s">
        <v>288</v>
      </c>
      <c r="F122" s="14">
        <v>44347</v>
      </c>
      <c r="G122" s="9">
        <v>28420.22</v>
      </c>
      <c r="H122" s="9">
        <v>28420.22</v>
      </c>
    </row>
    <row r="123" spans="1:8" ht="36.5" x14ac:dyDescent="0.35">
      <c r="A123" s="11">
        <v>44964</v>
      </c>
      <c r="B123" s="12" t="s">
        <v>285</v>
      </c>
      <c r="C123" s="12" t="s">
        <v>207</v>
      </c>
      <c r="D123" s="13" t="s">
        <v>213</v>
      </c>
      <c r="E123" s="13" t="s">
        <v>288</v>
      </c>
      <c r="F123" s="14">
        <v>39806</v>
      </c>
      <c r="G123" s="9">
        <v>29530.59</v>
      </c>
      <c r="H123" s="9">
        <v>29530.59</v>
      </c>
    </row>
    <row r="124" spans="1:8" ht="72.5" x14ac:dyDescent="0.35">
      <c r="A124" s="11">
        <v>41720</v>
      </c>
      <c r="B124" s="12" t="s">
        <v>285</v>
      </c>
      <c r="C124" s="12" t="s">
        <v>207</v>
      </c>
      <c r="D124" s="13" t="s">
        <v>214</v>
      </c>
      <c r="E124" s="13" t="s">
        <v>288</v>
      </c>
      <c r="F124" s="14">
        <v>39806</v>
      </c>
      <c r="G124" s="9">
        <v>220156.53</v>
      </c>
      <c r="H124" s="9">
        <v>220156.53</v>
      </c>
    </row>
    <row r="125" spans="1:8" ht="36.5" x14ac:dyDescent="0.35">
      <c r="A125" s="11">
        <v>41721</v>
      </c>
      <c r="B125" s="12" t="s">
        <v>285</v>
      </c>
      <c r="C125" s="12" t="s">
        <v>207</v>
      </c>
      <c r="D125" s="13" t="s">
        <v>215</v>
      </c>
      <c r="E125" s="13" t="s">
        <v>288</v>
      </c>
      <c r="F125" s="14">
        <v>39806</v>
      </c>
      <c r="G125" s="9">
        <v>221670.77</v>
      </c>
      <c r="H125" s="9">
        <v>221670.77</v>
      </c>
    </row>
    <row r="126" spans="1:8" ht="36.5" x14ac:dyDescent="0.35">
      <c r="A126" s="11">
        <v>417211</v>
      </c>
      <c r="B126" s="12" t="s">
        <v>285</v>
      </c>
      <c r="C126" s="12" t="s">
        <v>207</v>
      </c>
      <c r="D126" s="13" t="s">
        <v>215</v>
      </c>
      <c r="E126" s="13" t="s">
        <v>288</v>
      </c>
      <c r="F126" s="14">
        <v>44896</v>
      </c>
      <c r="G126" s="9">
        <v>18980</v>
      </c>
      <c r="H126" s="9">
        <v>18980</v>
      </c>
    </row>
    <row r="127" spans="1:8" ht="48.5" x14ac:dyDescent="0.35">
      <c r="A127" s="11" t="s">
        <v>216</v>
      </c>
      <c r="B127" s="12" t="s">
        <v>294</v>
      </c>
      <c r="C127" s="12" t="s">
        <v>207</v>
      </c>
      <c r="D127" s="13" t="s">
        <v>217</v>
      </c>
      <c r="E127" s="13" t="s">
        <v>287</v>
      </c>
      <c r="F127" s="14">
        <v>45261</v>
      </c>
      <c r="G127" s="9">
        <v>360140.41</v>
      </c>
      <c r="H127" s="9">
        <v>360140.41</v>
      </c>
    </row>
    <row r="128" spans="1:8" ht="48.5" x14ac:dyDescent="0.35">
      <c r="A128" s="11" t="s">
        <v>218</v>
      </c>
      <c r="B128" s="12" t="s">
        <v>285</v>
      </c>
      <c r="C128" s="12" t="s">
        <v>207</v>
      </c>
      <c r="D128" s="13" t="s">
        <v>219</v>
      </c>
      <c r="E128" s="13" t="s">
        <v>287</v>
      </c>
      <c r="F128" s="14">
        <v>45261</v>
      </c>
      <c r="G128" s="9">
        <v>405650.71</v>
      </c>
      <c r="H128" s="9">
        <v>405650.71</v>
      </c>
    </row>
    <row r="129" spans="1:8" ht="48.5" x14ac:dyDescent="0.35">
      <c r="A129" s="11" t="s">
        <v>220</v>
      </c>
      <c r="B129" s="12" t="s">
        <v>285</v>
      </c>
      <c r="C129" s="12" t="s">
        <v>207</v>
      </c>
      <c r="D129" s="13" t="s">
        <v>221</v>
      </c>
      <c r="E129" s="13" t="s">
        <v>287</v>
      </c>
      <c r="F129" s="14">
        <v>45261</v>
      </c>
      <c r="G129" s="9">
        <v>405650.71</v>
      </c>
      <c r="H129" s="9">
        <v>405650.71</v>
      </c>
    </row>
    <row r="130" spans="1:8" ht="48.5" x14ac:dyDescent="0.35">
      <c r="A130" s="11" t="s">
        <v>222</v>
      </c>
      <c r="B130" s="12" t="s">
        <v>285</v>
      </c>
      <c r="C130" s="12" t="s">
        <v>207</v>
      </c>
      <c r="D130" s="13" t="s">
        <v>223</v>
      </c>
      <c r="E130" s="13" t="s">
        <v>287</v>
      </c>
      <c r="F130" s="14">
        <v>45261</v>
      </c>
      <c r="G130" s="9">
        <v>100446.85</v>
      </c>
      <c r="H130" s="9">
        <v>100446.85</v>
      </c>
    </row>
    <row r="131" spans="1:8" ht="48.5" x14ac:dyDescent="0.35">
      <c r="A131" s="11" t="s">
        <v>224</v>
      </c>
      <c r="B131" s="12" t="s">
        <v>285</v>
      </c>
      <c r="C131" s="12" t="s">
        <v>207</v>
      </c>
      <c r="D131" s="13" t="s">
        <v>223</v>
      </c>
      <c r="E131" s="13" t="s">
        <v>287</v>
      </c>
      <c r="F131" s="14">
        <v>45600</v>
      </c>
      <c r="G131" s="9">
        <v>135444.25</v>
      </c>
      <c r="H131" s="9">
        <v>135444.25</v>
      </c>
    </row>
    <row r="132" spans="1:8" ht="48.5" x14ac:dyDescent="0.35">
      <c r="A132" s="11" t="s">
        <v>225</v>
      </c>
      <c r="B132" s="12" t="s">
        <v>285</v>
      </c>
      <c r="C132" s="12" t="s">
        <v>207</v>
      </c>
      <c r="D132" s="13" t="s">
        <v>226</v>
      </c>
      <c r="E132" s="13" t="s">
        <v>287</v>
      </c>
      <c r="F132" s="14">
        <v>45261</v>
      </c>
      <c r="G132" s="9">
        <v>100446.85</v>
      </c>
      <c r="H132" s="9">
        <v>100446.85</v>
      </c>
    </row>
    <row r="133" spans="1:8" ht="48.5" x14ac:dyDescent="0.35">
      <c r="A133" s="11" t="s">
        <v>227</v>
      </c>
      <c r="B133" s="12" t="s">
        <v>285</v>
      </c>
      <c r="C133" s="12" t="s">
        <v>207</v>
      </c>
      <c r="D133" s="13" t="s">
        <v>226</v>
      </c>
      <c r="E133" s="13" t="s">
        <v>287</v>
      </c>
      <c r="F133" s="14">
        <v>45600</v>
      </c>
      <c r="G133" s="9">
        <v>135444.25</v>
      </c>
      <c r="H133" s="9">
        <v>135444.25</v>
      </c>
    </row>
    <row r="134" spans="1:8" ht="48.5" x14ac:dyDescent="0.35">
      <c r="A134" s="11" t="s">
        <v>228</v>
      </c>
      <c r="B134" s="12" t="s">
        <v>285</v>
      </c>
      <c r="C134" s="12" t="s">
        <v>207</v>
      </c>
      <c r="D134" s="13" t="s">
        <v>229</v>
      </c>
      <c r="E134" s="13" t="s">
        <v>287</v>
      </c>
      <c r="F134" s="14">
        <v>45261</v>
      </c>
      <c r="G134" s="9">
        <v>100446.85</v>
      </c>
      <c r="H134" s="9">
        <v>100446.85</v>
      </c>
    </row>
    <row r="135" spans="1:8" ht="48.5" x14ac:dyDescent="0.35">
      <c r="A135" s="11" t="s">
        <v>230</v>
      </c>
      <c r="B135" s="12" t="s">
        <v>285</v>
      </c>
      <c r="C135" s="12" t="s">
        <v>207</v>
      </c>
      <c r="D135" s="13" t="s">
        <v>229</v>
      </c>
      <c r="E135" s="13" t="s">
        <v>287</v>
      </c>
      <c r="F135" s="14">
        <v>45600</v>
      </c>
      <c r="G135" s="9">
        <v>135444.25</v>
      </c>
      <c r="H135" s="9">
        <v>135444.25</v>
      </c>
    </row>
    <row r="136" spans="1:8" ht="48.5" x14ac:dyDescent="0.35">
      <c r="A136" s="11" t="s">
        <v>231</v>
      </c>
      <c r="B136" s="12" t="s">
        <v>285</v>
      </c>
      <c r="C136" s="12" t="s">
        <v>207</v>
      </c>
      <c r="D136" s="13" t="s">
        <v>232</v>
      </c>
      <c r="E136" s="13" t="s">
        <v>287</v>
      </c>
      <c r="F136" s="14">
        <v>45261</v>
      </c>
      <c r="G136" s="9">
        <v>100446.85</v>
      </c>
      <c r="H136" s="9">
        <v>100446.85</v>
      </c>
    </row>
    <row r="137" spans="1:8" ht="48.5" x14ac:dyDescent="0.35">
      <c r="A137" s="11" t="s">
        <v>233</v>
      </c>
      <c r="B137" s="12" t="s">
        <v>285</v>
      </c>
      <c r="C137" s="12" t="s">
        <v>207</v>
      </c>
      <c r="D137" s="13" t="s">
        <v>232</v>
      </c>
      <c r="E137" s="13" t="s">
        <v>287</v>
      </c>
      <c r="F137" s="14">
        <v>45600</v>
      </c>
      <c r="G137" s="9">
        <v>135444.25</v>
      </c>
      <c r="H137" s="9">
        <v>135444.25</v>
      </c>
    </row>
    <row r="138" spans="1:8" ht="36.5" x14ac:dyDescent="0.35">
      <c r="A138" s="11">
        <v>479163</v>
      </c>
      <c r="B138" s="12" t="s">
        <v>285</v>
      </c>
      <c r="C138" s="12" t="s">
        <v>207</v>
      </c>
      <c r="D138" s="13" t="s">
        <v>234</v>
      </c>
      <c r="E138" s="13" t="s">
        <v>288</v>
      </c>
      <c r="F138" s="14">
        <v>39806</v>
      </c>
      <c r="G138" s="9">
        <v>215482.32</v>
      </c>
      <c r="H138" s="9">
        <v>215482.32</v>
      </c>
    </row>
    <row r="139" spans="1:8" ht="60.5" x14ac:dyDescent="0.35">
      <c r="A139" s="11" t="s">
        <v>235</v>
      </c>
      <c r="B139" s="12" t="s">
        <v>285</v>
      </c>
      <c r="C139" s="12" t="s">
        <v>207</v>
      </c>
      <c r="D139" s="23" t="s">
        <v>236</v>
      </c>
      <c r="E139" s="23" t="s">
        <v>287</v>
      </c>
      <c r="F139" s="14">
        <v>45261</v>
      </c>
      <c r="G139" s="9">
        <v>463600.8</v>
      </c>
      <c r="H139" s="9">
        <v>463600.8</v>
      </c>
    </row>
    <row r="140" spans="1:8" ht="36.5" x14ac:dyDescent="0.35">
      <c r="A140" s="11">
        <v>30204</v>
      </c>
      <c r="B140" s="12" t="s">
        <v>285</v>
      </c>
      <c r="C140" s="12" t="s">
        <v>207</v>
      </c>
      <c r="D140" s="13" t="s">
        <v>237</v>
      </c>
      <c r="E140" s="13" t="s">
        <v>288</v>
      </c>
      <c r="F140" s="14">
        <v>39806</v>
      </c>
      <c r="G140" s="9">
        <v>1089667.92</v>
      </c>
      <c r="H140" s="9">
        <v>1089667.92</v>
      </c>
    </row>
    <row r="141" spans="1:8" x14ac:dyDescent="0.35">
      <c r="A141" s="24"/>
      <c r="B141" s="25"/>
      <c r="C141" s="26" t="s">
        <v>310</v>
      </c>
      <c r="D141" s="27"/>
      <c r="E141" s="27"/>
      <c r="F141" s="28"/>
      <c r="G141" s="29">
        <f>SUBTOTAL(9,G114:G140)</f>
        <v>5319455.8600000003</v>
      </c>
      <c r="H141" s="29">
        <f>SUBTOTAL(9,H114:H140)</f>
        <v>5319455.8600000003</v>
      </c>
    </row>
    <row r="142" spans="1:8" x14ac:dyDescent="0.35">
      <c r="A142" s="30"/>
      <c r="B142" s="31"/>
      <c r="C142" s="36" t="s">
        <v>35</v>
      </c>
      <c r="D142" s="37"/>
      <c r="E142" s="37"/>
      <c r="F142" s="38"/>
      <c r="G142" s="39">
        <f>SUBTOTAL(9,G5:G140)</f>
        <v>59849297.280000038</v>
      </c>
      <c r="H142" s="39">
        <f>SUBTOTAL(9,H5:H140)</f>
        <v>59849297.280000038</v>
      </c>
    </row>
    <row r="145" spans="2:9" hidden="1" x14ac:dyDescent="0.35">
      <c r="H145" s="3">
        <f>+H113+H18</f>
        <v>10066646.849999998</v>
      </c>
      <c r="I145" s="6" t="s">
        <v>238</v>
      </c>
    </row>
    <row r="146" spans="2:9" hidden="1" x14ac:dyDescent="0.35">
      <c r="H146" s="3">
        <v>62690412.770000003</v>
      </c>
      <c r="I146" s="6" t="s">
        <v>295</v>
      </c>
    </row>
    <row r="147" spans="2:9" hidden="1" x14ac:dyDescent="0.35">
      <c r="B147" s="3"/>
      <c r="H147" s="10">
        <f>+H145+H146</f>
        <v>72757059.620000005</v>
      </c>
      <c r="I147" s="6" t="s">
        <v>239</v>
      </c>
    </row>
    <row r="148" spans="2:9" hidden="1" x14ac:dyDescent="0.35">
      <c r="B148" s="3"/>
    </row>
    <row r="149" spans="2:9" x14ac:dyDescent="0.35">
      <c r="B149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93DA-9FB8-484D-B504-2BC8E964A0A8}">
  <dimension ref="A1:E103"/>
  <sheetViews>
    <sheetView showGridLines="0" topLeftCell="A19" zoomScaleNormal="100" workbookViewId="0">
      <selection activeCell="D44" sqref="D44"/>
    </sheetView>
  </sheetViews>
  <sheetFormatPr defaultColWidth="8.90625" defaultRowHeight="14.5" x14ac:dyDescent="0.35"/>
  <cols>
    <col min="1" max="1" width="8.90625" style="40"/>
    <col min="2" max="2" width="37.6328125" style="40" customWidth="1"/>
    <col min="3" max="3" width="22.453125" style="41" customWidth="1"/>
    <col min="4" max="4" width="15.36328125" style="42" customWidth="1"/>
    <col min="5" max="5" width="14.6328125" style="40" customWidth="1"/>
    <col min="6" max="16384" width="8.90625" style="40"/>
  </cols>
  <sheetData>
    <row r="1" spans="1:5" x14ac:dyDescent="0.35">
      <c r="A1" s="1" t="s">
        <v>311</v>
      </c>
    </row>
    <row r="4" spans="1:5" ht="26" x14ac:dyDescent="0.35">
      <c r="A4" s="33" t="s">
        <v>2</v>
      </c>
      <c r="B4" s="33" t="s">
        <v>5</v>
      </c>
      <c r="C4" s="33" t="s">
        <v>240</v>
      </c>
      <c r="D4" s="33" t="s">
        <v>6</v>
      </c>
      <c r="E4" s="33" t="s">
        <v>279</v>
      </c>
    </row>
    <row r="5" spans="1:5" ht="39" x14ac:dyDescent="0.35">
      <c r="A5" s="43">
        <v>1</v>
      </c>
      <c r="B5" s="44" t="s">
        <v>241</v>
      </c>
      <c r="C5" s="44" t="s">
        <v>242</v>
      </c>
      <c r="D5" s="45">
        <v>300000</v>
      </c>
      <c r="E5" s="54" t="s">
        <v>280</v>
      </c>
    </row>
    <row r="6" spans="1:5" ht="143" x14ac:dyDescent="0.35">
      <c r="A6" s="43">
        <v>2</v>
      </c>
      <c r="B6" s="44" t="s">
        <v>241</v>
      </c>
      <c r="C6" s="44" t="s">
        <v>243</v>
      </c>
      <c r="D6" s="45">
        <v>2100000</v>
      </c>
      <c r="E6" s="54" t="s">
        <v>280</v>
      </c>
    </row>
    <row r="7" spans="1:5" ht="91" x14ac:dyDescent="0.35">
      <c r="A7" s="43">
        <v>3</v>
      </c>
      <c r="B7" s="44" t="s">
        <v>241</v>
      </c>
      <c r="C7" s="44" t="s">
        <v>296</v>
      </c>
      <c r="D7" s="45">
        <v>2600000</v>
      </c>
      <c r="E7" s="54" t="s">
        <v>280</v>
      </c>
    </row>
    <row r="8" spans="1:5" ht="117" x14ac:dyDescent="0.35">
      <c r="A8" s="43">
        <v>4</v>
      </c>
      <c r="B8" s="44" t="s">
        <v>241</v>
      </c>
      <c r="C8" s="44" t="s">
        <v>244</v>
      </c>
      <c r="D8" s="45">
        <v>1900000</v>
      </c>
      <c r="E8" s="54" t="s">
        <v>280</v>
      </c>
    </row>
    <row r="9" spans="1:5" ht="91" x14ac:dyDescent="0.35">
      <c r="A9" s="43">
        <v>5</v>
      </c>
      <c r="B9" s="44" t="s">
        <v>241</v>
      </c>
      <c r="C9" s="44" t="s">
        <v>245</v>
      </c>
      <c r="D9" s="45">
        <v>3200000</v>
      </c>
      <c r="E9" s="54" t="s">
        <v>280</v>
      </c>
    </row>
    <row r="10" spans="1:5" x14ac:dyDescent="0.35">
      <c r="A10" s="43">
        <v>6</v>
      </c>
      <c r="B10" s="44" t="s">
        <v>241</v>
      </c>
      <c r="C10" s="44" t="s">
        <v>246</v>
      </c>
      <c r="D10" s="45">
        <v>900000</v>
      </c>
      <c r="E10" s="54" t="s">
        <v>280</v>
      </c>
    </row>
    <row r="11" spans="1:5" ht="26" x14ac:dyDescent="0.35">
      <c r="A11" s="43">
        <v>7</v>
      </c>
      <c r="B11" s="44" t="s">
        <v>241</v>
      </c>
      <c r="C11" s="44" t="s">
        <v>247</v>
      </c>
      <c r="D11" s="45">
        <v>300000</v>
      </c>
      <c r="E11" s="54" t="s">
        <v>280</v>
      </c>
    </row>
    <row r="12" spans="1:5" ht="32.4" customHeight="1" x14ac:dyDescent="0.35">
      <c r="A12" s="43">
        <v>8</v>
      </c>
      <c r="B12" s="44" t="s">
        <v>241</v>
      </c>
      <c r="C12" s="44" t="s">
        <v>248</v>
      </c>
      <c r="D12" s="45">
        <v>2100000</v>
      </c>
      <c r="E12" s="54" t="s">
        <v>280</v>
      </c>
    </row>
    <row r="13" spans="1:5" ht="104" x14ac:dyDescent="0.35">
      <c r="A13" s="43">
        <v>9</v>
      </c>
      <c r="B13" s="44" t="s">
        <v>241</v>
      </c>
      <c r="C13" s="44" t="s">
        <v>249</v>
      </c>
      <c r="D13" s="45">
        <v>1300000</v>
      </c>
      <c r="E13" s="54" t="s">
        <v>280</v>
      </c>
    </row>
    <row r="14" spans="1:5" x14ac:dyDescent="0.35">
      <c r="A14" s="43">
        <v>10</v>
      </c>
      <c r="B14" s="44" t="s">
        <v>241</v>
      </c>
      <c r="C14" s="44" t="s">
        <v>250</v>
      </c>
      <c r="D14" s="45">
        <v>3000000</v>
      </c>
      <c r="E14" s="54" t="s">
        <v>280</v>
      </c>
    </row>
    <row r="15" spans="1:5" x14ac:dyDescent="0.35">
      <c r="A15" s="43">
        <v>11</v>
      </c>
      <c r="B15" s="44" t="s">
        <v>241</v>
      </c>
      <c r="C15" s="44" t="s">
        <v>251</v>
      </c>
      <c r="D15" s="45">
        <v>2600000</v>
      </c>
      <c r="E15" s="54" t="s">
        <v>280</v>
      </c>
    </row>
    <row r="16" spans="1:5" ht="75.650000000000006" customHeight="1" x14ac:dyDescent="0.35">
      <c r="A16" s="43">
        <v>12</v>
      </c>
      <c r="B16" s="44" t="s">
        <v>241</v>
      </c>
      <c r="C16" s="44" t="s">
        <v>252</v>
      </c>
      <c r="D16" s="45">
        <v>1300000</v>
      </c>
      <c r="E16" s="54" t="s">
        <v>280</v>
      </c>
    </row>
    <row r="17" spans="1:5" ht="32.4" customHeight="1" x14ac:dyDescent="0.35">
      <c r="A17" s="43">
        <v>13</v>
      </c>
      <c r="B17" s="44" t="s">
        <v>241</v>
      </c>
      <c r="C17" s="44" t="s">
        <v>253</v>
      </c>
      <c r="D17" s="45">
        <v>900000</v>
      </c>
      <c r="E17" s="54" t="s">
        <v>280</v>
      </c>
    </row>
    <row r="18" spans="1:5" x14ac:dyDescent="0.35">
      <c r="A18" s="43">
        <v>14</v>
      </c>
      <c r="B18" s="44" t="s">
        <v>241</v>
      </c>
      <c r="C18" s="44" t="s">
        <v>254</v>
      </c>
      <c r="D18" s="45">
        <v>100000</v>
      </c>
      <c r="E18" s="54" t="s">
        <v>280</v>
      </c>
    </row>
    <row r="19" spans="1:5" ht="30.65" customHeight="1" x14ac:dyDescent="0.35">
      <c r="A19" s="43">
        <v>15</v>
      </c>
      <c r="B19" s="44" t="s">
        <v>241</v>
      </c>
      <c r="C19" s="44" t="s">
        <v>255</v>
      </c>
      <c r="D19" s="45">
        <v>400000</v>
      </c>
      <c r="E19" s="54" t="s">
        <v>280</v>
      </c>
    </row>
    <row r="20" spans="1:5" x14ac:dyDescent="0.35">
      <c r="A20" s="43">
        <v>16</v>
      </c>
      <c r="B20" s="44" t="s">
        <v>241</v>
      </c>
      <c r="C20" s="44" t="s">
        <v>256</v>
      </c>
      <c r="D20" s="45">
        <v>1000000</v>
      </c>
      <c r="E20" s="54" t="s">
        <v>280</v>
      </c>
    </row>
    <row r="21" spans="1:5" x14ac:dyDescent="0.35">
      <c r="A21" s="43">
        <v>17</v>
      </c>
      <c r="B21" s="44" t="s">
        <v>241</v>
      </c>
      <c r="C21" s="44" t="s">
        <v>257</v>
      </c>
      <c r="D21" s="45">
        <v>1000000</v>
      </c>
      <c r="E21" s="54" t="s">
        <v>280</v>
      </c>
    </row>
    <row r="22" spans="1:5" x14ac:dyDescent="0.35">
      <c r="A22" s="43">
        <v>18</v>
      </c>
      <c r="B22" s="44" t="s">
        <v>241</v>
      </c>
      <c r="C22" s="44" t="s">
        <v>258</v>
      </c>
      <c r="D22" s="45">
        <v>1000000</v>
      </c>
      <c r="E22" s="54" t="s">
        <v>280</v>
      </c>
    </row>
    <row r="23" spans="1:5" x14ac:dyDescent="0.35">
      <c r="A23" s="43">
        <v>19</v>
      </c>
      <c r="B23" s="44" t="s">
        <v>241</v>
      </c>
      <c r="C23" s="44" t="s">
        <v>259</v>
      </c>
      <c r="D23" s="45">
        <v>1000000</v>
      </c>
      <c r="E23" s="54" t="s">
        <v>280</v>
      </c>
    </row>
    <row r="24" spans="1:5" x14ac:dyDescent="0.35">
      <c r="A24" s="43">
        <v>20</v>
      </c>
      <c r="B24" s="44" t="s">
        <v>241</v>
      </c>
      <c r="C24" s="44" t="s">
        <v>260</v>
      </c>
      <c r="D24" s="45">
        <v>1000000</v>
      </c>
      <c r="E24" s="54" t="s">
        <v>280</v>
      </c>
    </row>
    <row r="25" spans="1:5" x14ac:dyDescent="0.35">
      <c r="A25" s="43">
        <v>21</v>
      </c>
      <c r="B25" s="44" t="s">
        <v>241</v>
      </c>
      <c r="C25" s="44" t="s">
        <v>261</v>
      </c>
      <c r="D25" s="45">
        <v>1000000</v>
      </c>
      <c r="E25" s="54" t="s">
        <v>280</v>
      </c>
    </row>
    <row r="26" spans="1:5" x14ac:dyDescent="0.35">
      <c r="A26" s="43">
        <v>22</v>
      </c>
      <c r="B26" s="44" t="s">
        <v>241</v>
      </c>
      <c r="C26" s="44" t="s">
        <v>262</v>
      </c>
      <c r="D26" s="45">
        <v>1000000</v>
      </c>
      <c r="E26" s="54" t="s">
        <v>280</v>
      </c>
    </row>
    <row r="27" spans="1:5" x14ac:dyDescent="0.35">
      <c r="A27" s="43">
        <v>23</v>
      </c>
      <c r="B27" s="44" t="s">
        <v>241</v>
      </c>
      <c r="C27" s="44" t="s">
        <v>263</v>
      </c>
      <c r="D27" s="45">
        <v>1000000</v>
      </c>
      <c r="E27" s="54" t="s">
        <v>280</v>
      </c>
    </row>
    <row r="28" spans="1:5" x14ac:dyDescent="0.35">
      <c r="A28" s="43">
        <v>24</v>
      </c>
      <c r="B28" s="44" t="s">
        <v>241</v>
      </c>
      <c r="C28" s="44" t="s">
        <v>264</v>
      </c>
      <c r="D28" s="45">
        <v>1000000</v>
      </c>
      <c r="E28" s="54" t="s">
        <v>280</v>
      </c>
    </row>
    <row r="29" spans="1:5" x14ac:dyDescent="0.35">
      <c r="A29" s="43">
        <v>25</v>
      </c>
      <c r="B29" s="44" t="s">
        <v>241</v>
      </c>
      <c r="C29" s="44" t="s">
        <v>265</v>
      </c>
      <c r="D29" s="45">
        <v>1000000</v>
      </c>
      <c r="E29" s="54" t="s">
        <v>280</v>
      </c>
    </row>
    <row r="30" spans="1:5" x14ac:dyDescent="0.35">
      <c r="A30" s="43">
        <v>26</v>
      </c>
      <c r="B30" s="44" t="s">
        <v>241</v>
      </c>
      <c r="C30" s="44" t="s">
        <v>266</v>
      </c>
      <c r="D30" s="45">
        <v>1000000</v>
      </c>
      <c r="E30" s="54" t="s">
        <v>280</v>
      </c>
    </row>
    <row r="31" spans="1:5" x14ac:dyDescent="0.35">
      <c r="A31" s="43">
        <v>27</v>
      </c>
      <c r="B31" s="44" t="s">
        <v>241</v>
      </c>
      <c r="C31" s="44" t="s">
        <v>267</v>
      </c>
      <c r="D31" s="45">
        <v>1000000</v>
      </c>
      <c r="E31" s="54" t="s">
        <v>280</v>
      </c>
    </row>
    <row r="32" spans="1:5" x14ac:dyDescent="0.35">
      <c r="A32" s="43">
        <v>28</v>
      </c>
      <c r="B32" s="44" t="s">
        <v>241</v>
      </c>
      <c r="C32" s="44" t="s">
        <v>268</v>
      </c>
      <c r="D32" s="45">
        <v>1000000</v>
      </c>
      <c r="E32" s="54" t="s">
        <v>280</v>
      </c>
    </row>
    <row r="33" spans="1:5" x14ac:dyDescent="0.35">
      <c r="A33" s="43">
        <v>29</v>
      </c>
      <c r="B33" s="44" t="s">
        <v>241</v>
      </c>
      <c r="C33" s="44" t="s">
        <v>269</v>
      </c>
      <c r="D33" s="45">
        <v>1000000</v>
      </c>
      <c r="E33" s="54" t="s">
        <v>280</v>
      </c>
    </row>
    <row r="34" spans="1:5" x14ac:dyDescent="0.35">
      <c r="A34" s="43">
        <v>30</v>
      </c>
      <c r="B34" s="44" t="s">
        <v>241</v>
      </c>
      <c r="C34" s="44" t="s">
        <v>270</v>
      </c>
      <c r="D34" s="45">
        <v>1000000</v>
      </c>
      <c r="E34" s="54" t="s">
        <v>280</v>
      </c>
    </row>
    <row r="35" spans="1:5" x14ac:dyDescent="0.35">
      <c r="A35" s="43">
        <v>31</v>
      </c>
      <c r="B35" s="44" t="s">
        <v>241</v>
      </c>
      <c r="C35" s="44" t="s">
        <v>271</v>
      </c>
      <c r="D35" s="45">
        <v>1000000</v>
      </c>
      <c r="E35" s="54" t="s">
        <v>280</v>
      </c>
    </row>
    <row r="36" spans="1:5" x14ac:dyDescent="0.35">
      <c r="A36" s="43">
        <v>32</v>
      </c>
      <c r="B36" s="44" t="s">
        <v>241</v>
      </c>
      <c r="C36" s="44" t="s">
        <v>272</v>
      </c>
      <c r="D36" s="45">
        <v>1000000</v>
      </c>
      <c r="E36" s="54" t="s">
        <v>280</v>
      </c>
    </row>
    <row r="37" spans="1:5" x14ac:dyDescent="0.35">
      <c r="A37" s="43">
        <v>33</v>
      </c>
      <c r="B37" s="44" t="s">
        <v>241</v>
      </c>
      <c r="C37" s="44" t="s">
        <v>273</v>
      </c>
      <c r="D37" s="45">
        <v>1000000</v>
      </c>
      <c r="E37" s="54" t="s">
        <v>280</v>
      </c>
    </row>
    <row r="38" spans="1:5" x14ac:dyDescent="0.35">
      <c r="A38" s="43">
        <v>34</v>
      </c>
      <c r="B38" s="44" t="s">
        <v>241</v>
      </c>
      <c r="C38" s="44" t="s">
        <v>274</v>
      </c>
      <c r="D38" s="45">
        <v>1000000</v>
      </c>
      <c r="E38" s="54" t="s">
        <v>280</v>
      </c>
    </row>
    <row r="39" spans="1:5" x14ac:dyDescent="0.35">
      <c r="A39" s="43">
        <v>35</v>
      </c>
      <c r="B39" s="44" t="s">
        <v>241</v>
      </c>
      <c r="C39" s="44" t="s">
        <v>275</v>
      </c>
      <c r="D39" s="45">
        <v>1000000</v>
      </c>
      <c r="E39" s="54" t="s">
        <v>280</v>
      </c>
    </row>
    <row r="40" spans="1:5" x14ac:dyDescent="0.35">
      <c r="A40" s="43">
        <v>36</v>
      </c>
      <c r="B40" s="44" t="s">
        <v>241</v>
      </c>
      <c r="C40" s="44" t="s">
        <v>276</v>
      </c>
      <c r="D40" s="45">
        <v>1000000</v>
      </c>
      <c r="E40" s="54" t="s">
        <v>280</v>
      </c>
    </row>
    <row r="41" spans="1:5" x14ac:dyDescent="0.35">
      <c r="A41" s="43">
        <v>37</v>
      </c>
      <c r="B41" s="44" t="s">
        <v>241</v>
      </c>
      <c r="C41" s="44" t="s">
        <v>24</v>
      </c>
      <c r="D41" s="45">
        <v>1000000</v>
      </c>
      <c r="E41" s="54" t="s">
        <v>280</v>
      </c>
    </row>
    <row r="42" spans="1:5" x14ac:dyDescent="0.35">
      <c r="A42" s="43">
        <v>38</v>
      </c>
      <c r="B42" s="44" t="s">
        <v>241</v>
      </c>
      <c r="C42" s="44" t="s">
        <v>277</v>
      </c>
      <c r="D42" s="45">
        <v>1000000</v>
      </c>
      <c r="E42" s="54" t="s">
        <v>280</v>
      </c>
    </row>
    <row r="43" spans="1:5" x14ac:dyDescent="0.35">
      <c r="A43" s="43">
        <v>39</v>
      </c>
      <c r="B43" s="44" t="s">
        <v>241</v>
      </c>
      <c r="C43" s="44" t="s">
        <v>278</v>
      </c>
      <c r="D43" s="48">
        <v>1000000</v>
      </c>
      <c r="E43" s="54" t="s">
        <v>280</v>
      </c>
    </row>
    <row r="44" spans="1:5" x14ac:dyDescent="0.35">
      <c r="A44" s="49"/>
      <c r="B44" s="50"/>
      <c r="C44" s="53" t="s">
        <v>35</v>
      </c>
      <c r="D44" s="51">
        <f>SUM(D5:D43)</f>
        <v>47000000</v>
      </c>
      <c r="E44" s="52"/>
    </row>
    <row r="45" spans="1:5" x14ac:dyDescent="0.35">
      <c r="C45" s="40"/>
      <c r="D45" s="40"/>
    </row>
    <row r="46" spans="1:5" x14ac:dyDescent="0.35">
      <c r="C46" s="40"/>
      <c r="D46" s="40"/>
    </row>
    <row r="47" spans="1:5" x14ac:dyDescent="0.35">
      <c r="C47" s="40"/>
      <c r="D47" s="40"/>
    </row>
    <row r="48" spans="1:5" x14ac:dyDescent="0.35">
      <c r="C48" s="40"/>
      <c r="D48" s="40"/>
    </row>
    <row r="49" s="40" customFormat="1" x14ac:dyDescent="0.35"/>
    <row r="50" s="40" customFormat="1" x14ac:dyDescent="0.35"/>
    <row r="51" s="40" customFormat="1" x14ac:dyDescent="0.35"/>
    <row r="52" s="40" customFormat="1" x14ac:dyDescent="0.35"/>
    <row r="53" s="40" customFormat="1" x14ac:dyDescent="0.35"/>
    <row r="54" s="40" customFormat="1" x14ac:dyDescent="0.35"/>
    <row r="55" s="40" customFormat="1" x14ac:dyDescent="0.35"/>
    <row r="56" s="40" customFormat="1" x14ac:dyDescent="0.35"/>
    <row r="57" s="40" customFormat="1" x14ac:dyDescent="0.35"/>
    <row r="58" s="40" customFormat="1" x14ac:dyDescent="0.35"/>
    <row r="59" s="40" customFormat="1" x14ac:dyDescent="0.35"/>
    <row r="60" s="40" customFormat="1" x14ac:dyDescent="0.35"/>
    <row r="61" s="40" customFormat="1" x14ac:dyDescent="0.35"/>
    <row r="62" s="40" customFormat="1" x14ac:dyDescent="0.35"/>
    <row r="63" s="40" customFormat="1" x14ac:dyDescent="0.35"/>
    <row r="64" s="40" customFormat="1" x14ac:dyDescent="0.35"/>
    <row r="65" s="40" customFormat="1" x14ac:dyDescent="0.35"/>
    <row r="66" s="40" customFormat="1" x14ac:dyDescent="0.35"/>
    <row r="67" s="40" customFormat="1" x14ac:dyDescent="0.35"/>
    <row r="68" s="40" customFormat="1" x14ac:dyDescent="0.35"/>
    <row r="69" s="40" customFormat="1" x14ac:dyDescent="0.35"/>
    <row r="70" s="40" customFormat="1" x14ac:dyDescent="0.35"/>
    <row r="71" s="40" customFormat="1" x14ac:dyDescent="0.35"/>
    <row r="72" s="40" customFormat="1" x14ac:dyDescent="0.35"/>
    <row r="73" s="40" customFormat="1" x14ac:dyDescent="0.35"/>
    <row r="74" s="40" customFormat="1" x14ac:dyDescent="0.35"/>
    <row r="75" s="40" customFormat="1" x14ac:dyDescent="0.35"/>
    <row r="76" s="40" customFormat="1" x14ac:dyDescent="0.35"/>
    <row r="77" s="40" customFormat="1" x14ac:dyDescent="0.35"/>
    <row r="78" s="40" customFormat="1" x14ac:dyDescent="0.35"/>
    <row r="79" s="40" customFormat="1" x14ac:dyDescent="0.35"/>
    <row r="80" s="40" customFormat="1" x14ac:dyDescent="0.35"/>
    <row r="81" s="40" customFormat="1" x14ac:dyDescent="0.35"/>
    <row r="82" s="40" customFormat="1" x14ac:dyDescent="0.35"/>
    <row r="83" s="40" customFormat="1" x14ac:dyDescent="0.35"/>
    <row r="84" s="40" customFormat="1" x14ac:dyDescent="0.35"/>
    <row r="85" s="40" customFormat="1" x14ac:dyDescent="0.35"/>
    <row r="86" s="40" customFormat="1" x14ac:dyDescent="0.35"/>
    <row r="87" s="40" customFormat="1" x14ac:dyDescent="0.35"/>
    <row r="88" s="40" customFormat="1" x14ac:dyDescent="0.35"/>
    <row r="89" s="40" customFormat="1" x14ac:dyDescent="0.35"/>
    <row r="90" s="40" customFormat="1" x14ac:dyDescent="0.35"/>
    <row r="91" s="40" customFormat="1" x14ac:dyDescent="0.35"/>
    <row r="92" s="40" customFormat="1" x14ac:dyDescent="0.35"/>
    <row r="93" s="40" customFormat="1" x14ac:dyDescent="0.35"/>
    <row r="94" s="40" customFormat="1" x14ac:dyDescent="0.35"/>
    <row r="95" s="40" customFormat="1" x14ac:dyDescent="0.35"/>
    <row r="96" s="40" customFormat="1" x14ac:dyDescent="0.35"/>
    <row r="97" spans="4:4" x14ac:dyDescent="0.35">
      <c r="D97" s="40"/>
    </row>
    <row r="98" spans="4:4" x14ac:dyDescent="0.35">
      <c r="D98" s="40"/>
    </row>
    <row r="99" spans="4:4" x14ac:dyDescent="0.35">
      <c r="D99" s="40"/>
    </row>
    <row r="100" spans="4:4" x14ac:dyDescent="0.35">
      <c r="D100" s="40"/>
    </row>
    <row r="101" spans="4:4" x14ac:dyDescent="0.35">
      <c r="D101" s="40"/>
    </row>
    <row r="102" spans="4:4" x14ac:dyDescent="0.35">
      <c r="D102" s="40"/>
    </row>
    <row r="103" spans="4:4" x14ac:dyDescent="0.35">
      <c r="D10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Priedas Nr. 1 TE3</vt:lpstr>
      <vt:lpstr>Priedas Nr.2 TE2</vt:lpstr>
      <vt:lpstr>Priedas Nr. 3 Trasos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Vilčinskaitė  | UADBB Rizikos cesija</dc:creator>
  <cp:lastModifiedBy>Simona Abramavičiūtė</cp:lastModifiedBy>
  <dcterms:created xsi:type="dcterms:W3CDTF">2015-06-05T18:17:20Z</dcterms:created>
  <dcterms:modified xsi:type="dcterms:W3CDTF">2025-03-19T11:29:34Z</dcterms:modified>
</cp:coreProperties>
</file>