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scentraslt-my.sharepoint.com/personal/audrone_niksaite_dscentras_lt/Documents/Desktop/Pirkimai/Draudimas/2026/Transporto su KASKO/Gauta iš Irmos/"/>
    </mc:Choice>
  </mc:AlternateContent>
  <xr:revisionPtr revIDLastSave="296" documentId="11_3ACCD6F11FA6A6B0F98A8771042E1D9D68632278" xr6:coauthVersionLast="47" xr6:coauthVersionMax="47" xr10:uidLastSave="{0E0360D7-D515-4983-BFFE-9F5ABA7F72F7}"/>
  <bookViews>
    <workbookView xWindow="-108" yWindow="-108" windowWidth="23256" windowHeight="13896" xr2:uid="{00000000-000D-0000-FFFF-FFFF00000000}"/>
  </bookViews>
  <sheets>
    <sheet name="Pasiūlymo for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3" i="1" l="1"/>
  <c r="V58" i="1"/>
  <c r="V60" i="1"/>
  <c r="V50" i="1"/>
  <c r="V39" i="1"/>
  <c r="V38" i="1"/>
  <c r="T66" i="1"/>
  <c r="T67" i="1" s="1"/>
  <c r="V42" i="1"/>
  <c r="V41" i="1"/>
  <c r="V40" i="1"/>
  <c r="B38" i="1"/>
  <c r="B39" i="1" s="1"/>
  <c r="B40" i="1" s="1"/>
  <c r="B41" i="1" s="1"/>
  <c r="B42" i="1" s="1"/>
  <c r="B43" i="1" s="1"/>
  <c r="V37" i="1"/>
  <c r="V61" i="1" l="1"/>
  <c r="B30" i="1" s="1"/>
</calcChain>
</file>

<file path=xl/sharedStrings.xml><?xml version="1.0" encoding="utf-8"?>
<sst xmlns="http://schemas.openxmlformats.org/spreadsheetml/2006/main" count="433" uniqueCount="222">
  <si>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</si>
  <si>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</si>
  <si>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__________________________</t>
  </si>
  <si>
    <t>(data)</t>
  </si>
  <si>
    <t>(vieta)</t>
  </si>
  <si>
    <r>
      <rPr>
        <b/>
        <sz val="10"/>
        <color theme="1"/>
        <rFont val="Calibri"/>
        <family val="2"/>
        <charset val="186"/>
      </rPr>
      <t xml:space="preserve">Tiekėjo pavadinimas, įmonės kodas  </t>
    </r>
    <r>
      <rPr>
        <b/>
        <i/>
        <sz val="10"/>
        <color theme="1"/>
        <rFont val="Calibri"/>
        <family val="2"/>
        <charset val="186"/>
      </rPr>
      <t>/</t>
    </r>
    <r>
      <rPr>
        <i/>
        <sz val="10"/>
        <color theme="1"/>
        <rFont val="Calibri"/>
        <family val="2"/>
        <charset val="186"/>
      </rPr>
      <t>jei dalyvauja jungtinės veiklos sutartimi, surašomi visų sutarties šalių duomenys.</t>
    </r>
  </si>
  <si>
    <r>
      <rPr>
        <sz val="10"/>
        <color theme="1"/>
        <rFont val="Calibri"/>
        <family val="2"/>
        <charset val="186"/>
      </rPr>
      <t>Tiekėjo juridinio asmens kodas</t>
    </r>
    <r>
      <rPr>
        <i/>
        <sz val="10"/>
        <color theme="1"/>
        <rFont val="Calibri"/>
        <family val="2"/>
        <charset val="186"/>
      </rPr>
      <t xml:space="preserve"> /Jeigu dalyvauja ūkio subjektų grupė, surašomi visų dalyvių juridinio asmens kodai /Jei pasiūlymą teikia fizinis asmuo, įregistravęs individualią veiklą, nurodomas individualios veiklos pažymos numeris (asmens kodas nenurodomas)/</t>
    </r>
  </si>
  <si>
    <t>Tiekėjo adresas /Jeigu dalyvauja ūkio subjektų grupė, surašomi visi dalyvių adresai/</t>
  </si>
  <si>
    <t>Už pasiūlymą atsakingo asmens vardas, pavardė</t>
  </si>
  <si>
    <t>Telefono numeris</t>
  </si>
  <si>
    <t>Fakso numeris</t>
  </si>
  <si>
    <t>El. pašto adresas</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</si>
  <si>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</si>
  <si>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Išnagrinėję pirkimo dokumentus, dokumentų priedus ir reikalavimus nurodytoms paslaugoms teikti, mes siūlome, pagal sutarties sąlygas  ir kitus pirkimo dokumentus  teikti  Paslaugas už bendrą planuojamą kainą:</t>
  </si>
  <si>
    <t>1 lentelė. Automobilių KASKO draudimas</t>
  </si>
  <si>
    <t>Eil. Nr.</t>
  </si>
  <si>
    <t>Naudotojas / KASKO draudėjas</t>
  </si>
  <si>
    <t>Savininkas / Naudos gavėjas</t>
  </si>
  <si>
    <t>Tipas</t>
  </si>
  <si>
    <t>Markė</t>
  </si>
  <si>
    <t>Modelis</t>
  </si>
  <si>
    <t>Valstybinis numeris</t>
  </si>
  <si>
    <t>Metai</t>
  </si>
  <si>
    <t>Variklis (cm³)</t>
  </si>
  <si>
    <t>Draudimo suma</t>
  </si>
  <si>
    <t>Sėdimų vietų skaičius</t>
  </si>
  <si>
    <t>Transporto priemonės identifikavimo numeris (VIN)</t>
  </si>
  <si>
    <t>Galia (kW)</t>
  </si>
  <si>
    <t>Masė (kg)</t>
  </si>
  <si>
    <t>Kategorija</t>
  </si>
  <si>
    <t>Klasė</t>
  </si>
  <si>
    <t>Pastabos</t>
  </si>
  <si>
    <t>Draudimo įmoka 12 mėn. vienam automobiliui su visais privalomais mokesčiais, EUR *</t>
  </si>
  <si>
    <t>Draudimo įmoka 12 mėn. Visiems vienos įstaigos automobiliams, su visais privalomais mokesčiais, EUR *</t>
  </si>
  <si>
    <t>Druskininkų savivaldybės Leipalingio progimnazija</t>
  </si>
  <si>
    <t>190609055</t>
  </si>
  <si>
    <t>Lengvasis automobilis</t>
  </si>
  <si>
    <t>FORD</t>
  </si>
  <si>
    <t>TRANSIT CUSTOM</t>
  </si>
  <si>
    <t>MDT062</t>
  </si>
  <si>
    <t>WF01XXTTG1MK09845</t>
  </si>
  <si>
    <t>M1------</t>
  </si>
  <si>
    <t/>
  </si>
  <si>
    <t>Druskininkų savivaldybės Viečiūnų progimnazija</t>
  </si>
  <si>
    <t>190108418</t>
  </si>
  <si>
    <t>MEN278</t>
  </si>
  <si>
    <t>WF01XXTTG1MD42809</t>
  </si>
  <si>
    <t xml:space="preserve"> Druskininkų "Saulės" pagrindinė mokykla</t>
  </si>
  <si>
    <t>195328165</t>
  </si>
  <si>
    <t>Druskininkų "Saulės" pagrindinė mokykla</t>
  </si>
  <si>
    <t>2004</t>
  </si>
  <si>
    <t>rinkos vertė įvykio dieną</t>
  </si>
  <si>
    <t>Druskininkų M.K Čiurlionio meno mokykla</t>
  </si>
  <si>
    <t>190031263</t>
  </si>
  <si>
    <t>Druskininkų savivaldybės administracija</t>
  </si>
  <si>
    <t>188776264</t>
  </si>
  <si>
    <t>RENAULT</t>
  </si>
  <si>
    <t>TRAFIC</t>
  </si>
  <si>
    <t>CHJ597</t>
  </si>
  <si>
    <t>1995</t>
  </si>
  <si>
    <t>VF1JLBMB67V293848</t>
  </si>
  <si>
    <t>66</t>
  </si>
  <si>
    <t>2029</t>
  </si>
  <si>
    <t>M1-AF---</t>
  </si>
  <si>
    <t>Lengvasis automobilis (Daugiatikslis)</t>
  </si>
  <si>
    <t>Druskininkų "Atgimimo" mokykla</t>
  </si>
  <si>
    <t>MDS764</t>
  </si>
  <si>
    <t>WF01XXTTG1MK10097</t>
  </si>
  <si>
    <t>Druskininkų "Ryto" gimnazija</t>
  </si>
  <si>
    <t>195328350</t>
  </si>
  <si>
    <t>VW</t>
  </si>
  <si>
    <t>SHARAN</t>
  </si>
  <si>
    <t>FHL134</t>
  </si>
  <si>
    <t>2011</t>
  </si>
  <si>
    <t>1968</t>
  </si>
  <si>
    <t>WVWZZZ7NZBV037957</t>
  </si>
  <si>
    <t>103</t>
  </si>
  <si>
    <t>1822</t>
  </si>
  <si>
    <t>Druskininkų savivaldybės socialinių paslaugų centras</t>
  </si>
  <si>
    <t>152160651</t>
  </si>
  <si>
    <t>MULTIVAN</t>
  </si>
  <si>
    <t>DNV379</t>
  </si>
  <si>
    <t>2008</t>
  </si>
  <si>
    <t>2461</t>
  </si>
  <si>
    <t>WV2ZZZ7HZ8H114493</t>
  </si>
  <si>
    <t>96</t>
  </si>
  <si>
    <t>2411</t>
  </si>
  <si>
    <t xml:space="preserve"> Druskininkų savivaldybės socialinių paslaugų centras</t>
  </si>
  <si>
    <t>CRAFTER</t>
  </si>
  <si>
    <t>EGA762</t>
  </si>
  <si>
    <t>WV1ZZZ2EZ86042503</t>
  </si>
  <si>
    <t>120</t>
  </si>
  <si>
    <t>2260</t>
  </si>
  <si>
    <t>RENAULT/CARPOL</t>
  </si>
  <si>
    <t>MNK490</t>
  </si>
  <si>
    <t>2023</t>
  </si>
  <si>
    <t>VF1JL000870287463</t>
  </si>
  <si>
    <t>DACIA</t>
  </si>
  <si>
    <t>DOKKER</t>
  </si>
  <si>
    <t>JOA201</t>
  </si>
  <si>
    <t>2017</t>
  </si>
  <si>
    <t>UU10SDCH556907286</t>
  </si>
  <si>
    <t>JOA203</t>
  </si>
  <si>
    <t>UU10SDCH556982060</t>
  </si>
  <si>
    <t xml:space="preserve">TRANSIT </t>
  </si>
  <si>
    <t>NGU928</t>
  </si>
  <si>
    <t>WF0KXXTTRKPM26072</t>
  </si>
  <si>
    <t>M1-AF-SH</t>
  </si>
  <si>
    <t>Lengvasis automobilis (Daugiatikslis) (Neįgaliųjų vežimėliui pritaikyta TP)</t>
  </si>
  <si>
    <t>Druskininkų švietimo centras</t>
  </si>
  <si>
    <t>300035075</t>
  </si>
  <si>
    <t>Mikroautobusai (virš 8 vietų)</t>
  </si>
  <si>
    <t>IVECO</t>
  </si>
  <si>
    <t>DAILY</t>
  </si>
  <si>
    <t>FDC632</t>
  </si>
  <si>
    <t>2010</t>
  </si>
  <si>
    <t>2998</t>
  </si>
  <si>
    <t>ZCFC50C0005837820</t>
  </si>
  <si>
    <t>107</t>
  </si>
  <si>
    <t>3200</t>
  </si>
  <si>
    <t>M2-CWM--</t>
  </si>
  <si>
    <t>Autobusas iki 5t (Vienaaukšis)</t>
  </si>
  <si>
    <t>50C15</t>
  </si>
  <si>
    <t>HZK242</t>
  </si>
  <si>
    <t>2015</t>
  </si>
  <si>
    <t>ZCFC350A505049474</t>
  </si>
  <si>
    <t>3400</t>
  </si>
  <si>
    <t>M2-CA---</t>
  </si>
  <si>
    <t>VOLKSWAGEN, VW</t>
  </si>
  <si>
    <t>CRAFTER ALTAS</t>
  </si>
  <si>
    <t>JHC564</t>
  </si>
  <si>
    <t>2016</t>
  </si>
  <si>
    <t>WV1ZZZ2EZG6048126</t>
  </si>
  <si>
    <t>3300</t>
  </si>
  <si>
    <t>JZU067</t>
  </si>
  <si>
    <t>ZCFC250B605165830</t>
  </si>
  <si>
    <t>110</t>
  </si>
  <si>
    <t>3420</t>
  </si>
  <si>
    <t>KRA261</t>
  </si>
  <si>
    <t>2018</t>
  </si>
  <si>
    <t>WV1ZZZSYZK9007716</t>
  </si>
  <si>
    <t>90</t>
  </si>
  <si>
    <t>3600</t>
  </si>
  <si>
    <t>LEF853</t>
  </si>
  <si>
    <t>2019</t>
  </si>
  <si>
    <t>ZCFC250B405308774</t>
  </si>
  <si>
    <t>3480</t>
  </si>
  <si>
    <t>MERCEDES-BENZ</t>
  </si>
  <si>
    <t>SPRINTER ALTAS</t>
  </si>
  <si>
    <t>LPZ315</t>
  </si>
  <si>
    <t>2020</t>
  </si>
  <si>
    <t>2143</t>
  </si>
  <si>
    <t>W1V9076571P284485</t>
  </si>
  <si>
    <t>105</t>
  </si>
  <si>
    <t>3250</t>
  </si>
  <si>
    <t>Autobusas iki 5t</t>
  </si>
  <si>
    <t xml:space="preserve"> Druskininkų švietimo centras</t>
  </si>
  <si>
    <t>NHF367</t>
  </si>
  <si>
    <t>WV1ZZZSY3R9026014</t>
  </si>
  <si>
    <t>Druskininkų sporto centras</t>
  </si>
  <si>
    <t>301845630</t>
  </si>
  <si>
    <t>TRANSPORTER</t>
  </si>
  <si>
    <t>CDM190</t>
  </si>
  <si>
    <t>1896</t>
  </si>
  <si>
    <t>WV2ZZZ7HZ5H016230</t>
  </si>
  <si>
    <t>63</t>
  </si>
  <si>
    <t>1865</t>
  </si>
  <si>
    <t>Druskininkų savivaldybės visuomenės sveikatos biuras</t>
  </si>
  <si>
    <t>303259363</t>
  </si>
  <si>
    <t>MLV619</t>
  </si>
  <si>
    <t>WF01XXTTG1NP00855</t>
  </si>
  <si>
    <t>2167</t>
  </si>
  <si>
    <r>
      <rPr>
        <b/>
        <sz val="10"/>
        <color theme="1"/>
        <rFont val="Calibri"/>
        <family val="2"/>
        <charset val="186"/>
      </rPr>
      <t xml:space="preserve">Bendra draudimo kaina, Eur </t>
    </r>
    <r>
      <rPr>
        <sz val="10"/>
        <color theme="1"/>
        <rFont val="Calibri"/>
        <family val="2"/>
        <charset val="186"/>
      </rPr>
      <t xml:space="preserve">(21 stulpelio suma) </t>
    </r>
  </si>
  <si>
    <t>2 lentelė. Specializuotos transporto priemonės draudimas</t>
  </si>
  <si>
    <t>Naudotojas</t>
  </si>
  <si>
    <t>Savininkas</t>
  </si>
  <si>
    <t>Masė</t>
  </si>
  <si>
    <t>Papildoma informacija</t>
  </si>
  <si>
    <t>Savaeigiai mechanizmai</t>
  </si>
  <si>
    <t xml:space="preserve">SPORTCHAMP </t>
  </si>
  <si>
    <t>SC2BL</t>
  </si>
  <si>
    <t>-</t>
  </si>
  <si>
    <t>02310120</t>
  </si>
  <si>
    <t>600 kg</t>
  </si>
  <si>
    <t>T</t>
  </si>
  <si>
    <t>Žolės priežiūros įrenginys, skirtas stadiono priežiūrai.
Nedarbo metu laikomas užrakintame jūriniame konteineryje adresu Ateities g. 13, Druskininkai.
Yra vaizdo stebėjimo kameros.</t>
  </si>
  <si>
    <r>
      <rPr>
        <b/>
        <sz val="10"/>
        <color theme="1"/>
        <rFont val="Calibri"/>
        <family val="2"/>
        <charset val="186"/>
      </rPr>
      <t xml:space="preserve">Bendra draudimo kaina, Eur </t>
    </r>
    <r>
      <rPr>
        <sz val="10"/>
        <color theme="1"/>
        <rFont val="Calibri"/>
        <family val="2"/>
        <charset val="186"/>
      </rPr>
      <t>(19 stulpelio suma)</t>
    </r>
  </si>
  <si>
    <t>3 lentelė. Šiame pasiūlyme yra pateikta ir konfidenciali informacija (dokumentai su konfidencialia informacija įsegti atskirai) ******:</t>
  </si>
  <si>
    <t xml:space="preserve">Eil. Nr. </t>
  </si>
  <si>
    <t>Pateikto dokumento pavadinimas</t>
  </si>
  <si>
    <t>Dokumentas yra įkeltas šioje CVPIS pasiūlymo lango eilutėje („Prisegti dokumentai“)</t>
  </si>
  <si>
    <t>1.</t>
  </si>
  <si>
    <t>2.</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</si>
  <si>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</si>
  <si>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4 lentelė. Kartu su pasiūlymu pateikiami šie dokumentai:</t>
  </si>
  <si>
    <r>
      <rPr>
        <sz val="10"/>
        <color theme="1"/>
        <rFont val="Calibri"/>
        <family val="2"/>
        <charset val="186"/>
      </rPr>
      <t>Pasiūlymas galioja iki termino, nustatyto Pirkimo sąlygų</t>
    </r>
    <r>
      <rPr>
        <sz val="10"/>
        <color rgb="FF00B050"/>
        <rFont val="Calibri"/>
        <family val="2"/>
        <charset val="186"/>
      </rPr>
      <t xml:space="preserve"> 8</t>
    </r>
    <r>
      <rPr>
        <sz val="10"/>
        <color theme="1"/>
        <rFont val="Calibri"/>
        <family val="2"/>
        <charset val="186"/>
      </rPr>
      <t xml:space="preserve"> priede "Terminai"</t>
    </r>
  </si>
  <si>
    <t>(Tiekėjo arba jo įgalioto asmens pareigų pavadinimas)</t>
  </si>
  <si>
    <t xml:space="preserve">(Parašas) </t>
  </si>
  <si>
    <t xml:space="preserve">(Vardas ir pavardė) </t>
  </si>
  <si>
    <t>NNF632</t>
  </si>
  <si>
    <t>WF01XXTTG1LK72869</t>
  </si>
  <si>
    <t>Sbį Druskininkų Savivaldybės Socialinių Paslaugų Centras</t>
  </si>
  <si>
    <t>Druskininkų Savivaldybės Administracija</t>
  </si>
  <si>
    <t>AUDI</t>
  </si>
  <si>
    <t>A8</t>
  </si>
  <si>
    <t>NHT627</t>
  </si>
  <si>
    <t>WAUZZZ4E87N009529</t>
  </si>
  <si>
    <t>M1</t>
  </si>
  <si>
    <t>Sbį Druskininkų Sporto Centras</t>
  </si>
  <si>
    <t>MSV527</t>
  </si>
  <si>
    <t>WF01XXTTG1PL47956</t>
  </si>
  <si>
    <t>lengvasis automobilis</t>
  </si>
  <si>
    <r>
      <t>Bendra suma, Eur su visais privalomais mokesčiais</t>
    </r>
    <r>
      <rPr>
        <b/>
        <i/>
        <sz val="10"/>
        <color theme="1"/>
        <rFont val="Calibri"/>
        <family val="2"/>
        <charset val="186"/>
      </rPr>
      <t xml:space="preserve"> </t>
    </r>
    <r>
      <rPr>
        <i/>
        <sz val="10"/>
        <color theme="1"/>
        <rFont val="Calibri"/>
        <family val="2"/>
        <charset val="186"/>
      </rPr>
      <t>(1 lentelės 11 eilutė + 2 lentelės 2 eilutė). Pateikiama suma nurodoma su dviem skaičiais po kablelio</t>
    </r>
  </si>
  <si>
    <t>5 lentelė. Patvirtinimas dėl pašalinimo pagrindų nebuvimo</t>
  </si>
  <si>
    <r>
      <t xml:space="preserve">TAIP </t>
    </r>
    <r>
      <rPr>
        <b/>
        <sz val="11"/>
        <rFont val="Calibri"/>
        <family val="2"/>
      </rPr>
      <t>/</t>
    </r>
    <r>
      <rPr>
        <b/>
        <sz val="11"/>
        <color rgb="FFFF0000"/>
        <rFont val="Calibri"/>
        <family val="2"/>
      </rPr>
      <t xml:space="preserve"> NE</t>
    </r>
  </si>
  <si>
    <r>
      <t xml:space="preserve">Jei pažymima </t>
    </r>
    <r>
      <rPr>
        <sz val="10"/>
        <color rgb="FFFF0000"/>
        <rFont val="Calibri"/>
        <family val="2"/>
      </rPr>
      <t>"TAIP"</t>
    </r>
    <r>
      <rPr>
        <sz val="10"/>
        <color theme="1"/>
        <rFont val="Calibri"/>
        <family val="2"/>
      </rPr>
      <t>, ekonominės veiklos vykdytojas nurodo, kuris pašalinimo pagrindas yra taikomas : ________________________________________________________________________________________________________________</t>
    </r>
  </si>
  <si>
    <r>
      <rPr>
        <sz val="10"/>
        <color theme="1"/>
        <rFont val="Calibri"/>
        <family val="2"/>
      </rPr>
      <t>Ar ekonominės veiklos vykdytojui yra taikomas</t>
    </r>
    <r>
      <rPr>
        <b/>
        <sz val="10"/>
        <color theme="1"/>
        <rFont val="Calibri"/>
        <family val="2"/>
        <charset val="186"/>
      </rPr>
      <t xml:space="preserve"> bent vienas iš pašalinimo pagrindų, </t>
    </r>
    <r>
      <rPr>
        <sz val="10"/>
        <color theme="1"/>
        <rFont val="Calibri"/>
        <family val="2"/>
      </rPr>
      <t xml:space="preserve">nurodytų pirkimo specialiųjų sąlygų </t>
    </r>
    <r>
      <rPr>
        <sz val="10"/>
        <color rgb="FF00B050"/>
        <rFont val="Calibri"/>
        <family val="2"/>
      </rPr>
      <t>1</t>
    </r>
    <r>
      <rPr>
        <sz val="10"/>
        <color theme="1"/>
        <rFont val="Calibri"/>
        <family val="2"/>
      </rPr>
      <t xml:space="preserve"> priede?</t>
    </r>
  </si>
  <si>
    <r>
      <rPr>
        <b/>
        <i/>
        <sz val="10.5"/>
        <color rgb="FFFF0000"/>
        <rFont val="Calibri"/>
        <family val="2"/>
        <charset val="186"/>
      </rPr>
      <t>Pasiūlymo 1 ir 2 lentelėse pateikiamas užpildytas paslaugų kiekių žiniaraščtis excel formatu, nekeičiant nurodytų paslaugų apibūdinimų (tech. specifikacijų),  įrašant tik kainą.</t>
    </r>
    <r>
      <rPr>
        <sz val="10.5"/>
        <color theme="1"/>
        <rFont val="Calibri"/>
        <family val="2"/>
        <charset val="186"/>
      </rPr>
      <t xml:space="preserve"> </t>
    </r>
  </si>
  <si>
    <t>Draudimo apsauga reikalinga 
nuo 2026-09-22.
Draudimo kaina turi būti skaičiuojama 
2026-09-22 - 2027-05-27 laikotarpiui</t>
  </si>
  <si>
    <t>Pirkimo sąlygų 4.2 priedas "Pasiūlymo forma"</t>
  </si>
  <si>
    <t>DĖL II DALIES. AUTOMOBILIŲ KASKO DRAUDIMO</t>
  </si>
  <si>
    <t xml:space="preserve">Pastabos:
Pasiūlymo kaina žodžiais: _______________________________________________________________________________________________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</si>
</sst>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yyyy\-mm\-dd"/>
    <numFmt numFmtId="166" formatCode="#,##0.00\ &quot;€&quot;"/>
  </numFmts>
  <fonts count="27">
    <font>
      <sz val="11"/>
      <color theme="1"/>
      <name val="Calibri"/>
      <scheme val="minor"/>
    </font>
    <font>
      <sz val="10"/>
      <color theme="1"/>
      <name val="Calibri"/>
      <family val="2"/>
      <charset val="186"/>
    </font>
    <font>
      <b/>
      <sz val="10"/>
      <color rgb="FF00B050"/>
      <name val="Calibri"/>
      <family val="2"/>
      <charset val="186"/>
    </font>
    <font>
      <b/>
      <sz val="10"/>
      <color theme="1"/>
      <name val="Calibri"/>
      <family val="2"/>
      <charset val="186"/>
    </font>
    <font>
      <sz val="11"/>
      <name val="Calibri"/>
      <family val="2"/>
      <charset val="186"/>
    </font>
    <font>
      <u/>
      <sz val="10"/>
      <color theme="10"/>
      <name val="Calibri"/>
      <family val="2"/>
      <charset val="186"/>
    </font>
    <font>
      <i/>
      <sz val="10"/>
      <color theme="1"/>
      <name val="Calibri"/>
      <family val="2"/>
      <charset val="186"/>
    </font>
    <font>
      <b/>
      <i/>
      <sz val="10"/>
      <color theme="1"/>
      <name val="Calibri"/>
      <family val="2"/>
      <charset val="186"/>
    </font>
    <font>
      <sz val="10"/>
      <color rgb="FF262835"/>
      <name val="Calibri"/>
      <family val="2"/>
      <charset val="186"/>
    </font>
    <font>
      <b/>
      <sz val="10"/>
      <color rgb="FF262835"/>
      <name val="Calibri"/>
      <family val="2"/>
      <charset val="186"/>
    </font>
    <font>
      <sz val="10"/>
      <color rgb="FFC00000"/>
      <name val="Calibri"/>
      <family val="2"/>
      <charset val="186"/>
    </font>
    <font>
      <sz val="10"/>
      <color rgb="FF00B050"/>
      <name val="Calibri"/>
      <family val="2"/>
      <charset val="186"/>
    </font>
    <font>
      <sz val="9"/>
      <color rgb="FF262835"/>
      <name val="&quot;Helvetica Now Text&quot;"/>
    </font>
    <font>
      <b/>
      <sz val="9"/>
      <color rgb="FF000000"/>
      <name val="&quot;Helvetica Now Text&quot;"/>
    </font>
    <font>
      <sz val="10"/>
      <color theme="1"/>
      <name val="Calibri"/>
      <family val="2"/>
      <charset val="186"/>
    </font>
    <font>
      <sz val="9"/>
      <color rgb="FF262835"/>
      <name val="Arial"/>
      <family val="2"/>
      <charset val="186"/>
    </font>
    <font>
      <b/>
      <sz val="9"/>
      <color rgb="FF262835"/>
      <name val="Arial"/>
      <family val="2"/>
      <charset val="186"/>
    </font>
    <font>
      <b/>
      <sz val="9"/>
      <color rgb="FF262835"/>
      <name val="&quot;Helvetica Now Text&quot;"/>
    </font>
    <font>
      <sz val="10"/>
      <color rgb="FFFF0000"/>
      <name val="Calibri"/>
      <family val="2"/>
      <charset val="186"/>
    </font>
    <font>
      <b/>
      <sz val="11"/>
      <color rgb="FFFF0000"/>
      <name val="Calibri"/>
      <family val="2"/>
    </font>
    <font>
      <b/>
      <sz val="11"/>
      <name val="Calibri"/>
      <family val="2"/>
    </font>
    <font>
      <sz val="10"/>
      <color theme="1"/>
      <name val="Calibri"/>
      <family val="2"/>
    </font>
    <font>
      <b/>
      <sz val="10"/>
      <color theme="1"/>
      <name val="Calibri"/>
      <family val="2"/>
    </font>
    <font>
      <sz val="10"/>
      <color rgb="FFFF0000"/>
      <name val="Calibri"/>
      <family val="2"/>
    </font>
    <font>
      <sz val="10"/>
      <color rgb="FF00B050"/>
      <name val="Calibri"/>
      <family val="2"/>
    </font>
    <font>
      <sz val="10.5"/>
      <color theme="1"/>
      <name val="Calibri"/>
      <family val="2"/>
      <charset val="186"/>
    </font>
    <font>
      <b/>
      <i/>
      <sz val="10.5"/>
      <color rgb="FFFF0000"/>
      <name val="Calibri"/>
      <family val="2"/>
      <charset val="186"/>
    </font>
  </fonts>
  <fills count="22">
    <fill>
      <patternFill patternType="none"/>
    </fill>
    <fill>
      <patternFill patternType="gray125"/>
    </fill>
    <fill>
      <patternFill patternType="solid">
        <fgColor rgb="FFFFC000"/>
        <bgColor rgb="FFFFC000"/>
      </patternFill>
    </fill>
    <fill>
      <patternFill patternType="solid">
        <fgColor rgb="FFC4BD97"/>
        <bgColor rgb="FFC4BD97"/>
      </patternFill>
    </fill>
    <fill>
      <patternFill patternType="solid">
        <fgColor rgb="FFF2F2F2"/>
        <bgColor rgb="FFF2F2F2"/>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BE5F1"/>
        <bgColor rgb="FFDBE5F1"/>
      </patternFill>
    </fill>
    <fill>
      <patternFill patternType="solid">
        <fgColor rgb="FFFBD4B4"/>
        <bgColor rgb="FFFBD4B4"/>
      </patternFill>
    </fill>
    <fill>
      <patternFill patternType="solid">
        <fgColor rgb="FFB6DDE8"/>
        <bgColor rgb="FFB6DDE8"/>
      </patternFill>
    </fill>
    <fill>
      <patternFill patternType="solid">
        <fgColor theme="7" tint="0.79998168889431442"/>
        <bgColor rgb="FFE5DFEC"/>
      </patternFill>
    </fill>
    <fill>
      <patternFill patternType="solid">
        <fgColor theme="7" tint="0.79998168889431442"/>
        <bgColor indexed="64"/>
      </patternFill>
    </fill>
    <fill>
      <patternFill patternType="solid">
        <fgColor theme="7" tint="0.79998168889431442"/>
        <bgColor rgb="FFDAEEF3"/>
      </patternFill>
    </fill>
    <fill>
      <patternFill patternType="solid">
        <fgColor rgb="FFFFFFCC"/>
        <bgColor rgb="FFDDD9C3"/>
      </patternFill>
    </fill>
    <fill>
      <patternFill patternType="solid">
        <fgColor rgb="FFFFFFCC"/>
        <bgColor rgb="FFFFD7C1"/>
      </patternFill>
    </fill>
    <fill>
      <patternFill patternType="solid">
        <fgColor rgb="FFFFFFCC"/>
        <bgColor indexed="64"/>
      </patternFill>
    </fill>
    <fill>
      <patternFill patternType="solid">
        <fgColor theme="9" tint="0.59999389629810485"/>
        <bgColor rgb="FFFFEDCC"/>
      </patternFill>
    </fill>
    <fill>
      <patternFill patternType="solid">
        <fgColor theme="9" tint="0.59999389629810485"/>
        <bgColor indexed="64"/>
      </patternFill>
    </fill>
    <fill>
      <patternFill patternType="solid">
        <fgColor theme="9" tint="0.59999389629810485"/>
        <bgColor rgb="FFFBD4B4"/>
      </patternFill>
    </fill>
  </fills>
  <borders count="1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9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vertical="center"/>
    </xf>
    <xf numFmtId="0" fontId="1" fillId="0" borderId="0" xfId="0" applyFont="1" applyAlignment="1">
      <alignment vertical="center"/>
    </xf>
    <xf numFmtId="0" fontId="1" fillId="0" borderId="0" xfId="0" applyFont="1" applyAlignment="1">
      <alignment shrinkToFit="1"/>
    </xf>
    <xf numFmtId="0" fontId="3" fillId="3" borderId="5" xfId="0"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6" fillId="0" borderId="0" xfId="0" applyFont="1"/>
    <xf numFmtId="0" fontId="7" fillId="4"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5" borderId="5"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165" fontId="1" fillId="5" borderId="5" xfId="0" applyNumberFormat="1" applyFont="1" applyFill="1" applyBorder="1" applyAlignment="1">
      <alignment horizontal="center" vertical="center" wrapText="1"/>
    </xf>
    <xf numFmtId="2" fontId="1" fillId="5" borderId="5" xfId="0" applyNumberFormat="1" applyFont="1" applyFill="1" applyBorder="1" applyAlignment="1">
      <alignment horizontal="center" vertical="center"/>
    </xf>
    <xf numFmtId="0" fontId="1" fillId="6" borderId="5" xfId="0" applyFont="1" applyFill="1" applyBorder="1" applyAlignment="1">
      <alignment horizontal="left" vertical="center" wrapText="1"/>
    </xf>
    <xf numFmtId="0" fontId="1" fillId="6"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5" fontId="1" fillId="6" borderId="5" xfId="0" applyNumberFormat="1" applyFont="1" applyFill="1" applyBorder="1" applyAlignment="1">
      <alignment horizontal="center" vertical="center" wrapText="1"/>
    </xf>
    <xf numFmtId="2" fontId="1" fillId="6" borderId="5" xfId="0" applyNumberFormat="1" applyFont="1" applyFill="1" applyBorder="1" applyAlignment="1">
      <alignment horizontal="center" vertical="center"/>
    </xf>
    <xf numFmtId="2" fontId="1" fillId="7" borderId="5" xfId="0" applyNumberFormat="1" applyFont="1" applyFill="1" applyBorder="1" applyAlignment="1">
      <alignment horizontal="center" vertical="center"/>
    </xf>
    <xf numFmtId="0" fontId="1" fillId="8" borderId="5" xfId="0" applyFont="1" applyFill="1" applyBorder="1" applyAlignment="1">
      <alignment horizontal="left" vertical="center" wrapText="1"/>
    </xf>
    <xf numFmtId="0" fontId="1" fillId="8"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164" fontId="1" fillId="8" borderId="5" xfId="0" applyNumberFormat="1" applyFont="1" applyFill="1" applyBorder="1" applyAlignment="1">
      <alignment horizontal="center" vertical="center" wrapText="1"/>
    </xf>
    <xf numFmtId="1" fontId="1" fillId="8" borderId="5" xfId="0" applyNumberFormat="1" applyFont="1" applyFill="1" applyBorder="1" applyAlignment="1">
      <alignment horizontal="center" vertical="center" wrapText="1"/>
    </xf>
    <xf numFmtId="165" fontId="1" fillId="8" borderId="5" xfId="0" applyNumberFormat="1" applyFont="1" applyFill="1" applyBorder="1" applyAlignment="1">
      <alignment horizontal="center" vertical="center" wrapText="1"/>
    </xf>
    <xf numFmtId="2" fontId="1" fillId="8" borderId="5" xfId="0" applyNumberFormat="1" applyFont="1" applyFill="1" applyBorder="1" applyAlignment="1">
      <alignment horizontal="center" vertical="center"/>
    </xf>
    <xf numFmtId="0" fontId="8" fillId="9" borderId="5" xfId="0" applyFont="1" applyFill="1" applyBorder="1" applyAlignment="1">
      <alignment horizontal="left" vertical="center" wrapText="1"/>
    </xf>
    <xf numFmtId="0" fontId="8" fillId="9"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 fillId="9" borderId="5" xfId="0" applyFont="1" applyFill="1" applyBorder="1" applyAlignment="1">
      <alignment horizontal="center" vertical="center" wrapText="1"/>
    </xf>
    <xf numFmtId="164" fontId="1" fillId="9" borderId="5" xfId="0" applyNumberFormat="1" applyFont="1" applyFill="1" applyBorder="1" applyAlignment="1">
      <alignment horizontal="center" vertical="center" wrapText="1"/>
    </xf>
    <xf numFmtId="165" fontId="1" fillId="9" borderId="5" xfId="0" applyNumberFormat="1" applyFont="1" applyFill="1" applyBorder="1" applyAlignment="1">
      <alignment horizontal="center" vertical="center" wrapText="1"/>
    </xf>
    <xf numFmtId="2" fontId="1" fillId="9" borderId="5" xfId="0" applyNumberFormat="1" applyFont="1" applyFill="1" applyBorder="1" applyAlignment="1">
      <alignment horizontal="center" vertical="center"/>
    </xf>
    <xf numFmtId="0" fontId="1" fillId="10" borderId="5" xfId="0" applyFont="1" applyFill="1" applyBorder="1" applyAlignment="1">
      <alignment horizontal="left" vertical="center" wrapText="1"/>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164" fontId="1" fillId="10" borderId="5" xfId="0" applyNumberFormat="1" applyFont="1" applyFill="1" applyBorder="1" applyAlignment="1">
      <alignment horizontal="center" vertical="center" wrapText="1"/>
    </xf>
    <xf numFmtId="1" fontId="1" fillId="10" borderId="5" xfId="0" applyNumberFormat="1" applyFont="1" applyFill="1" applyBorder="1" applyAlignment="1">
      <alignment horizontal="center" vertical="center" wrapText="1"/>
    </xf>
    <xf numFmtId="165" fontId="1" fillId="10" borderId="5" xfId="0" applyNumberFormat="1" applyFont="1" applyFill="1" applyBorder="1" applyAlignment="1">
      <alignment horizontal="center" vertical="center" wrapText="1"/>
    </xf>
    <xf numFmtId="2" fontId="1" fillId="10" borderId="5" xfId="0" applyNumberFormat="1" applyFont="1" applyFill="1" applyBorder="1" applyAlignment="1">
      <alignment horizontal="center" vertical="center"/>
    </xf>
    <xf numFmtId="0" fontId="1" fillId="4" borderId="5"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1" fontId="1" fillId="4" borderId="5" xfId="0" applyNumberFormat="1" applyFont="1" applyFill="1" applyBorder="1" applyAlignment="1">
      <alignment horizontal="center" vertical="center" wrapText="1"/>
    </xf>
    <xf numFmtId="165" fontId="1" fillId="4" borderId="5" xfId="0" applyNumberFormat="1" applyFont="1" applyFill="1" applyBorder="1" applyAlignment="1">
      <alignment horizontal="center" vertical="center" wrapText="1"/>
    </xf>
    <xf numFmtId="2" fontId="1" fillId="4" borderId="5"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0" fontId="1" fillId="11" borderId="5"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1" fontId="1" fillId="11" borderId="5" xfId="0" applyNumberFormat="1" applyFont="1" applyFill="1" applyBorder="1" applyAlignment="1">
      <alignment horizontal="center" vertical="center" wrapText="1"/>
    </xf>
    <xf numFmtId="165" fontId="1" fillId="11" borderId="5" xfId="0" applyNumberFormat="1" applyFont="1" applyFill="1" applyBorder="1" applyAlignment="1">
      <alignment horizontal="center" vertical="center" wrapText="1"/>
    </xf>
    <xf numFmtId="2" fontId="1" fillId="11" borderId="5" xfId="0" applyNumberFormat="1" applyFont="1" applyFill="1" applyBorder="1" applyAlignment="1">
      <alignment horizontal="center" vertical="center"/>
    </xf>
    <xf numFmtId="0" fontId="1" fillId="12" borderId="5" xfId="0" applyFont="1" applyFill="1" applyBorder="1" applyAlignment="1">
      <alignment horizontal="left" vertical="center" wrapText="1"/>
    </xf>
    <xf numFmtId="0" fontId="1" fillId="12" borderId="5" xfId="0" applyFont="1" applyFill="1" applyBorder="1" applyAlignment="1">
      <alignment horizontal="center" vertical="center" wrapText="1"/>
    </xf>
    <xf numFmtId="0" fontId="3" fillId="12" borderId="5" xfId="0" applyFont="1" applyFill="1" applyBorder="1" applyAlignment="1">
      <alignment horizontal="center" vertical="center" wrapText="1"/>
    </xf>
    <xf numFmtId="165" fontId="1" fillId="12" borderId="5" xfId="0" applyNumberFormat="1" applyFont="1" applyFill="1" applyBorder="1" applyAlignment="1">
      <alignment horizontal="center" vertical="center" wrapText="1"/>
    </xf>
    <xf numFmtId="2" fontId="1" fillId="12" borderId="5" xfId="0" applyNumberFormat="1" applyFont="1" applyFill="1" applyBorder="1" applyAlignment="1">
      <alignment horizontal="center" vertical="center"/>
    </xf>
    <xf numFmtId="0" fontId="1" fillId="0" borderId="5" xfId="0" applyFont="1" applyBorder="1" applyAlignment="1">
      <alignment horizontal="center" vertical="center" shrinkToFit="1"/>
    </xf>
    <xf numFmtId="2" fontId="3" fillId="2" borderId="5" xfId="0" applyNumberFormat="1" applyFont="1" applyFill="1" applyBorder="1" applyAlignment="1">
      <alignment horizontal="center" vertical="center" shrinkToFit="1"/>
    </xf>
    <xf numFmtId="165" fontId="1" fillId="0" borderId="0" xfId="0" applyNumberFormat="1" applyFont="1" applyAlignment="1">
      <alignment horizontal="center" vertical="center" wrapText="1"/>
    </xf>
    <xf numFmtId="0" fontId="3" fillId="0" borderId="0" xfId="0" applyFont="1"/>
    <xf numFmtId="0" fontId="3" fillId="0" borderId="0" xfId="0" applyFont="1" applyAlignment="1">
      <alignment horizontal="center"/>
    </xf>
    <xf numFmtId="0" fontId="7" fillId="0" borderId="0" xfId="0" applyFont="1" applyAlignment="1">
      <alignment horizontal="center"/>
    </xf>
    <xf numFmtId="165" fontId="6" fillId="0" borderId="0" xfId="0" applyNumberFormat="1" applyFont="1" applyAlignment="1">
      <alignment horizontal="center" vertical="center" wrapText="1"/>
    </xf>
    <xf numFmtId="166" fontId="1" fillId="11" borderId="5" xfId="0" applyNumberFormat="1" applyFont="1" applyFill="1" applyBorder="1" applyAlignment="1">
      <alignment horizontal="center" vertical="center" wrapText="1"/>
    </xf>
    <xf numFmtId="10" fontId="1" fillId="11" borderId="5" xfId="0" applyNumberFormat="1" applyFont="1" applyFill="1" applyBorder="1" applyAlignment="1">
      <alignment horizontal="center" vertical="center"/>
    </xf>
    <xf numFmtId="2" fontId="1" fillId="11" borderId="5"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166" fontId="1" fillId="0" borderId="0" xfId="0" applyNumberFormat="1" applyFont="1" applyAlignment="1">
      <alignment horizontal="center" vertical="center" wrapText="1"/>
    </xf>
    <xf numFmtId="0" fontId="3"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1" xfId="0" applyFont="1" applyBorder="1"/>
    <xf numFmtId="0" fontId="1" fillId="0" borderId="1" xfId="0" applyFont="1" applyBorder="1" applyAlignment="1">
      <alignment horizontal="center" vertical="center"/>
    </xf>
    <xf numFmtId="0" fontId="4" fillId="0" borderId="4" xfId="0" applyFont="1" applyBorder="1"/>
    <xf numFmtId="0" fontId="4" fillId="0" borderId="3" xfId="0" applyFont="1" applyBorder="1"/>
    <xf numFmtId="0" fontId="14" fillId="7" borderId="5" xfId="0" applyFont="1" applyFill="1" applyBorder="1" applyAlignment="1">
      <alignment horizontal="center" vertical="center" wrapText="1"/>
    </xf>
    <xf numFmtId="0" fontId="0" fillId="0" borderId="0" xfId="0" applyAlignment="1">
      <alignment horizontal="center" vertical="center"/>
    </xf>
    <xf numFmtId="0" fontId="1" fillId="13" borderId="5" xfId="0" applyFont="1" applyFill="1" applyBorder="1" applyAlignment="1">
      <alignment horizontal="left" vertical="center" wrapText="1"/>
    </xf>
    <xf numFmtId="0" fontId="12" fillId="14" borderId="5" xfId="0" applyFont="1" applyFill="1" applyBorder="1" applyAlignment="1">
      <alignment horizontal="center" vertical="center" wrapText="1"/>
    </xf>
    <xf numFmtId="0" fontId="13" fillId="14" borderId="5" xfId="0" applyFont="1" applyFill="1" applyBorder="1" applyAlignment="1">
      <alignment horizontal="center" vertical="center" wrapText="1"/>
    </xf>
    <xf numFmtId="0" fontId="0" fillId="14" borderId="0" xfId="0" applyFill="1" applyAlignment="1">
      <alignment horizontal="center" vertical="center"/>
    </xf>
    <xf numFmtId="164" fontId="1" fillId="13" borderId="5" xfId="0" applyNumberFormat="1" applyFont="1" applyFill="1" applyBorder="1" applyAlignment="1">
      <alignment horizontal="center" vertical="center" wrapText="1"/>
    </xf>
    <xf numFmtId="1" fontId="1" fillId="13" borderId="5" xfId="0" applyNumberFormat="1" applyFont="1" applyFill="1" applyBorder="1" applyAlignment="1">
      <alignment horizontal="center" vertical="center" wrapText="1"/>
    </xf>
    <xf numFmtId="0" fontId="1" fillId="13" borderId="5" xfId="0" applyFont="1" applyFill="1" applyBorder="1" applyAlignment="1">
      <alignment horizontal="center" vertical="center" wrapText="1"/>
    </xf>
    <xf numFmtId="2" fontId="1" fillId="15" borderId="5" xfId="0" applyNumberFormat="1" applyFont="1" applyFill="1" applyBorder="1" applyAlignment="1">
      <alignment horizontal="center" vertical="center"/>
    </xf>
    <xf numFmtId="0" fontId="0" fillId="0" borderId="0" xfId="0" applyAlignment="1">
      <alignment vertical="center"/>
    </xf>
    <xf numFmtId="0" fontId="1" fillId="16" borderId="5" xfId="0" applyFont="1" applyFill="1" applyBorder="1" applyAlignment="1">
      <alignment horizontal="left" vertical="center" wrapText="1"/>
    </xf>
    <xf numFmtId="0" fontId="1" fillId="16" borderId="5" xfId="0" applyFont="1" applyFill="1" applyBorder="1" applyAlignment="1">
      <alignment horizontal="center" vertical="center" wrapText="1"/>
    </xf>
    <xf numFmtId="0" fontId="3" fillId="16" borderId="5" xfId="0" applyFont="1" applyFill="1" applyBorder="1" applyAlignment="1">
      <alignment horizontal="center" vertical="center" wrapText="1"/>
    </xf>
    <xf numFmtId="164" fontId="1" fillId="16" borderId="5" xfId="0" applyNumberFormat="1" applyFont="1" applyFill="1" applyBorder="1" applyAlignment="1">
      <alignment horizontal="center" vertical="center" wrapText="1"/>
    </xf>
    <xf numFmtId="1" fontId="1" fillId="16" borderId="5" xfId="0" applyNumberFormat="1" applyFont="1" applyFill="1" applyBorder="1" applyAlignment="1">
      <alignment horizontal="center" vertical="center" wrapText="1"/>
    </xf>
    <xf numFmtId="165" fontId="10" fillId="16" borderId="5" xfId="0" applyNumberFormat="1" applyFont="1" applyFill="1" applyBorder="1" applyAlignment="1">
      <alignment horizontal="center" vertical="center" wrapText="1"/>
    </xf>
    <xf numFmtId="2" fontId="1" fillId="16" borderId="5" xfId="0" applyNumberFormat="1" applyFont="1" applyFill="1" applyBorder="1" applyAlignment="1">
      <alignment horizontal="center" vertical="center"/>
    </xf>
    <xf numFmtId="0" fontId="15" fillId="17" borderId="5" xfId="0" applyFont="1" applyFill="1" applyBorder="1" applyAlignment="1">
      <alignment horizontal="left" vertical="center" wrapText="1"/>
    </xf>
    <xf numFmtId="0" fontId="15" fillId="18" borderId="5" xfId="0" applyFont="1" applyFill="1" applyBorder="1" applyAlignment="1">
      <alignment horizontal="center" vertical="center" wrapText="1"/>
    </xf>
    <xf numFmtId="0" fontId="16" fillId="18" borderId="5" xfId="0" applyFont="1" applyFill="1" applyBorder="1" applyAlignment="1">
      <alignment horizontal="center" vertical="center" wrapText="1"/>
    </xf>
    <xf numFmtId="0" fontId="0" fillId="18" borderId="0" xfId="0" applyFill="1" applyAlignment="1">
      <alignment horizontal="center" vertical="center"/>
    </xf>
    <xf numFmtId="165" fontId="15" fillId="18" borderId="5" xfId="0" applyNumberFormat="1" applyFont="1" applyFill="1" applyBorder="1" applyAlignment="1">
      <alignment horizontal="center" vertical="center" wrapText="1"/>
    </xf>
    <xf numFmtId="0" fontId="1" fillId="16" borderId="9" xfId="0" applyFont="1" applyFill="1" applyBorder="1" applyAlignment="1">
      <alignment horizontal="center" shrinkToFit="1"/>
    </xf>
    <xf numFmtId="165" fontId="1" fillId="16" borderId="5" xfId="0" applyNumberFormat="1" applyFont="1" applyFill="1" applyBorder="1" applyAlignment="1">
      <alignment horizontal="center" vertical="center" wrapText="1"/>
    </xf>
    <xf numFmtId="0" fontId="12" fillId="19" borderId="5" xfId="0" applyFont="1" applyFill="1" applyBorder="1" applyAlignment="1">
      <alignment horizontal="left" vertical="center" wrapText="1"/>
    </xf>
    <xf numFmtId="0" fontId="12" fillId="20" borderId="5" xfId="0" applyFont="1" applyFill="1" applyBorder="1" applyAlignment="1">
      <alignment horizontal="left" vertical="center" wrapText="1"/>
    </xf>
    <xf numFmtId="0" fontId="12" fillId="20" borderId="5" xfId="0" applyFont="1" applyFill="1" applyBorder="1" applyAlignment="1">
      <alignment horizontal="center" vertical="center" wrapText="1"/>
    </xf>
    <xf numFmtId="0" fontId="17" fillId="20" borderId="5" xfId="0" applyFont="1" applyFill="1" applyBorder="1" applyAlignment="1">
      <alignment horizontal="center" vertical="center" wrapText="1"/>
    </xf>
    <xf numFmtId="0" fontId="12" fillId="20" borderId="2" xfId="0" applyFont="1" applyFill="1" applyBorder="1" applyAlignment="1">
      <alignment horizontal="center" vertical="center" wrapText="1"/>
    </xf>
    <xf numFmtId="1" fontId="1" fillId="21" borderId="3" xfId="0" applyNumberFormat="1" applyFont="1" applyFill="1" applyBorder="1" applyAlignment="1">
      <alignment horizontal="center" vertical="center" wrapText="1"/>
    </xf>
    <xf numFmtId="0" fontId="1" fillId="11" borderId="10" xfId="0" applyFont="1" applyFill="1" applyBorder="1" applyAlignment="1">
      <alignment horizontal="center" vertical="center" wrapText="1"/>
    </xf>
    <xf numFmtId="164" fontId="1" fillId="11" borderId="10" xfId="0" applyNumberFormat="1" applyFont="1" applyFill="1" applyBorder="1" applyAlignment="1">
      <alignment horizontal="center" vertical="center" wrapText="1"/>
    </xf>
    <xf numFmtId="0" fontId="1" fillId="12" borderId="8" xfId="0" applyFont="1" applyFill="1" applyBorder="1" applyAlignment="1">
      <alignment horizontal="center" vertical="center" wrapText="1"/>
    </xf>
    <xf numFmtId="164" fontId="1" fillId="12" borderId="8" xfId="0" applyNumberFormat="1" applyFont="1" applyFill="1" applyBorder="1" applyAlignment="1">
      <alignment horizontal="center" vertical="center" wrapText="1"/>
    </xf>
    <xf numFmtId="0" fontId="0" fillId="20" borderId="11" xfId="0" applyFill="1" applyBorder="1" applyAlignment="1">
      <alignment horizontal="center" vertical="center"/>
    </xf>
    <xf numFmtId="0" fontId="0" fillId="20" borderId="0" xfId="0" applyFill="1" applyAlignment="1">
      <alignment horizontal="center" vertical="center"/>
    </xf>
    <xf numFmtId="164" fontId="1" fillId="11" borderId="11" xfId="0" applyNumberFormat="1" applyFont="1" applyFill="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vertical="center"/>
    </xf>
    <xf numFmtId="0" fontId="1" fillId="0" borderId="9" xfId="0" applyFont="1" applyBorder="1" applyAlignment="1">
      <alignment horizontal="center" vertical="center" wrapText="1"/>
    </xf>
    <xf numFmtId="0" fontId="1" fillId="0" borderId="9" xfId="0" applyFont="1" applyBorder="1"/>
    <xf numFmtId="165" fontId="18" fillId="7" borderId="5" xfId="0" applyNumberFormat="1" applyFont="1" applyFill="1" applyBorder="1" applyAlignment="1">
      <alignment horizontal="center" vertical="center"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5" fillId="18" borderId="5" xfId="0" applyFont="1" applyFill="1" applyBorder="1" applyAlignment="1">
      <alignment horizontal="left" vertical="center" wrapText="1"/>
    </xf>
    <xf numFmtId="0" fontId="19" fillId="0" borderId="11" xfId="0" applyFont="1" applyBorder="1" applyAlignment="1">
      <alignment horizontal="center" vertical="center" wrapText="1"/>
    </xf>
    <xf numFmtId="0" fontId="22" fillId="0" borderId="2" xfId="0" applyFont="1" applyBorder="1" applyAlignment="1">
      <alignment horizontal="left" vertical="center" wrapText="1"/>
    </xf>
    <xf numFmtId="0" fontId="3" fillId="0" borderId="4" xfId="0" applyFont="1" applyBorder="1" applyAlignment="1">
      <alignment horizontal="left" vertical="center" wrapText="1"/>
    </xf>
    <xf numFmtId="0" fontId="21" fillId="0" borderId="13" xfId="0" applyFont="1" applyBorder="1" applyAlignment="1">
      <alignment horizontal="left" vertical="top" wrapText="1"/>
    </xf>
    <xf numFmtId="0" fontId="21" fillId="0" borderId="9" xfId="0" applyFont="1" applyBorder="1" applyAlignment="1">
      <alignment horizontal="left" vertical="top"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 fillId="0" borderId="1" xfId="0" applyFont="1" applyBorder="1" applyAlignment="1">
      <alignment horizontal="center"/>
    </xf>
    <xf numFmtId="0" fontId="4" fillId="0" borderId="1" xfId="0" applyFont="1" applyBorder="1"/>
    <xf numFmtId="0" fontId="1" fillId="0" borderId="0" xfId="0" applyFont="1" applyAlignment="1">
      <alignment horizontal="center"/>
    </xf>
    <xf numFmtId="0" fontId="0" fillId="0" borderId="0" xfId="0"/>
    <xf numFmtId="0" fontId="0" fillId="0" borderId="12" xfId="0" applyBorder="1"/>
    <xf numFmtId="0" fontId="3" fillId="0" borderId="0" xfId="0" applyFont="1" applyAlignment="1">
      <alignment vertical="center" wrapText="1"/>
    </xf>
    <xf numFmtId="0" fontId="3" fillId="0" borderId="2" xfId="0" applyFont="1" applyBorder="1" applyAlignment="1">
      <alignment horizontal="center" vertical="center" wrapText="1"/>
    </xf>
    <xf numFmtId="0" fontId="4" fillId="0" borderId="4" xfId="0" applyFont="1" applyBorder="1"/>
    <xf numFmtId="0" fontId="4" fillId="0" borderId="3" xfId="0" applyFont="1" applyBorder="1"/>
    <xf numFmtId="0" fontId="1" fillId="0" borderId="2" xfId="0" applyFont="1" applyBorder="1" applyAlignment="1">
      <alignment horizontal="left" vertical="center"/>
    </xf>
    <xf numFmtId="0" fontId="1" fillId="0" borderId="0" xfId="0" applyFont="1" applyAlignment="1">
      <alignment wrapText="1"/>
    </xf>
    <xf numFmtId="0" fontId="3" fillId="0" borderId="0" xfId="0" applyFont="1" applyAlignment="1">
      <alignment vertical="center"/>
    </xf>
    <xf numFmtId="0" fontId="1" fillId="0" borderId="2"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vertical="center" wrapText="1"/>
    </xf>
    <xf numFmtId="0" fontId="3" fillId="3"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xf numFmtId="0" fontId="4" fillId="0" borderId="8" xfId="0" applyFont="1" applyBorder="1"/>
    <xf numFmtId="0" fontId="1" fillId="0" borderId="9" xfId="0" applyFont="1" applyBorder="1" applyAlignment="1">
      <alignment vertical="top" wrapText="1"/>
    </xf>
    <xf numFmtId="0" fontId="4" fillId="0" borderId="9" xfId="0" applyFont="1" applyBorder="1"/>
    <xf numFmtId="2" fontId="3" fillId="2" borderId="17" xfId="0" applyNumberFormat="1" applyFont="1" applyFill="1" applyBorder="1" applyAlignment="1">
      <alignment horizontal="center" vertical="center"/>
    </xf>
    <xf numFmtId="0" fontId="4" fillId="0" borderId="18" xfId="0" applyFont="1" applyBorder="1"/>
    <xf numFmtId="0" fontId="3" fillId="0" borderId="1" xfId="0" applyFont="1" applyBorder="1" applyAlignment="1">
      <alignment horizontal="right"/>
    </xf>
    <xf numFmtId="0" fontId="25" fillId="0" borderId="0" xfId="0" applyFont="1" applyAlignment="1">
      <alignment horizontal="left" vertical="center" wrapText="1"/>
    </xf>
    <xf numFmtId="0" fontId="3" fillId="0" borderId="2" xfId="0" applyFont="1" applyBorder="1" applyAlignment="1">
      <alignment horizontal="right" vertical="center" shrinkToFit="1"/>
    </xf>
    <xf numFmtId="2" fontId="1" fillId="11" borderId="10" xfId="0" applyNumberFormat="1" applyFont="1" applyFill="1" applyBorder="1" applyAlignment="1">
      <alignment horizontal="center" vertical="center"/>
    </xf>
    <xf numFmtId="2" fontId="1" fillId="11" borderId="8" xfId="0" applyNumberFormat="1" applyFont="1" applyFill="1" applyBorder="1" applyAlignment="1">
      <alignment horizontal="center" vertical="center"/>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1"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top" wrapText="1"/>
    </xf>
    <xf numFmtId="0" fontId="1" fillId="0" borderId="11" xfId="0" applyFont="1" applyBorder="1" applyAlignment="1">
      <alignment horizontal="left" vertical="center"/>
    </xf>
    <xf numFmtId="0" fontId="3" fillId="0" borderId="9" xfId="0" applyFont="1" applyBorder="1" applyAlignment="1">
      <alignment horizontal="left" vertical="center" wrapText="1"/>
    </xf>
    <xf numFmtId="2" fontId="1" fillId="16" borderId="6" xfId="0" applyNumberFormat="1" applyFont="1" applyFill="1" applyBorder="1" applyAlignment="1">
      <alignment horizontal="center" vertical="center"/>
    </xf>
    <xf numFmtId="2" fontId="1" fillId="16" borderId="7" xfId="0" applyNumberFormat="1" applyFont="1" applyFill="1" applyBorder="1" applyAlignment="1">
      <alignment horizontal="center" vertical="center"/>
    </xf>
    <xf numFmtId="0" fontId="4" fillId="18" borderId="7" xfId="0" applyFont="1" applyFill="1" applyBorder="1"/>
    <xf numFmtId="0" fontId="4" fillId="18" borderId="8" xfId="0" applyFont="1" applyFill="1" applyBorder="1"/>
    <xf numFmtId="2" fontId="1" fillId="4" borderId="6" xfId="0" applyNumberFormat="1" applyFont="1" applyFill="1" applyBorder="1" applyAlignment="1">
      <alignment horizontal="center" vertical="center"/>
    </xf>
    <xf numFmtId="0" fontId="1" fillId="0" borderId="9" xfId="0" applyFont="1" applyBorder="1" applyAlignment="1">
      <alignment horizontal="left" vertical="top" wrapText="1"/>
    </xf>
    <xf numFmtId="0" fontId="0" fillId="0" borderId="9" xfId="0" applyBorder="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topLeftCell="A67" zoomScale="85" zoomScaleNormal="85" workbookViewId="0">
      <selection activeCell="A84" sqref="A84:XFD86"/>
    </sheetView>
  </sheetViews>
  <sheetFormatPr defaultColWidth="14.44140625" defaultRowHeight="14.4"/>
  <cols>
    <col min="1" max="1" width="5.109375" customWidth="1"/>
    <col min="2" max="2" width="6.5546875" customWidth="1"/>
    <col min="3" max="3" width="35.21875" customWidth="1"/>
    <col min="4" max="4" width="11.33203125" customWidth="1"/>
    <col min="5" max="5" width="25.6640625" customWidth="1"/>
    <col min="6" max="6" width="11.88671875" customWidth="1"/>
    <col min="7" max="7" width="19.33203125" customWidth="1"/>
    <col min="8" max="8" width="15.44140625" customWidth="1"/>
    <col min="9" max="9" width="18.109375" customWidth="1"/>
    <col min="10" max="10" width="12.33203125" customWidth="1"/>
    <col min="11" max="11" width="8.88671875" customWidth="1"/>
    <col min="12" max="12" width="13" customWidth="1"/>
    <col min="13" max="13" width="21" customWidth="1"/>
    <col min="14" max="14" width="8.88671875" customWidth="1"/>
    <col min="15" max="15" width="21.6640625" customWidth="1"/>
    <col min="16" max="16" width="10.88671875" customWidth="1"/>
    <col min="17" max="17" width="23.109375" customWidth="1"/>
    <col min="18" max="18" width="13.88671875" customWidth="1"/>
    <col min="19" max="19" width="27.109375" customWidth="1"/>
    <col min="20" max="20" width="32.33203125" customWidth="1"/>
    <col min="21" max="21" width="26.6640625" customWidth="1"/>
    <col min="22" max="22" width="24.6640625" customWidth="1"/>
    <col min="23" max="26" width="8.88671875" customWidth="1"/>
  </cols>
  <sheetData>
    <row r="1" spans="1:26">
      <c r="A1" s="1"/>
      <c r="B1" s="158"/>
      <c r="C1" s="146"/>
      <c r="D1" s="146"/>
      <c r="E1" s="146"/>
      <c r="F1" s="146"/>
      <c r="G1" s="1"/>
      <c r="H1" s="1"/>
      <c r="I1" s="1"/>
      <c r="J1" s="1"/>
      <c r="K1" s="1"/>
      <c r="L1" s="1"/>
      <c r="M1" s="1"/>
      <c r="N1" s="1"/>
      <c r="O1" s="1"/>
      <c r="P1" s="1"/>
      <c r="Q1" s="1"/>
      <c r="R1" s="1"/>
      <c r="S1" s="1"/>
      <c r="T1" s="1"/>
      <c r="U1" s="1"/>
      <c r="V1" s="1"/>
      <c r="W1" s="1"/>
      <c r="X1" s="1"/>
      <c r="Y1" s="1"/>
      <c r="Z1" s="1"/>
    </row>
    <row r="2" spans="1:26">
      <c r="A2" s="1"/>
      <c r="B2" s="1"/>
      <c r="C2" s="1"/>
      <c r="D2" s="1"/>
      <c r="E2" s="161" t="s">
        <v>219</v>
      </c>
      <c r="F2" s="161"/>
      <c r="G2" s="161"/>
      <c r="H2" s="161"/>
      <c r="I2" s="1"/>
      <c r="J2" s="1"/>
      <c r="K2" s="1"/>
      <c r="L2" s="1"/>
      <c r="M2" s="1"/>
      <c r="N2" s="1"/>
      <c r="O2" s="1"/>
      <c r="P2" s="1"/>
      <c r="Q2" s="1"/>
      <c r="R2" s="1"/>
      <c r="S2" s="1"/>
      <c r="T2" s="1"/>
      <c r="U2" s="1"/>
      <c r="V2" s="1"/>
      <c r="W2" s="1"/>
      <c r="X2" s="1"/>
      <c r="Y2" s="1"/>
      <c r="Z2" s="1"/>
    </row>
    <row r="3" spans="1:26">
      <c r="A3" s="1"/>
      <c r="B3" s="159"/>
      <c r="C3" s="146"/>
      <c r="D3" s="146"/>
      <c r="E3" s="146"/>
      <c r="F3" s="146"/>
      <c r="G3" s="146"/>
      <c r="H3" s="1"/>
      <c r="I3" s="1"/>
      <c r="J3" s="1"/>
      <c r="K3" s="1"/>
      <c r="L3" s="1"/>
      <c r="M3" s="1"/>
      <c r="N3" s="1"/>
      <c r="O3" s="1"/>
      <c r="P3" s="1"/>
      <c r="Q3" s="1"/>
      <c r="R3" s="1"/>
      <c r="S3" s="1"/>
      <c r="T3" s="1"/>
      <c r="U3" s="1"/>
      <c r="V3" s="1"/>
      <c r="W3" s="1"/>
      <c r="X3" s="1"/>
      <c r="Y3" s="1"/>
      <c r="Z3" s="1"/>
    </row>
    <row r="4" spans="1:26">
      <c r="A4" s="1"/>
      <c r="B4" s="159"/>
      <c r="C4" s="146"/>
      <c r="D4" s="146"/>
      <c r="E4" s="146"/>
      <c r="F4" s="146"/>
      <c r="G4" s="146"/>
      <c r="H4" s="1"/>
      <c r="I4" s="1"/>
      <c r="J4" s="1"/>
      <c r="K4" s="1"/>
      <c r="L4" s="1"/>
      <c r="M4" s="1"/>
      <c r="N4" s="1"/>
      <c r="O4" s="1"/>
      <c r="P4" s="1"/>
      <c r="Q4" s="1"/>
      <c r="R4" s="1"/>
      <c r="S4" s="1"/>
      <c r="T4" s="1"/>
      <c r="U4" s="1"/>
      <c r="V4" s="1"/>
      <c r="W4" s="1"/>
      <c r="X4" s="1"/>
      <c r="Y4" s="1"/>
      <c r="Z4" s="1"/>
    </row>
    <row r="5" spans="1:26">
      <c r="A5" s="1"/>
      <c r="B5" s="3"/>
      <c r="C5" s="3"/>
      <c r="D5" s="3"/>
      <c r="E5" s="3"/>
      <c r="F5" s="3"/>
      <c r="G5" s="3"/>
      <c r="H5" s="1"/>
      <c r="I5" s="1"/>
      <c r="J5" s="1"/>
      <c r="K5" s="1"/>
      <c r="L5" s="1"/>
      <c r="M5" s="1"/>
      <c r="N5" s="1"/>
      <c r="O5" s="1"/>
      <c r="P5" s="1"/>
      <c r="Q5" s="1"/>
      <c r="R5" s="1"/>
      <c r="S5" s="1"/>
      <c r="T5" s="1"/>
      <c r="U5" s="1"/>
      <c r="V5" s="1"/>
      <c r="W5" s="1"/>
      <c r="X5" s="1"/>
      <c r="Y5" s="1"/>
      <c r="Z5" s="1"/>
    </row>
    <row r="6" spans="1:26">
      <c r="A6" s="160"/>
      <c r="B6" s="147"/>
      <c r="C6" s="147"/>
      <c r="D6" s="147"/>
      <c r="E6" s="147"/>
      <c r="F6" s="147"/>
      <c r="G6" s="147"/>
      <c r="H6" s="147"/>
      <c r="I6" s="1"/>
      <c r="J6" s="1"/>
      <c r="K6" s="1"/>
      <c r="L6" s="1"/>
      <c r="M6" s="1"/>
      <c r="N6" s="1"/>
      <c r="O6" s="1"/>
      <c r="P6" s="1"/>
      <c r="Q6" s="1"/>
      <c r="R6" s="1"/>
      <c r="S6" s="1"/>
      <c r="T6" s="1"/>
      <c r="U6" s="1"/>
      <c r="V6" s="1"/>
      <c r="W6" s="1"/>
      <c r="X6" s="1"/>
      <c r="Y6" s="1"/>
      <c r="Z6" s="1"/>
    </row>
    <row r="7" spans="1:26" ht="34.5" customHeight="1">
      <c r="A7" s="1"/>
      <c r="B7" s="157" t="s">
        <v>0</v>
      </c>
      <c r="C7" s="157"/>
      <c r="D7" s="157"/>
      <c r="E7" s="157"/>
      <c r="F7" s="157"/>
      <c r="G7" s="157"/>
      <c r="H7" s="157"/>
      <c r="I7" s="1"/>
      <c r="J7" s="1"/>
      <c r="K7" s="1"/>
      <c r="L7" s="1"/>
      <c r="M7" s="1"/>
      <c r="N7" s="1"/>
      <c r="O7" s="1"/>
      <c r="P7" s="1"/>
      <c r="Q7" s="1"/>
      <c r="R7" s="1"/>
      <c r="S7" s="1"/>
      <c r="T7" s="1"/>
      <c r="U7" s="1"/>
      <c r="V7" s="1"/>
      <c r="W7" s="1"/>
      <c r="X7" s="1"/>
      <c r="Y7" s="1"/>
      <c r="Z7" s="1"/>
    </row>
    <row r="8" spans="1:26">
      <c r="A8" s="1"/>
      <c r="B8" s="1"/>
      <c r="C8" s="1"/>
      <c r="D8" s="1"/>
      <c r="E8" s="1"/>
      <c r="F8" s="1"/>
      <c r="G8" s="1"/>
      <c r="H8" s="1"/>
      <c r="I8" s="1"/>
      <c r="J8" s="1"/>
      <c r="K8" s="1"/>
      <c r="L8" s="1"/>
      <c r="M8" s="1"/>
      <c r="N8" s="1"/>
      <c r="O8" s="1"/>
      <c r="P8" s="1"/>
      <c r="Q8" s="1"/>
      <c r="R8" s="1"/>
      <c r="S8" s="1"/>
      <c r="T8" s="1"/>
      <c r="U8" s="1"/>
      <c r="V8" s="1"/>
      <c r="W8" s="1"/>
      <c r="X8" s="1"/>
      <c r="Y8" s="1"/>
      <c r="Z8" s="1"/>
    </row>
    <row r="9" spans="1:26">
      <c r="A9" s="1"/>
      <c r="B9" s="162" t="s">
        <v>1</v>
      </c>
      <c r="C9" s="162"/>
      <c r="D9" s="162"/>
      <c r="E9" s="162"/>
      <c r="F9" s="162"/>
      <c r="G9" s="162"/>
      <c r="H9" s="162"/>
      <c r="I9" s="1"/>
      <c r="J9" s="1"/>
      <c r="K9" s="1"/>
      <c r="L9" s="1"/>
      <c r="M9" s="1"/>
      <c r="N9" s="1"/>
      <c r="O9" s="1"/>
      <c r="P9" s="1"/>
      <c r="Q9" s="1"/>
      <c r="R9" s="1"/>
      <c r="S9" s="1"/>
      <c r="T9" s="1"/>
      <c r="U9" s="1"/>
      <c r="V9" s="1"/>
      <c r="W9" s="1"/>
      <c r="X9" s="1"/>
      <c r="Y9" s="1"/>
      <c r="Z9" s="1"/>
    </row>
    <row r="10" spans="1:26" ht="15" customHeight="1">
      <c r="A10" s="1"/>
      <c r="B10" s="163" t="s">
        <v>220</v>
      </c>
      <c r="C10" s="163"/>
      <c r="D10" s="163"/>
      <c r="E10" s="163"/>
      <c r="F10" s="163"/>
      <c r="G10" s="163"/>
      <c r="H10" s="163"/>
      <c r="I10" s="1"/>
      <c r="J10" s="1"/>
      <c r="K10" s="1"/>
      <c r="L10" s="1"/>
      <c r="M10" s="1"/>
      <c r="N10" s="1"/>
      <c r="O10" s="1"/>
      <c r="P10" s="1"/>
      <c r="Q10" s="1"/>
      <c r="R10" s="1"/>
      <c r="S10" s="1"/>
      <c r="T10" s="1"/>
      <c r="U10" s="1"/>
      <c r="V10" s="1"/>
      <c r="W10" s="1"/>
      <c r="X10" s="1"/>
      <c r="Y10" s="1"/>
      <c r="Z10" s="1"/>
    </row>
    <row r="11" spans="1:26" ht="14.4" customHeight="1">
      <c r="A11" s="1"/>
      <c r="B11" s="157" t="s">
        <v>2</v>
      </c>
      <c r="C11" s="157"/>
      <c r="D11" s="157"/>
      <c r="E11" s="157"/>
      <c r="F11" s="157"/>
      <c r="G11" s="157"/>
      <c r="H11" s="157"/>
      <c r="I11" s="1"/>
      <c r="J11" s="1"/>
      <c r="K11" s="1"/>
      <c r="L11" s="1"/>
      <c r="M11" s="1"/>
      <c r="N11" s="1"/>
      <c r="O11" s="1"/>
      <c r="P11" s="1"/>
      <c r="Q11" s="1"/>
      <c r="R11" s="1"/>
      <c r="S11" s="1"/>
      <c r="T11" s="1"/>
      <c r="U11" s="1"/>
      <c r="V11" s="1"/>
      <c r="W11" s="1"/>
      <c r="X11" s="1"/>
      <c r="Y11" s="1"/>
      <c r="Z11" s="1"/>
    </row>
    <row r="12" spans="1:26">
      <c r="A12" s="1"/>
      <c r="B12" s="157" t="s">
        <v>3</v>
      </c>
      <c r="C12" s="157"/>
      <c r="D12" s="157"/>
      <c r="E12" s="157"/>
      <c r="F12" s="157"/>
      <c r="G12" s="157"/>
      <c r="H12" s="157"/>
      <c r="I12" s="1"/>
      <c r="J12" s="1"/>
      <c r="K12" s="1"/>
      <c r="L12" s="1"/>
      <c r="M12" s="1"/>
      <c r="N12" s="1"/>
      <c r="O12" s="1"/>
      <c r="P12" s="1"/>
      <c r="Q12" s="1"/>
      <c r="R12" s="1"/>
      <c r="S12" s="1"/>
      <c r="T12" s="1"/>
      <c r="U12" s="1"/>
      <c r="V12" s="1"/>
      <c r="W12" s="1"/>
      <c r="X12" s="1"/>
      <c r="Y12" s="1"/>
      <c r="Z12" s="1"/>
    </row>
    <row r="13" spans="1:26" ht="14.4" customHeight="1">
      <c r="A13" s="1"/>
      <c r="B13" s="157" t="s">
        <v>2</v>
      </c>
      <c r="C13" s="157"/>
      <c r="D13" s="157"/>
      <c r="E13" s="157"/>
      <c r="F13" s="157"/>
      <c r="G13" s="157"/>
      <c r="H13" s="157"/>
      <c r="I13" s="1"/>
      <c r="J13" s="1"/>
      <c r="K13" s="1"/>
      <c r="L13" s="1"/>
      <c r="M13" s="1"/>
      <c r="N13" s="1"/>
      <c r="O13" s="1"/>
      <c r="P13" s="1"/>
      <c r="Q13" s="1"/>
      <c r="R13" s="1"/>
      <c r="S13" s="1"/>
      <c r="T13" s="1"/>
      <c r="U13" s="1"/>
      <c r="V13" s="1"/>
      <c r="W13" s="1"/>
      <c r="X13" s="1"/>
      <c r="Y13" s="1"/>
      <c r="Z13" s="1"/>
    </row>
    <row r="14" spans="1:26">
      <c r="A14" s="1"/>
      <c r="B14" s="157" t="s">
        <v>4</v>
      </c>
      <c r="C14" s="157"/>
      <c r="D14" s="157"/>
      <c r="E14" s="157"/>
      <c r="F14" s="157"/>
      <c r="G14" s="157"/>
      <c r="H14" s="157"/>
      <c r="I14" s="1"/>
      <c r="J14" s="1"/>
      <c r="K14" s="1"/>
      <c r="L14" s="1"/>
      <c r="M14" s="1"/>
      <c r="N14" s="1"/>
      <c r="O14" s="1"/>
      <c r="P14" s="1"/>
      <c r="Q14" s="1"/>
      <c r="R14" s="1"/>
      <c r="S14" s="1"/>
      <c r="T14" s="1"/>
      <c r="U14" s="1"/>
      <c r="V14" s="1"/>
      <c r="W14" s="1"/>
      <c r="X14" s="1"/>
      <c r="Y14" s="1"/>
      <c r="Z14" s="1"/>
    </row>
    <row r="15" spans="1:26">
      <c r="A15" s="1"/>
      <c r="B15" s="129"/>
      <c r="C15" s="129"/>
      <c r="D15" s="129"/>
      <c r="E15" s="6"/>
      <c r="F15" s="6"/>
      <c r="G15" s="6"/>
      <c r="H15" s="1"/>
      <c r="I15" s="1"/>
      <c r="J15" s="1"/>
      <c r="K15" s="1"/>
      <c r="L15" s="1"/>
      <c r="M15" s="1"/>
      <c r="N15" s="1"/>
      <c r="O15" s="1"/>
      <c r="P15" s="1"/>
      <c r="Q15" s="1"/>
      <c r="R15" s="1"/>
      <c r="S15" s="1"/>
      <c r="T15" s="1"/>
      <c r="U15" s="1"/>
      <c r="V15" s="1"/>
      <c r="W15" s="1"/>
      <c r="X15" s="1"/>
      <c r="Y15" s="1"/>
      <c r="Z15" s="1"/>
    </row>
    <row r="16" spans="1:26" ht="42" customHeight="1">
      <c r="A16" s="1"/>
      <c r="B16" s="180" t="s">
        <v>5</v>
      </c>
      <c r="C16" s="180"/>
      <c r="D16" s="180"/>
      <c r="E16" s="127"/>
      <c r="F16" s="87"/>
      <c r="G16" s="87"/>
      <c r="H16" s="88"/>
      <c r="I16" s="1"/>
      <c r="J16" s="1"/>
      <c r="K16" s="1"/>
      <c r="L16" s="1"/>
      <c r="M16" s="1"/>
      <c r="N16" s="1"/>
      <c r="O16" s="1"/>
      <c r="P16" s="1"/>
      <c r="Q16" s="1"/>
      <c r="R16" s="1"/>
      <c r="S16" s="1"/>
      <c r="T16" s="1"/>
      <c r="U16" s="1"/>
      <c r="V16" s="1"/>
      <c r="W16" s="1"/>
      <c r="X16" s="1"/>
      <c r="Y16" s="1"/>
      <c r="Z16" s="1"/>
    </row>
    <row r="17" spans="1:26" ht="69.75" customHeight="1">
      <c r="A17" s="1"/>
      <c r="B17" s="181" t="s">
        <v>6</v>
      </c>
      <c r="C17" s="181"/>
      <c r="D17" s="181"/>
      <c r="E17" s="127"/>
      <c r="F17" s="87"/>
      <c r="G17" s="87"/>
      <c r="H17" s="88"/>
      <c r="I17" s="1"/>
      <c r="J17" s="1"/>
      <c r="K17" s="1"/>
      <c r="L17" s="1"/>
      <c r="M17" s="1"/>
      <c r="N17" s="1"/>
      <c r="O17" s="1"/>
      <c r="P17" s="1"/>
      <c r="Q17" s="1"/>
      <c r="R17" s="1"/>
      <c r="S17" s="1"/>
      <c r="T17" s="1"/>
      <c r="U17" s="1"/>
      <c r="V17" s="1"/>
      <c r="W17" s="1"/>
      <c r="X17" s="1"/>
      <c r="Y17" s="1"/>
      <c r="Z17" s="1"/>
    </row>
    <row r="18" spans="1:26" ht="27" customHeight="1">
      <c r="A18" s="1"/>
      <c r="B18" s="182" t="s">
        <v>7</v>
      </c>
      <c r="C18" s="182"/>
      <c r="D18" s="182"/>
      <c r="E18" s="127"/>
      <c r="F18" s="87"/>
      <c r="G18" s="87"/>
      <c r="H18" s="88"/>
      <c r="I18" s="1"/>
      <c r="J18" s="1"/>
      <c r="K18" s="1"/>
      <c r="L18" s="1"/>
      <c r="M18" s="1"/>
      <c r="N18" s="1"/>
      <c r="O18" s="1"/>
      <c r="P18" s="1"/>
      <c r="Q18" s="1"/>
      <c r="R18" s="1"/>
      <c r="S18" s="1"/>
      <c r="T18" s="1"/>
      <c r="U18" s="1"/>
      <c r="V18" s="1"/>
      <c r="W18" s="1"/>
      <c r="X18" s="1"/>
      <c r="Y18" s="1"/>
      <c r="Z18" s="1"/>
    </row>
    <row r="19" spans="1:26" ht="18" customHeight="1">
      <c r="A19" s="1"/>
      <c r="B19" s="183" t="s">
        <v>8</v>
      </c>
      <c r="C19" s="183"/>
      <c r="D19" s="183"/>
      <c r="E19" s="7"/>
      <c r="F19" s="87"/>
      <c r="G19" s="87"/>
      <c r="H19" s="88"/>
      <c r="I19" s="1"/>
      <c r="J19" s="1"/>
      <c r="K19" s="1"/>
      <c r="L19" s="1"/>
      <c r="M19" s="1"/>
      <c r="N19" s="1"/>
      <c r="O19" s="1"/>
      <c r="P19" s="1"/>
      <c r="Q19" s="1"/>
      <c r="R19" s="1"/>
      <c r="S19" s="1"/>
      <c r="T19" s="1"/>
      <c r="U19" s="1"/>
      <c r="V19" s="1"/>
      <c r="W19" s="1"/>
      <c r="X19" s="1"/>
      <c r="Y19" s="1"/>
      <c r="Z19" s="1"/>
    </row>
    <row r="20" spans="1:26">
      <c r="A20" s="1"/>
      <c r="B20" s="183" t="s">
        <v>9</v>
      </c>
      <c r="C20" s="183"/>
      <c r="D20" s="183"/>
      <c r="E20" s="7"/>
      <c r="F20" s="87"/>
      <c r="G20" s="87"/>
      <c r="H20" s="88"/>
      <c r="I20" s="1"/>
      <c r="J20" s="1"/>
      <c r="K20" s="1"/>
      <c r="L20" s="1"/>
      <c r="M20" s="1"/>
      <c r="N20" s="1"/>
      <c r="O20" s="1"/>
      <c r="P20" s="1"/>
      <c r="Q20" s="1"/>
      <c r="R20" s="1"/>
      <c r="S20" s="1"/>
      <c r="T20" s="1"/>
      <c r="U20" s="1"/>
      <c r="V20" s="1"/>
      <c r="W20" s="1"/>
      <c r="X20" s="1"/>
      <c r="Y20" s="1"/>
      <c r="Z20" s="1"/>
    </row>
    <row r="21" spans="1:26">
      <c r="A21" s="1"/>
      <c r="B21" s="183" t="s">
        <v>10</v>
      </c>
      <c r="C21" s="183"/>
      <c r="D21" s="183"/>
      <c r="E21" s="7"/>
      <c r="F21" s="87"/>
      <c r="G21" s="87"/>
      <c r="H21" s="88"/>
      <c r="I21" s="1"/>
      <c r="J21" s="1"/>
      <c r="K21" s="1"/>
      <c r="L21" s="1"/>
      <c r="M21" s="1"/>
      <c r="N21" s="1"/>
      <c r="O21" s="1"/>
      <c r="P21" s="1"/>
      <c r="Q21" s="1"/>
      <c r="R21" s="1"/>
      <c r="S21" s="1"/>
      <c r="T21" s="1"/>
      <c r="U21" s="1"/>
      <c r="V21" s="1"/>
      <c r="W21" s="1"/>
      <c r="X21" s="1"/>
      <c r="Y21" s="1"/>
      <c r="Z21" s="1"/>
    </row>
    <row r="22" spans="1:26">
      <c r="A22" s="1"/>
      <c r="B22" s="183" t="s">
        <v>11</v>
      </c>
      <c r="C22" s="183"/>
      <c r="D22" s="183"/>
      <c r="E22" s="128"/>
      <c r="F22" s="87"/>
      <c r="G22" s="87"/>
      <c r="H22" s="88"/>
      <c r="I22" s="1"/>
      <c r="J22" s="1"/>
      <c r="K22" s="1"/>
      <c r="L22" s="1"/>
      <c r="M22" s="1"/>
      <c r="N22" s="1"/>
      <c r="O22" s="1"/>
      <c r="P22" s="1"/>
      <c r="Q22" s="1"/>
      <c r="R22" s="1"/>
      <c r="S22" s="1"/>
      <c r="T22" s="1"/>
      <c r="U22" s="1"/>
      <c r="V22" s="1"/>
      <c r="W22" s="1"/>
      <c r="X22" s="1"/>
      <c r="Y22" s="1"/>
      <c r="Z22" s="1"/>
    </row>
    <row r="23" spans="1:26">
      <c r="A23" s="1"/>
      <c r="B23" s="8"/>
      <c r="C23" s="8"/>
      <c r="D23" s="3"/>
      <c r="E23" s="3"/>
      <c r="F23" s="3"/>
      <c r="G23" s="3"/>
      <c r="H23" s="1"/>
      <c r="I23" s="1"/>
      <c r="J23" s="1"/>
      <c r="K23" s="1"/>
      <c r="L23" s="1"/>
      <c r="M23" s="1"/>
      <c r="N23" s="1"/>
      <c r="O23" s="1"/>
      <c r="P23" s="1"/>
      <c r="Q23" s="1"/>
      <c r="R23" s="1"/>
      <c r="S23" s="1"/>
      <c r="T23" s="1"/>
      <c r="U23" s="1"/>
      <c r="V23" s="1"/>
      <c r="W23" s="1"/>
      <c r="X23" s="1"/>
      <c r="Y23" s="1"/>
      <c r="Z23" s="1"/>
    </row>
    <row r="24" spans="1:26" ht="40.5" customHeight="1">
      <c r="A24" s="1"/>
      <c r="B24" s="182" t="s">
        <v>12</v>
      </c>
      <c r="C24" s="182"/>
      <c r="D24" s="182"/>
      <c r="E24" s="182"/>
      <c r="F24" s="182"/>
      <c r="G24" s="182"/>
      <c r="H24" s="182"/>
      <c r="I24" s="1"/>
      <c r="J24" s="1"/>
      <c r="K24" s="1"/>
      <c r="L24" s="1"/>
      <c r="M24" s="1"/>
      <c r="N24" s="1"/>
      <c r="O24" s="1"/>
      <c r="P24" s="1"/>
      <c r="Q24" s="1"/>
      <c r="R24" s="1"/>
      <c r="S24" s="1"/>
      <c r="T24" s="1"/>
      <c r="U24" s="1"/>
      <c r="V24" s="1"/>
      <c r="W24" s="1"/>
      <c r="X24" s="1"/>
      <c r="Y24" s="1"/>
      <c r="Z24" s="1"/>
    </row>
    <row r="25" spans="1:26" ht="40.5" customHeight="1">
      <c r="A25" s="1"/>
      <c r="B25" s="182"/>
      <c r="C25" s="182"/>
      <c r="D25" s="182"/>
      <c r="E25" s="182"/>
      <c r="F25" s="182"/>
      <c r="G25" s="182"/>
      <c r="H25" s="182"/>
      <c r="I25" s="1"/>
      <c r="J25" s="1"/>
      <c r="K25" s="1"/>
      <c r="L25" s="1"/>
      <c r="M25" s="1"/>
      <c r="N25" s="1"/>
      <c r="O25" s="1"/>
      <c r="P25" s="1"/>
      <c r="Q25" s="1"/>
      <c r="R25" s="1"/>
      <c r="S25" s="1"/>
      <c r="T25" s="1"/>
      <c r="U25" s="1"/>
      <c r="V25" s="1"/>
      <c r="W25" s="1"/>
      <c r="X25" s="1"/>
      <c r="Y25" s="1"/>
      <c r="Z25" s="1"/>
    </row>
    <row r="26" spans="1:26" ht="20.25" customHeight="1">
      <c r="A26" s="1"/>
      <c r="B26" s="182"/>
      <c r="C26" s="182"/>
      <c r="D26" s="182"/>
      <c r="E26" s="182"/>
      <c r="F26" s="182"/>
      <c r="G26" s="182"/>
      <c r="H26" s="182"/>
      <c r="I26" s="1"/>
      <c r="J26" s="1"/>
      <c r="K26" s="1"/>
      <c r="L26" s="1"/>
      <c r="M26" s="1"/>
      <c r="N26" s="1"/>
      <c r="O26" s="1"/>
      <c r="P26" s="1"/>
      <c r="Q26" s="1"/>
      <c r="R26" s="1"/>
      <c r="S26" s="1"/>
      <c r="T26" s="1"/>
      <c r="U26" s="1"/>
      <c r="V26" s="1"/>
      <c r="W26" s="1"/>
      <c r="X26" s="1"/>
      <c r="Y26" s="1"/>
      <c r="Z26" s="1"/>
    </row>
    <row r="27" spans="1:26" ht="20.25" customHeight="1">
      <c r="A27" s="1"/>
      <c r="B27" s="133"/>
      <c r="C27" s="133"/>
      <c r="D27" s="133"/>
      <c r="E27" s="133"/>
      <c r="F27" s="133"/>
      <c r="G27" s="133"/>
      <c r="H27" s="133"/>
      <c r="I27" s="1"/>
      <c r="J27" s="1"/>
      <c r="K27" s="1"/>
      <c r="L27" s="1"/>
      <c r="M27" s="1"/>
      <c r="N27" s="1"/>
      <c r="O27" s="1"/>
      <c r="P27" s="1"/>
      <c r="Q27" s="1"/>
      <c r="R27" s="1"/>
      <c r="S27" s="1"/>
      <c r="T27" s="1"/>
      <c r="U27" s="1"/>
      <c r="V27" s="1"/>
      <c r="W27" s="1"/>
      <c r="X27" s="1"/>
      <c r="Y27" s="1"/>
      <c r="Z27" s="1"/>
    </row>
    <row r="28" spans="1:26">
      <c r="A28" s="1"/>
      <c r="B28" s="169"/>
      <c r="C28" s="170"/>
      <c r="D28" s="170"/>
      <c r="E28" s="170"/>
      <c r="F28" s="170"/>
      <c r="G28" s="170"/>
      <c r="H28" s="130"/>
      <c r="I28" s="1"/>
      <c r="J28" s="1"/>
      <c r="K28" s="1"/>
      <c r="L28" s="1"/>
      <c r="M28" s="1"/>
      <c r="N28" s="1"/>
      <c r="O28" s="1"/>
      <c r="P28" s="1"/>
      <c r="Q28" s="1"/>
      <c r="R28" s="1"/>
      <c r="S28" s="1"/>
      <c r="T28" s="1"/>
      <c r="U28" s="1"/>
      <c r="V28" s="1"/>
      <c r="W28" s="1"/>
      <c r="X28" s="1"/>
      <c r="Y28" s="1"/>
      <c r="Z28" s="1"/>
    </row>
    <row r="29" spans="1:26" ht="30" customHeight="1" thickBot="1">
      <c r="A29" s="1"/>
      <c r="B29" s="184" t="s">
        <v>13</v>
      </c>
      <c r="C29" s="184"/>
      <c r="D29" s="184"/>
      <c r="E29" s="184"/>
      <c r="F29" s="184"/>
      <c r="G29" s="184"/>
      <c r="H29" s="184"/>
      <c r="I29" s="1"/>
      <c r="J29" s="1"/>
      <c r="K29" s="1"/>
      <c r="L29" s="1"/>
      <c r="M29" s="1"/>
      <c r="N29" s="1"/>
      <c r="O29" s="1"/>
      <c r="P29" s="1"/>
      <c r="Q29" s="1"/>
      <c r="R29" s="1"/>
      <c r="S29" s="1"/>
      <c r="T29" s="1"/>
      <c r="U29" s="1"/>
      <c r="V29" s="1"/>
      <c r="W29" s="1"/>
      <c r="X29" s="1"/>
      <c r="Y29" s="1"/>
      <c r="Z29" s="1"/>
    </row>
    <row r="30" spans="1:26" ht="27.75" customHeight="1" thickBot="1">
      <c r="A30" s="8"/>
      <c r="B30" s="171">
        <f>(V61+T67)</f>
        <v>0</v>
      </c>
      <c r="C30" s="172"/>
      <c r="D30" s="140" t="s">
        <v>212</v>
      </c>
      <c r="E30" s="141"/>
      <c r="F30" s="141"/>
      <c r="G30" s="141"/>
      <c r="H30" s="142"/>
      <c r="I30" s="8"/>
      <c r="J30" s="8"/>
      <c r="K30" s="8"/>
      <c r="L30" s="8"/>
      <c r="M30" s="8"/>
      <c r="N30" s="8"/>
      <c r="O30" s="8"/>
      <c r="P30" s="8"/>
      <c r="Q30" s="8"/>
      <c r="R30" s="8"/>
      <c r="S30" s="8"/>
      <c r="T30" s="8"/>
      <c r="U30" s="8"/>
      <c r="V30" s="8"/>
      <c r="W30" s="8"/>
      <c r="X30" s="8"/>
      <c r="Y30" s="8"/>
      <c r="Z30" s="8"/>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28.5" customHeight="1">
      <c r="A32" s="1"/>
      <c r="B32" s="174" t="s">
        <v>217</v>
      </c>
      <c r="C32" s="174"/>
      <c r="D32" s="174"/>
      <c r="E32" s="174"/>
      <c r="F32" s="174"/>
      <c r="G32" s="174"/>
      <c r="H32" s="174"/>
      <c r="I32" s="174"/>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9"/>
      <c r="B34" s="173" t="s">
        <v>14</v>
      </c>
      <c r="C34" s="144"/>
      <c r="D34" s="144"/>
      <c r="E34" s="144"/>
      <c r="F34" s="144"/>
      <c r="G34" s="144"/>
      <c r="H34" s="144"/>
      <c r="I34" s="144"/>
      <c r="J34" s="144"/>
      <c r="K34" s="144"/>
      <c r="L34" s="144"/>
      <c r="M34" s="144"/>
      <c r="N34" s="144"/>
      <c r="O34" s="144"/>
      <c r="P34" s="144"/>
      <c r="Q34" s="144"/>
      <c r="R34" s="144"/>
      <c r="S34" s="144"/>
      <c r="T34" s="144"/>
      <c r="U34" s="144"/>
      <c r="V34" s="144"/>
      <c r="W34" s="9"/>
      <c r="X34" s="9"/>
      <c r="Y34" s="9"/>
      <c r="Z34" s="9"/>
    </row>
    <row r="35" spans="1:26" ht="69">
      <c r="A35" s="1"/>
      <c r="B35" s="10" t="s">
        <v>15</v>
      </c>
      <c r="C35" s="164" t="s">
        <v>16</v>
      </c>
      <c r="D35" s="151"/>
      <c r="E35" s="164" t="s">
        <v>17</v>
      </c>
      <c r="F35" s="151"/>
      <c r="G35" s="10" t="s">
        <v>18</v>
      </c>
      <c r="H35" s="10" t="s">
        <v>19</v>
      </c>
      <c r="I35" s="10" t="s">
        <v>20</v>
      </c>
      <c r="J35" s="10" t="s">
        <v>21</v>
      </c>
      <c r="K35" s="10" t="s">
        <v>22</v>
      </c>
      <c r="L35" s="10" t="s">
        <v>23</v>
      </c>
      <c r="M35" s="11" t="s">
        <v>24</v>
      </c>
      <c r="N35" s="10" t="s">
        <v>25</v>
      </c>
      <c r="O35" s="10" t="s">
        <v>26</v>
      </c>
      <c r="P35" s="10" t="s">
        <v>27</v>
      </c>
      <c r="Q35" s="10" t="s">
        <v>28</v>
      </c>
      <c r="R35" s="10" t="s">
        <v>29</v>
      </c>
      <c r="S35" s="10" t="s">
        <v>30</v>
      </c>
      <c r="T35" s="10" t="s">
        <v>31</v>
      </c>
      <c r="U35" s="12" t="s">
        <v>32</v>
      </c>
      <c r="V35" s="12" t="s">
        <v>33</v>
      </c>
      <c r="W35" s="1"/>
      <c r="X35" s="1"/>
      <c r="Y35" s="1"/>
      <c r="Z35" s="1"/>
    </row>
    <row r="36" spans="1:26">
      <c r="A36" s="13"/>
      <c r="B36" s="14">
        <v>1</v>
      </c>
      <c r="C36" s="14">
        <v>2</v>
      </c>
      <c r="D36" s="14">
        <v>3</v>
      </c>
      <c r="E36" s="14">
        <v>4</v>
      </c>
      <c r="F36" s="14">
        <v>5</v>
      </c>
      <c r="G36" s="14">
        <v>6</v>
      </c>
      <c r="H36" s="14">
        <v>7</v>
      </c>
      <c r="I36" s="14">
        <v>8</v>
      </c>
      <c r="J36" s="14">
        <v>9</v>
      </c>
      <c r="K36" s="14">
        <v>10</v>
      </c>
      <c r="L36" s="14">
        <v>11</v>
      </c>
      <c r="M36" s="14">
        <v>12</v>
      </c>
      <c r="N36" s="14">
        <v>13</v>
      </c>
      <c r="O36" s="14">
        <v>14</v>
      </c>
      <c r="P36" s="14">
        <v>15</v>
      </c>
      <c r="Q36" s="14">
        <v>16</v>
      </c>
      <c r="R36" s="14">
        <v>17</v>
      </c>
      <c r="S36" s="14">
        <v>18</v>
      </c>
      <c r="T36" s="14">
        <v>19</v>
      </c>
      <c r="U36" s="14">
        <v>20</v>
      </c>
      <c r="V36" s="14">
        <v>21</v>
      </c>
      <c r="W36" s="13"/>
      <c r="X36" s="13"/>
      <c r="Y36" s="13"/>
      <c r="Z36" s="13"/>
    </row>
    <row r="37" spans="1:26" ht="27.6">
      <c r="A37" s="1"/>
      <c r="B37" s="15">
        <v>1</v>
      </c>
      <c r="C37" s="16" t="s">
        <v>34</v>
      </c>
      <c r="D37" s="16" t="s">
        <v>35</v>
      </c>
      <c r="E37" s="16" t="s">
        <v>34</v>
      </c>
      <c r="F37" s="16" t="s">
        <v>35</v>
      </c>
      <c r="G37" s="17" t="s">
        <v>36</v>
      </c>
      <c r="H37" s="17" t="s">
        <v>37</v>
      </c>
      <c r="I37" s="17" t="s">
        <v>38</v>
      </c>
      <c r="J37" s="18" t="s">
        <v>39</v>
      </c>
      <c r="K37" s="17">
        <v>2022</v>
      </c>
      <c r="L37" s="17">
        <v>1995</v>
      </c>
      <c r="M37" s="19" t="s">
        <v>51</v>
      </c>
      <c r="N37" s="17">
        <v>9</v>
      </c>
      <c r="O37" s="17" t="s">
        <v>40</v>
      </c>
      <c r="P37" s="17">
        <v>96</v>
      </c>
      <c r="Q37" s="17">
        <v>2087</v>
      </c>
      <c r="R37" s="17" t="s">
        <v>41</v>
      </c>
      <c r="S37" s="17" t="s">
        <v>36</v>
      </c>
      <c r="T37" s="20" t="s">
        <v>42</v>
      </c>
      <c r="U37" s="21"/>
      <c r="V37" s="21">
        <f t="shared" ref="V37:V42" si="0">SUM(U37)</f>
        <v>0</v>
      </c>
      <c r="W37" s="1"/>
      <c r="X37" s="1"/>
      <c r="Y37" s="1"/>
      <c r="Z37" s="1"/>
    </row>
    <row r="38" spans="1:26" ht="27.6">
      <c r="A38" s="1"/>
      <c r="B38" s="15">
        <f t="shared" ref="B38:B43" si="1">1+B37</f>
        <v>2</v>
      </c>
      <c r="C38" s="22" t="s">
        <v>43</v>
      </c>
      <c r="D38" s="22" t="s">
        <v>44</v>
      </c>
      <c r="E38" s="22" t="s">
        <v>43</v>
      </c>
      <c r="F38" s="22" t="s">
        <v>44</v>
      </c>
      <c r="G38" s="23" t="s">
        <v>36</v>
      </c>
      <c r="H38" s="23" t="s">
        <v>37</v>
      </c>
      <c r="I38" s="23" t="s">
        <v>38</v>
      </c>
      <c r="J38" s="24" t="s">
        <v>45</v>
      </c>
      <c r="K38" s="23">
        <v>2022</v>
      </c>
      <c r="L38" s="23">
        <v>1995</v>
      </c>
      <c r="M38" s="25" t="s">
        <v>51</v>
      </c>
      <c r="N38" s="23">
        <v>9</v>
      </c>
      <c r="O38" s="23" t="s">
        <v>46</v>
      </c>
      <c r="P38" s="23">
        <v>96</v>
      </c>
      <c r="Q38" s="23">
        <v>2087</v>
      </c>
      <c r="R38" s="23" t="s">
        <v>41</v>
      </c>
      <c r="S38" s="23" t="s">
        <v>36</v>
      </c>
      <c r="T38" s="26" t="s">
        <v>42</v>
      </c>
      <c r="U38" s="27"/>
      <c r="V38" s="27">
        <f>SUM(U38)</f>
        <v>0</v>
      </c>
      <c r="W38" s="1"/>
      <c r="X38" s="1"/>
      <c r="Y38" s="1"/>
      <c r="Z38" s="1"/>
    </row>
    <row r="39" spans="1:26" ht="55.2">
      <c r="A39" s="1"/>
      <c r="B39" s="15">
        <f>1+B38</f>
        <v>3</v>
      </c>
      <c r="C39" s="91" t="s">
        <v>47</v>
      </c>
      <c r="D39" s="91" t="s">
        <v>48</v>
      </c>
      <c r="E39" s="91" t="s">
        <v>49</v>
      </c>
      <c r="F39" s="91" t="s">
        <v>48</v>
      </c>
      <c r="G39" s="92" t="s">
        <v>36</v>
      </c>
      <c r="H39" s="92" t="s">
        <v>37</v>
      </c>
      <c r="I39" s="92" t="s">
        <v>38</v>
      </c>
      <c r="J39" s="93" t="s">
        <v>199</v>
      </c>
      <c r="K39" s="92">
        <v>2020</v>
      </c>
      <c r="L39" s="94">
        <v>1995</v>
      </c>
      <c r="M39" s="95" t="s">
        <v>51</v>
      </c>
      <c r="N39" s="96">
        <v>9</v>
      </c>
      <c r="O39" s="92" t="s">
        <v>200</v>
      </c>
      <c r="P39" s="97">
        <v>79</v>
      </c>
      <c r="Q39" s="97">
        <v>3190</v>
      </c>
      <c r="R39" s="92" t="s">
        <v>41</v>
      </c>
      <c r="S39" s="89" t="s">
        <v>36</v>
      </c>
      <c r="T39" s="131" t="s">
        <v>218</v>
      </c>
      <c r="U39" s="28"/>
      <c r="V39" s="98">
        <f>SUM(U39)</f>
        <v>0</v>
      </c>
      <c r="W39" s="1"/>
      <c r="X39" s="1"/>
      <c r="Y39" s="1"/>
      <c r="Z39" s="1"/>
    </row>
    <row r="40" spans="1:26" ht="27.6">
      <c r="A40" s="1"/>
      <c r="B40" s="15">
        <f>1+B39</f>
        <v>4</v>
      </c>
      <c r="C40" s="29" t="s">
        <v>52</v>
      </c>
      <c r="D40" s="29" t="s">
        <v>53</v>
      </c>
      <c r="E40" s="29" t="s">
        <v>54</v>
      </c>
      <c r="F40" s="29" t="s">
        <v>55</v>
      </c>
      <c r="G40" s="30" t="s">
        <v>36</v>
      </c>
      <c r="H40" s="30" t="s">
        <v>56</v>
      </c>
      <c r="I40" s="30" t="s">
        <v>57</v>
      </c>
      <c r="J40" s="31" t="s">
        <v>58</v>
      </c>
      <c r="K40" s="30">
        <v>2007</v>
      </c>
      <c r="L40" s="30">
        <v>1995</v>
      </c>
      <c r="M40" s="32" t="s">
        <v>51</v>
      </c>
      <c r="N40" s="33">
        <v>8</v>
      </c>
      <c r="O40" s="30" t="s">
        <v>60</v>
      </c>
      <c r="P40" s="30" t="s">
        <v>61</v>
      </c>
      <c r="Q40" s="30" t="s">
        <v>62</v>
      </c>
      <c r="R40" s="30" t="s">
        <v>63</v>
      </c>
      <c r="S40" s="30" t="s">
        <v>64</v>
      </c>
      <c r="T40" s="34" t="s">
        <v>42</v>
      </c>
      <c r="U40" s="35"/>
      <c r="V40" s="35">
        <f t="shared" si="0"/>
        <v>0</v>
      </c>
      <c r="W40" s="1"/>
      <c r="X40" s="1"/>
      <c r="Y40" s="1"/>
      <c r="Z40" s="1"/>
    </row>
    <row r="41" spans="1:26" ht="27.6">
      <c r="A41" s="1"/>
      <c r="B41" s="15">
        <f t="shared" si="1"/>
        <v>5</v>
      </c>
      <c r="C41" s="36" t="s">
        <v>65</v>
      </c>
      <c r="D41" s="36">
        <v>190030357</v>
      </c>
      <c r="E41" s="36" t="s">
        <v>65</v>
      </c>
      <c r="F41" s="36">
        <v>190030357</v>
      </c>
      <c r="G41" s="37" t="s">
        <v>36</v>
      </c>
      <c r="H41" s="37" t="s">
        <v>37</v>
      </c>
      <c r="I41" s="37" t="s">
        <v>38</v>
      </c>
      <c r="J41" s="38" t="s">
        <v>66</v>
      </c>
      <c r="K41" s="37">
        <v>2022</v>
      </c>
      <c r="L41" s="39" t="s">
        <v>59</v>
      </c>
      <c r="M41" s="40" t="s">
        <v>51</v>
      </c>
      <c r="N41" s="39">
        <v>9</v>
      </c>
      <c r="O41" s="37" t="s">
        <v>67</v>
      </c>
      <c r="P41" s="39">
        <v>96</v>
      </c>
      <c r="Q41" s="39">
        <v>2087</v>
      </c>
      <c r="R41" s="39" t="s">
        <v>41</v>
      </c>
      <c r="S41" s="39" t="s">
        <v>36</v>
      </c>
      <c r="T41" s="41" t="s">
        <v>42</v>
      </c>
      <c r="U41" s="42"/>
      <c r="V41" s="42">
        <f t="shared" si="0"/>
        <v>0</v>
      </c>
      <c r="W41" s="1"/>
      <c r="X41" s="1"/>
      <c r="Y41" s="1"/>
      <c r="Z41" s="1"/>
    </row>
    <row r="42" spans="1:26" ht="27.6">
      <c r="A42" s="1"/>
      <c r="B42" s="15">
        <f t="shared" si="1"/>
        <v>6</v>
      </c>
      <c r="C42" s="43" t="s">
        <v>68</v>
      </c>
      <c r="D42" s="43" t="s">
        <v>69</v>
      </c>
      <c r="E42" s="43" t="s">
        <v>68</v>
      </c>
      <c r="F42" s="43" t="s">
        <v>69</v>
      </c>
      <c r="G42" s="44" t="s">
        <v>36</v>
      </c>
      <c r="H42" s="44" t="s">
        <v>70</v>
      </c>
      <c r="I42" s="44" t="s">
        <v>71</v>
      </c>
      <c r="J42" s="45" t="s">
        <v>72</v>
      </c>
      <c r="K42" s="44" t="s">
        <v>73</v>
      </c>
      <c r="L42" s="44" t="s">
        <v>74</v>
      </c>
      <c r="M42" s="46" t="s">
        <v>51</v>
      </c>
      <c r="N42" s="47">
        <v>7</v>
      </c>
      <c r="O42" s="44" t="s">
        <v>75</v>
      </c>
      <c r="P42" s="44" t="s">
        <v>76</v>
      </c>
      <c r="Q42" s="44" t="s">
        <v>77</v>
      </c>
      <c r="R42" s="44" t="s">
        <v>63</v>
      </c>
      <c r="S42" s="44" t="s">
        <v>64</v>
      </c>
      <c r="T42" s="48" t="s">
        <v>42</v>
      </c>
      <c r="U42" s="49"/>
      <c r="V42" s="49">
        <f t="shared" si="0"/>
        <v>0</v>
      </c>
      <c r="W42" s="1"/>
      <c r="X42" s="1"/>
      <c r="Y42" s="1"/>
      <c r="Z42" s="1"/>
    </row>
    <row r="43" spans="1:26" ht="27.6">
      <c r="A43" s="1"/>
      <c r="B43" s="165">
        <f t="shared" si="1"/>
        <v>7</v>
      </c>
      <c r="C43" s="100" t="s">
        <v>78</v>
      </c>
      <c r="D43" s="100" t="s">
        <v>79</v>
      </c>
      <c r="E43" s="100" t="s">
        <v>54</v>
      </c>
      <c r="F43" s="100" t="s">
        <v>55</v>
      </c>
      <c r="G43" s="101" t="s">
        <v>36</v>
      </c>
      <c r="H43" s="101" t="s">
        <v>70</v>
      </c>
      <c r="I43" s="101" t="s">
        <v>80</v>
      </c>
      <c r="J43" s="102" t="s">
        <v>81</v>
      </c>
      <c r="K43" s="101" t="s">
        <v>82</v>
      </c>
      <c r="L43" s="101" t="s">
        <v>83</v>
      </c>
      <c r="M43" s="103" t="s">
        <v>51</v>
      </c>
      <c r="N43" s="104">
        <v>7</v>
      </c>
      <c r="O43" s="101" t="s">
        <v>84</v>
      </c>
      <c r="P43" s="101" t="s">
        <v>85</v>
      </c>
      <c r="Q43" s="101" t="s">
        <v>86</v>
      </c>
      <c r="R43" s="101" t="s">
        <v>63</v>
      </c>
      <c r="S43" s="101" t="s">
        <v>64</v>
      </c>
      <c r="T43" s="105"/>
      <c r="U43" s="106"/>
      <c r="V43" s="185">
        <f>SUM(U43:U49)</f>
        <v>0</v>
      </c>
      <c r="W43" s="1"/>
      <c r="X43" s="1"/>
      <c r="Y43" s="1"/>
      <c r="Z43" s="1"/>
    </row>
    <row r="44" spans="1:26" s="90" customFormat="1" ht="22.8">
      <c r="A44" s="3"/>
      <c r="B44" s="166"/>
      <c r="C44" s="107" t="s">
        <v>201</v>
      </c>
      <c r="D44" s="108">
        <v>152160651</v>
      </c>
      <c r="E44" s="134" t="s">
        <v>202</v>
      </c>
      <c r="F44" s="108">
        <v>188776264</v>
      </c>
      <c r="G44" s="108" t="s">
        <v>36</v>
      </c>
      <c r="H44" s="108" t="s">
        <v>203</v>
      </c>
      <c r="I44" s="108" t="s">
        <v>204</v>
      </c>
      <c r="J44" s="109" t="s">
        <v>205</v>
      </c>
      <c r="K44" s="108">
        <v>2006</v>
      </c>
      <c r="L44" s="110">
        <v>4134</v>
      </c>
      <c r="M44" s="103" t="s">
        <v>51</v>
      </c>
      <c r="N44" s="111"/>
      <c r="O44" s="108" t="s">
        <v>206</v>
      </c>
      <c r="P44" s="110">
        <v>240</v>
      </c>
      <c r="Q44" s="101">
        <v>2595</v>
      </c>
      <c r="R44" s="108" t="s">
        <v>207</v>
      </c>
      <c r="S44" s="101" t="s">
        <v>36</v>
      </c>
      <c r="T44" s="105"/>
      <c r="U44" s="106"/>
      <c r="V44" s="186"/>
      <c r="W44" s="3"/>
      <c r="X44" s="3"/>
      <c r="Y44" s="3"/>
      <c r="Z44" s="3"/>
    </row>
    <row r="45" spans="1:26" ht="27.6">
      <c r="A45" s="1"/>
      <c r="B45" s="167"/>
      <c r="C45" s="100" t="s">
        <v>78</v>
      </c>
      <c r="D45" s="100" t="s">
        <v>79</v>
      </c>
      <c r="E45" s="100" t="s">
        <v>87</v>
      </c>
      <c r="F45" s="100" t="s">
        <v>79</v>
      </c>
      <c r="G45" s="101" t="s">
        <v>36</v>
      </c>
      <c r="H45" s="101" t="s">
        <v>70</v>
      </c>
      <c r="I45" s="101" t="s">
        <v>88</v>
      </c>
      <c r="J45" s="102" t="s">
        <v>89</v>
      </c>
      <c r="K45" s="101" t="s">
        <v>82</v>
      </c>
      <c r="L45" s="101" t="s">
        <v>83</v>
      </c>
      <c r="M45" s="103" t="s">
        <v>51</v>
      </c>
      <c r="N45" s="104">
        <v>9</v>
      </c>
      <c r="O45" s="101" t="s">
        <v>90</v>
      </c>
      <c r="P45" s="101" t="s">
        <v>91</v>
      </c>
      <c r="Q45" s="101" t="s">
        <v>92</v>
      </c>
      <c r="R45" s="101" t="s">
        <v>63</v>
      </c>
      <c r="S45" s="101" t="s">
        <v>64</v>
      </c>
      <c r="T45" s="101"/>
      <c r="U45" s="106"/>
      <c r="V45" s="187"/>
      <c r="W45" s="1"/>
      <c r="X45" s="1"/>
      <c r="Y45" s="1"/>
      <c r="Z45" s="1"/>
    </row>
    <row r="46" spans="1:26" ht="27.6">
      <c r="A46" s="1"/>
      <c r="B46" s="167"/>
      <c r="C46" s="100" t="s">
        <v>78</v>
      </c>
      <c r="D46" s="100" t="s">
        <v>79</v>
      </c>
      <c r="E46" s="100" t="s">
        <v>78</v>
      </c>
      <c r="F46" s="100" t="s">
        <v>79</v>
      </c>
      <c r="G46" s="101" t="s">
        <v>36</v>
      </c>
      <c r="H46" s="101" t="s">
        <v>93</v>
      </c>
      <c r="I46" s="101" t="s">
        <v>57</v>
      </c>
      <c r="J46" s="102" t="s">
        <v>94</v>
      </c>
      <c r="K46" s="101" t="s">
        <v>95</v>
      </c>
      <c r="L46" s="101">
        <v>1997</v>
      </c>
      <c r="M46" s="103" t="s">
        <v>51</v>
      </c>
      <c r="N46" s="101">
        <v>9</v>
      </c>
      <c r="O46" s="101" t="s">
        <v>96</v>
      </c>
      <c r="P46" s="101">
        <v>81</v>
      </c>
      <c r="Q46" s="101">
        <v>2141</v>
      </c>
      <c r="R46" s="101" t="s">
        <v>41</v>
      </c>
      <c r="S46" s="101" t="s">
        <v>36</v>
      </c>
      <c r="T46" s="101"/>
      <c r="U46" s="106"/>
      <c r="V46" s="187"/>
      <c r="W46" s="1"/>
      <c r="X46" s="1"/>
      <c r="Y46" s="1"/>
      <c r="Z46" s="1"/>
    </row>
    <row r="47" spans="1:26" ht="27.6">
      <c r="A47" s="1"/>
      <c r="B47" s="167"/>
      <c r="C47" s="100" t="s">
        <v>78</v>
      </c>
      <c r="D47" s="100" t="s">
        <v>79</v>
      </c>
      <c r="E47" s="100" t="s">
        <v>78</v>
      </c>
      <c r="F47" s="100" t="s">
        <v>79</v>
      </c>
      <c r="G47" s="101" t="s">
        <v>36</v>
      </c>
      <c r="H47" s="101" t="s">
        <v>97</v>
      </c>
      <c r="I47" s="101" t="s">
        <v>98</v>
      </c>
      <c r="J47" s="102" t="s">
        <v>99</v>
      </c>
      <c r="K47" s="101" t="s">
        <v>100</v>
      </c>
      <c r="L47" s="101">
        <v>1461</v>
      </c>
      <c r="M47" s="103" t="s">
        <v>51</v>
      </c>
      <c r="N47" s="101"/>
      <c r="O47" s="101" t="s">
        <v>101</v>
      </c>
      <c r="P47" s="101">
        <v>55</v>
      </c>
      <c r="Q47" s="101">
        <v>1277</v>
      </c>
      <c r="R47" s="101" t="s">
        <v>41</v>
      </c>
      <c r="S47" s="101" t="s">
        <v>36</v>
      </c>
      <c r="T47" s="101"/>
      <c r="U47" s="106"/>
      <c r="V47" s="187"/>
      <c r="W47" s="1"/>
      <c r="X47" s="1"/>
      <c r="Y47" s="1"/>
      <c r="Z47" s="1"/>
    </row>
    <row r="48" spans="1:26" ht="27.6">
      <c r="A48" s="1"/>
      <c r="B48" s="167"/>
      <c r="C48" s="100" t="s">
        <v>78</v>
      </c>
      <c r="D48" s="100" t="s">
        <v>79</v>
      </c>
      <c r="E48" s="100" t="s">
        <v>87</v>
      </c>
      <c r="F48" s="100" t="s">
        <v>79</v>
      </c>
      <c r="G48" s="101" t="s">
        <v>36</v>
      </c>
      <c r="H48" s="101" t="s">
        <v>97</v>
      </c>
      <c r="I48" s="101" t="s">
        <v>98</v>
      </c>
      <c r="J48" s="102" t="s">
        <v>102</v>
      </c>
      <c r="K48" s="101" t="s">
        <v>100</v>
      </c>
      <c r="L48" s="101">
        <v>1461</v>
      </c>
      <c r="M48" s="103" t="s">
        <v>51</v>
      </c>
      <c r="N48" s="101"/>
      <c r="O48" s="101" t="s">
        <v>103</v>
      </c>
      <c r="P48" s="101">
        <v>55</v>
      </c>
      <c r="Q48" s="101">
        <v>1277</v>
      </c>
      <c r="R48" s="101" t="s">
        <v>41</v>
      </c>
      <c r="S48" s="101" t="s">
        <v>36</v>
      </c>
      <c r="T48" s="101"/>
      <c r="U48" s="106"/>
      <c r="V48" s="187"/>
      <c r="W48" s="1"/>
      <c r="X48" s="1"/>
      <c r="Y48" s="1"/>
      <c r="Z48" s="1"/>
    </row>
    <row r="49" spans="1:26" ht="41.4">
      <c r="A49" s="1"/>
      <c r="B49" s="168"/>
      <c r="C49" s="100" t="s">
        <v>78</v>
      </c>
      <c r="D49" s="100">
        <v>152160651</v>
      </c>
      <c r="E49" s="100" t="s">
        <v>78</v>
      </c>
      <c r="F49" s="100">
        <v>152160651</v>
      </c>
      <c r="G49" s="101" t="s">
        <v>36</v>
      </c>
      <c r="H49" s="101" t="s">
        <v>37</v>
      </c>
      <c r="I49" s="101" t="s">
        <v>104</v>
      </c>
      <c r="J49" s="102" t="s">
        <v>105</v>
      </c>
      <c r="K49" s="101">
        <v>2024</v>
      </c>
      <c r="L49" s="101">
        <v>1995</v>
      </c>
      <c r="M49" s="103" t="s">
        <v>51</v>
      </c>
      <c r="N49" s="112"/>
      <c r="O49" s="101" t="s">
        <v>106</v>
      </c>
      <c r="P49" s="101">
        <v>96</v>
      </c>
      <c r="Q49" s="101">
        <v>2359</v>
      </c>
      <c r="R49" s="101" t="s">
        <v>107</v>
      </c>
      <c r="S49" s="101" t="s">
        <v>108</v>
      </c>
      <c r="T49" s="113" t="s">
        <v>42</v>
      </c>
      <c r="U49" s="106"/>
      <c r="V49" s="188"/>
      <c r="W49" s="1"/>
      <c r="X49" s="1"/>
      <c r="Y49" s="1"/>
      <c r="Z49" s="1"/>
    </row>
    <row r="50" spans="1:26" ht="27.6">
      <c r="A50" s="1"/>
      <c r="B50" s="165">
        <v>8</v>
      </c>
      <c r="C50" s="50" t="s">
        <v>109</v>
      </c>
      <c r="D50" s="50" t="s">
        <v>110</v>
      </c>
      <c r="E50" s="50" t="s">
        <v>109</v>
      </c>
      <c r="F50" s="50" t="s">
        <v>110</v>
      </c>
      <c r="G50" s="51" t="s">
        <v>111</v>
      </c>
      <c r="H50" s="51" t="s">
        <v>112</v>
      </c>
      <c r="I50" s="51" t="s">
        <v>113</v>
      </c>
      <c r="J50" s="52" t="s">
        <v>114</v>
      </c>
      <c r="K50" s="51" t="s">
        <v>115</v>
      </c>
      <c r="L50" s="51" t="s">
        <v>116</v>
      </c>
      <c r="M50" s="53">
        <v>7470</v>
      </c>
      <c r="N50" s="54">
        <v>20</v>
      </c>
      <c r="O50" s="51" t="s">
        <v>117</v>
      </c>
      <c r="P50" s="51" t="s">
        <v>118</v>
      </c>
      <c r="Q50" s="51" t="s">
        <v>119</v>
      </c>
      <c r="R50" s="51" t="s">
        <v>120</v>
      </c>
      <c r="S50" s="51" t="s">
        <v>121</v>
      </c>
      <c r="T50" s="55" t="s">
        <v>42</v>
      </c>
      <c r="U50" s="56"/>
      <c r="V50" s="189">
        <f>SUM(U50:U57)</f>
        <v>0</v>
      </c>
      <c r="W50" s="1"/>
      <c r="X50" s="1"/>
      <c r="Y50" s="1"/>
      <c r="Z50" s="1"/>
    </row>
    <row r="51" spans="1:26" ht="27.6">
      <c r="A51" s="1"/>
      <c r="B51" s="167"/>
      <c r="C51" s="50" t="s">
        <v>109</v>
      </c>
      <c r="D51" s="50" t="s">
        <v>110</v>
      </c>
      <c r="E51" s="50" t="s">
        <v>54</v>
      </c>
      <c r="F51" s="50" t="s">
        <v>55</v>
      </c>
      <c r="G51" s="51" t="s">
        <v>111</v>
      </c>
      <c r="H51" s="51" t="s">
        <v>112</v>
      </c>
      <c r="I51" s="51" t="s">
        <v>122</v>
      </c>
      <c r="J51" s="52" t="s">
        <v>123</v>
      </c>
      <c r="K51" s="51" t="s">
        <v>124</v>
      </c>
      <c r="L51" s="51" t="s">
        <v>116</v>
      </c>
      <c r="M51" s="53">
        <v>10640</v>
      </c>
      <c r="N51" s="54">
        <v>20</v>
      </c>
      <c r="O51" s="51" t="s">
        <v>125</v>
      </c>
      <c r="P51" s="51" t="s">
        <v>118</v>
      </c>
      <c r="Q51" s="51" t="s">
        <v>126</v>
      </c>
      <c r="R51" s="51" t="s">
        <v>127</v>
      </c>
      <c r="S51" s="51" t="s">
        <v>121</v>
      </c>
      <c r="T51" s="55" t="s">
        <v>42</v>
      </c>
      <c r="U51" s="56"/>
      <c r="V51" s="167"/>
      <c r="W51" s="1"/>
      <c r="X51" s="1"/>
      <c r="Y51" s="1"/>
      <c r="Z51" s="1"/>
    </row>
    <row r="52" spans="1:26" ht="27.6">
      <c r="A52" s="1"/>
      <c r="B52" s="167"/>
      <c r="C52" s="50" t="s">
        <v>109</v>
      </c>
      <c r="D52" s="50" t="s">
        <v>110</v>
      </c>
      <c r="E52" s="50" t="s">
        <v>54</v>
      </c>
      <c r="F52" s="50" t="s">
        <v>55</v>
      </c>
      <c r="G52" s="51" t="s">
        <v>111</v>
      </c>
      <c r="H52" s="51" t="s">
        <v>128</v>
      </c>
      <c r="I52" s="51" t="s">
        <v>129</v>
      </c>
      <c r="J52" s="52" t="s">
        <v>130</v>
      </c>
      <c r="K52" s="51" t="s">
        <v>131</v>
      </c>
      <c r="L52" s="51" t="s">
        <v>74</v>
      </c>
      <c r="M52" s="53">
        <v>14960</v>
      </c>
      <c r="N52" s="54">
        <v>20</v>
      </c>
      <c r="O52" s="51" t="s">
        <v>132</v>
      </c>
      <c r="P52" s="51" t="s">
        <v>91</v>
      </c>
      <c r="Q52" s="51" t="s">
        <v>133</v>
      </c>
      <c r="R52" s="51" t="s">
        <v>120</v>
      </c>
      <c r="S52" s="51" t="s">
        <v>121</v>
      </c>
      <c r="T52" s="55" t="s">
        <v>42</v>
      </c>
      <c r="U52" s="56"/>
      <c r="V52" s="167"/>
      <c r="W52" s="1"/>
      <c r="X52" s="1"/>
      <c r="Y52" s="1"/>
      <c r="Z52" s="1"/>
    </row>
    <row r="53" spans="1:26" ht="27.6">
      <c r="A53" s="1"/>
      <c r="B53" s="167"/>
      <c r="C53" s="50" t="s">
        <v>109</v>
      </c>
      <c r="D53" s="50" t="s">
        <v>110</v>
      </c>
      <c r="E53" s="50" t="s">
        <v>54</v>
      </c>
      <c r="F53" s="50" t="s">
        <v>55</v>
      </c>
      <c r="G53" s="51" t="s">
        <v>111</v>
      </c>
      <c r="H53" s="51" t="s">
        <v>112</v>
      </c>
      <c r="I53" s="51" t="s">
        <v>122</v>
      </c>
      <c r="J53" s="52" t="s">
        <v>134</v>
      </c>
      <c r="K53" s="51" t="s">
        <v>100</v>
      </c>
      <c r="L53" s="51" t="s">
        <v>116</v>
      </c>
      <c r="M53" s="53">
        <v>31770</v>
      </c>
      <c r="N53" s="54">
        <v>20</v>
      </c>
      <c r="O53" s="51" t="s">
        <v>135</v>
      </c>
      <c r="P53" s="51" t="s">
        <v>136</v>
      </c>
      <c r="Q53" s="51" t="s">
        <v>137</v>
      </c>
      <c r="R53" s="51" t="s">
        <v>120</v>
      </c>
      <c r="S53" s="51" t="s">
        <v>121</v>
      </c>
      <c r="T53" s="55" t="s">
        <v>42</v>
      </c>
      <c r="U53" s="56"/>
      <c r="V53" s="167"/>
      <c r="W53" s="1"/>
      <c r="X53" s="1"/>
      <c r="Y53" s="1"/>
      <c r="Z53" s="1"/>
    </row>
    <row r="54" spans="1:26" ht="27.6">
      <c r="A54" s="1"/>
      <c r="B54" s="167"/>
      <c r="C54" s="50" t="s">
        <v>109</v>
      </c>
      <c r="D54" s="50" t="s">
        <v>110</v>
      </c>
      <c r="E54" s="50" t="s">
        <v>54</v>
      </c>
      <c r="F54" s="50" t="s">
        <v>55</v>
      </c>
      <c r="G54" s="51" t="s">
        <v>111</v>
      </c>
      <c r="H54" s="51" t="s">
        <v>128</v>
      </c>
      <c r="I54" s="51" t="s">
        <v>129</v>
      </c>
      <c r="J54" s="52" t="s">
        <v>138</v>
      </c>
      <c r="K54" s="51" t="s">
        <v>139</v>
      </c>
      <c r="L54" s="51" t="s">
        <v>74</v>
      </c>
      <c r="M54" s="53">
        <v>36214</v>
      </c>
      <c r="N54" s="54">
        <v>20</v>
      </c>
      <c r="O54" s="51" t="s">
        <v>140</v>
      </c>
      <c r="P54" s="51" t="s">
        <v>141</v>
      </c>
      <c r="Q54" s="51" t="s">
        <v>142</v>
      </c>
      <c r="R54" s="51" t="s">
        <v>120</v>
      </c>
      <c r="S54" s="51" t="s">
        <v>121</v>
      </c>
      <c r="T54" s="55"/>
      <c r="U54" s="56"/>
      <c r="V54" s="167"/>
      <c r="W54" s="1"/>
      <c r="X54" s="1"/>
      <c r="Y54" s="1"/>
      <c r="Z54" s="1"/>
    </row>
    <row r="55" spans="1:26" ht="27.6">
      <c r="A55" s="1"/>
      <c r="B55" s="167"/>
      <c r="C55" s="50" t="s">
        <v>109</v>
      </c>
      <c r="D55" s="50" t="s">
        <v>110</v>
      </c>
      <c r="E55" s="50" t="s">
        <v>54</v>
      </c>
      <c r="F55" s="50" t="s">
        <v>55</v>
      </c>
      <c r="G55" s="51" t="s">
        <v>111</v>
      </c>
      <c r="H55" s="51" t="s">
        <v>112</v>
      </c>
      <c r="I55" s="51" t="s">
        <v>122</v>
      </c>
      <c r="J55" s="52" t="s">
        <v>143</v>
      </c>
      <c r="K55" s="51" t="s">
        <v>144</v>
      </c>
      <c r="L55" s="51" t="s">
        <v>116</v>
      </c>
      <c r="M55" s="53">
        <v>36374</v>
      </c>
      <c r="N55" s="54">
        <v>20</v>
      </c>
      <c r="O55" s="51" t="s">
        <v>145</v>
      </c>
      <c r="P55" s="51" t="s">
        <v>136</v>
      </c>
      <c r="Q55" s="51" t="s">
        <v>146</v>
      </c>
      <c r="R55" s="51" t="s">
        <v>120</v>
      </c>
      <c r="S55" s="51" t="s">
        <v>121</v>
      </c>
      <c r="T55" s="55" t="s">
        <v>42</v>
      </c>
      <c r="U55" s="56"/>
      <c r="V55" s="167"/>
      <c r="W55" s="1"/>
      <c r="X55" s="1"/>
      <c r="Y55" s="1"/>
      <c r="Z55" s="1"/>
    </row>
    <row r="56" spans="1:26" ht="27.6">
      <c r="A56" s="1"/>
      <c r="B56" s="167"/>
      <c r="C56" s="50" t="s">
        <v>109</v>
      </c>
      <c r="D56" s="50" t="s">
        <v>110</v>
      </c>
      <c r="E56" s="50" t="s">
        <v>54</v>
      </c>
      <c r="F56" s="50" t="s">
        <v>55</v>
      </c>
      <c r="G56" s="51" t="s">
        <v>111</v>
      </c>
      <c r="H56" s="51" t="s">
        <v>147</v>
      </c>
      <c r="I56" s="51" t="s">
        <v>148</v>
      </c>
      <c r="J56" s="52" t="s">
        <v>149</v>
      </c>
      <c r="K56" s="51" t="s">
        <v>150</v>
      </c>
      <c r="L56" s="51" t="s">
        <v>151</v>
      </c>
      <c r="M56" s="53">
        <v>39333</v>
      </c>
      <c r="N56" s="54">
        <v>20</v>
      </c>
      <c r="O56" s="51" t="s">
        <v>152</v>
      </c>
      <c r="P56" s="51" t="s">
        <v>153</v>
      </c>
      <c r="Q56" s="51" t="s">
        <v>154</v>
      </c>
      <c r="R56" s="51" t="s">
        <v>120</v>
      </c>
      <c r="S56" s="51" t="s">
        <v>155</v>
      </c>
      <c r="T56" s="55" t="s">
        <v>42</v>
      </c>
      <c r="U56" s="56"/>
      <c r="V56" s="167"/>
      <c r="W56" s="1"/>
      <c r="X56" s="1"/>
      <c r="Y56" s="1"/>
      <c r="Z56" s="1"/>
    </row>
    <row r="57" spans="1:26" ht="27.6">
      <c r="A57" s="1"/>
      <c r="B57" s="168"/>
      <c r="C57" s="50" t="s">
        <v>156</v>
      </c>
      <c r="D57" s="50">
        <v>300035075</v>
      </c>
      <c r="E57" s="50" t="s">
        <v>54</v>
      </c>
      <c r="F57" s="50">
        <v>188776264</v>
      </c>
      <c r="G57" s="51" t="s">
        <v>111</v>
      </c>
      <c r="H57" s="51" t="s">
        <v>70</v>
      </c>
      <c r="I57" s="51" t="s">
        <v>88</v>
      </c>
      <c r="J57" s="52" t="s">
        <v>157</v>
      </c>
      <c r="K57" s="51">
        <v>2024</v>
      </c>
      <c r="L57" s="51">
        <v>1968</v>
      </c>
      <c r="M57" s="57">
        <v>111707</v>
      </c>
      <c r="N57" s="54">
        <v>21</v>
      </c>
      <c r="O57" s="51" t="s">
        <v>158</v>
      </c>
      <c r="P57" s="51">
        <v>120</v>
      </c>
      <c r="Q57" s="51">
        <v>3114</v>
      </c>
      <c r="R57" s="51" t="s">
        <v>127</v>
      </c>
      <c r="S57" s="51" t="s">
        <v>155</v>
      </c>
      <c r="T57" s="55" t="s">
        <v>42</v>
      </c>
      <c r="U57" s="56"/>
      <c r="V57" s="168"/>
      <c r="W57" s="1"/>
      <c r="X57" s="1"/>
      <c r="Y57" s="1"/>
      <c r="Z57" s="1"/>
    </row>
    <row r="58" spans="1:26" ht="27.6">
      <c r="A58" s="1"/>
      <c r="B58" s="178">
        <v>9</v>
      </c>
      <c r="C58" s="58" t="s">
        <v>159</v>
      </c>
      <c r="D58" s="58" t="s">
        <v>160</v>
      </c>
      <c r="E58" s="58" t="s">
        <v>159</v>
      </c>
      <c r="F58" s="58" t="s">
        <v>160</v>
      </c>
      <c r="G58" s="59" t="s">
        <v>36</v>
      </c>
      <c r="H58" s="59" t="s">
        <v>70</v>
      </c>
      <c r="I58" s="59" t="s">
        <v>161</v>
      </c>
      <c r="J58" s="60" t="s">
        <v>162</v>
      </c>
      <c r="K58" s="59" t="s">
        <v>50</v>
      </c>
      <c r="L58" s="120" t="s">
        <v>163</v>
      </c>
      <c r="M58" s="121" t="s">
        <v>51</v>
      </c>
      <c r="N58" s="61">
        <v>9</v>
      </c>
      <c r="O58" s="59" t="s">
        <v>164</v>
      </c>
      <c r="P58" s="59" t="s">
        <v>165</v>
      </c>
      <c r="Q58" s="59" t="s">
        <v>166</v>
      </c>
      <c r="R58" s="59" t="s">
        <v>63</v>
      </c>
      <c r="S58" s="59" t="s">
        <v>64</v>
      </c>
      <c r="T58" s="62" t="s">
        <v>42</v>
      </c>
      <c r="U58" s="63"/>
      <c r="V58" s="176">
        <f>SUM(U58:U59)</f>
        <v>0</v>
      </c>
      <c r="W58" s="1"/>
      <c r="X58" s="1"/>
      <c r="Y58" s="1"/>
      <c r="Z58" s="1"/>
    </row>
    <row r="59" spans="1:26" s="99" customFormat="1">
      <c r="A59" s="8"/>
      <c r="B59" s="179"/>
      <c r="C59" s="114" t="s">
        <v>208</v>
      </c>
      <c r="D59" s="115">
        <v>301845630</v>
      </c>
      <c r="E59" s="115" t="s">
        <v>208</v>
      </c>
      <c r="F59" s="115">
        <v>301845630</v>
      </c>
      <c r="G59" s="116" t="s">
        <v>36</v>
      </c>
      <c r="H59" s="116" t="s">
        <v>37</v>
      </c>
      <c r="I59" s="116" t="s">
        <v>38</v>
      </c>
      <c r="J59" s="117" t="s">
        <v>209</v>
      </c>
      <c r="K59" s="118">
        <v>2023</v>
      </c>
      <c r="L59" s="124">
        <v>1995</v>
      </c>
      <c r="M59" s="126" t="s">
        <v>51</v>
      </c>
      <c r="N59" s="119">
        <v>9</v>
      </c>
      <c r="O59" s="116" t="s">
        <v>210</v>
      </c>
      <c r="P59" s="125">
        <v>96</v>
      </c>
      <c r="Q59" s="59">
        <v>3190</v>
      </c>
      <c r="R59" s="116" t="s">
        <v>41</v>
      </c>
      <c r="S59" s="59" t="s">
        <v>211</v>
      </c>
      <c r="T59" s="62"/>
      <c r="U59" s="63"/>
      <c r="V59" s="177"/>
      <c r="W59" s="8"/>
      <c r="X59" s="8"/>
      <c r="Y59" s="8"/>
      <c r="Z59" s="8"/>
    </row>
    <row r="60" spans="1:26" ht="27.6">
      <c r="A60" s="1"/>
      <c r="B60" s="15">
        <v>10</v>
      </c>
      <c r="C60" s="64" t="s">
        <v>167</v>
      </c>
      <c r="D60" s="64" t="s">
        <v>168</v>
      </c>
      <c r="E60" s="64" t="s">
        <v>167</v>
      </c>
      <c r="F60" s="64" t="s">
        <v>168</v>
      </c>
      <c r="G60" s="65" t="s">
        <v>36</v>
      </c>
      <c r="H60" s="65" t="s">
        <v>37</v>
      </c>
      <c r="I60" s="65" t="s">
        <v>38</v>
      </c>
      <c r="J60" s="66" t="s">
        <v>169</v>
      </c>
      <c r="K60" s="65" t="s">
        <v>95</v>
      </c>
      <c r="L60" s="122" t="s">
        <v>59</v>
      </c>
      <c r="M60" s="123" t="s">
        <v>51</v>
      </c>
      <c r="N60" s="65">
        <v>9</v>
      </c>
      <c r="O60" s="65" t="s">
        <v>170</v>
      </c>
      <c r="P60" s="65" t="s">
        <v>85</v>
      </c>
      <c r="Q60" s="65" t="s">
        <v>171</v>
      </c>
      <c r="R60" s="65" t="s">
        <v>41</v>
      </c>
      <c r="S60" s="65" t="s">
        <v>36</v>
      </c>
      <c r="T60" s="67"/>
      <c r="U60" s="68"/>
      <c r="V60" s="68">
        <f>SUM(U60)</f>
        <v>0</v>
      </c>
      <c r="W60" s="1"/>
      <c r="X60" s="1"/>
      <c r="Y60" s="1"/>
      <c r="Z60" s="1"/>
    </row>
    <row r="61" spans="1:26">
      <c r="A61" s="8"/>
      <c r="B61" s="69">
        <v>11</v>
      </c>
      <c r="C61" s="175" t="s">
        <v>172</v>
      </c>
      <c r="D61" s="150"/>
      <c r="E61" s="150"/>
      <c r="F61" s="150"/>
      <c r="G61" s="150"/>
      <c r="H61" s="150"/>
      <c r="I61" s="150"/>
      <c r="J61" s="150"/>
      <c r="K61" s="150"/>
      <c r="L61" s="150"/>
      <c r="M61" s="150"/>
      <c r="N61" s="150"/>
      <c r="O61" s="150"/>
      <c r="P61" s="150"/>
      <c r="Q61" s="150"/>
      <c r="R61" s="150"/>
      <c r="S61" s="150"/>
      <c r="T61" s="150"/>
      <c r="U61" s="151"/>
      <c r="V61" s="70">
        <f>SUM(V37:V60)</f>
        <v>0</v>
      </c>
      <c r="W61" s="71"/>
      <c r="X61" s="8"/>
      <c r="Y61" s="8"/>
      <c r="Z61" s="8"/>
    </row>
    <row r="62" spans="1:26">
      <c r="A62" s="1"/>
      <c r="B62" s="71"/>
      <c r="C62" s="1"/>
      <c r="D62" s="1"/>
      <c r="E62" s="1"/>
      <c r="F62" s="71"/>
      <c r="G62" s="1"/>
      <c r="H62" s="1"/>
      <c r="I62" s="1"/>
      <c r="J62" s="71"/>
      <c r="K62" s="1"/>
      <c r="L62" s="1"/>
      <c r="M62" s="1"/>
      <c r="N62" s="1"/>
      <c r="O62" s="71"/>
      <c r="P62" s="1"/>
      <c r="Q62" s="1"/>
      <c r="R62" s="71"/>
      <c r="S62" s="71"/>
      <c r="T62" s="71"/>
      <c r="U62" s="1"/>
      <c r="V62" s="1"/>
      <c r="W62" s="1"/>
      <c r="X62" s="1"/>
      <c r="Y62" s="1"/>
      <c r="Z62" s="1"/>
    </row>
    <row r="63" spans="1:26">
      <c r="A63" s="1"/>
      <c r="B63" s="173" t="s">
        <v>173</v>
      </c>
      <c r="C63" s="144"/>
      <c r="D63" s="144"/>
      <c r="E63" s="144"/>
      <c r="F63" s="144"/>
      <c r="G63" s="144"/>
      <c r="H63" s="144"/>
      <c r="I63" s="144"/>
      <c r="J63" s="144"/>
      <c r="K63" s="144"/>
      <c r="L63" s="144"/>
      <c r="M63" s="144"/>
      <c r="N63" s="144"/>
      <c r="O63" s="144"/>
      <c r="P63" s="144"/>
      <c r="Q63" s="144"/>
      <c r="R63" s="144"/>
      <c r="S63" s="144"/>
      <c r="T63" s="144"/>
      <c r="U63" s="72"/>
      <c r="V63" s="72"/>
      <c r="W63" s="71"/>
      <c r="X63" s="1"/>
      <c r="Y63" s="1"/>
      <c r="Z63" s="1"/>
    </row>
    <row r="64" spans="1:26" ht="41.4">
      <c r="A64" s="2"/>
      <c r="B64" s="10" t="s">
        <v>15</v>
      </c>
      <c r="C64" s="164" t="s">
        <v>174</v>
      </c>
      <c r="D64" s="151"/>
      <c r="E64" s="164" t="s">
        <v>175</v>
      </c>
      <c r="F64" s="151"/>
      <c r="G64" s="10" t="s">
        <v>18</v>
      </c>
      <c r="H64" s="10" t="s">
        <v>19</v>
      </c>
      <c r="I64" s="10" t="s">
        <v>20</v>
      </c>
      <c r="J64" s="10" t="s">
        <v>21</v>
      </c>
      <c r="K64" s="10" t="s">
        <v>22</v>
      </c>
      <c r="L64" s="10" t="s">
        <v>24</v>
      </c>
      <c r="M64" s="10" t="s">
        <v>26</v>
      </c>
      <c r="N64" s="10" t="s">
        <v>27</v>
      </c>
      <c r="O64" s="10" t="s">
        <v>176</v>
      </c>
      <c r="P64" s="10" t="s">
        <v>29</v>
      </c>
      <c r="Q64" s="10" t="s">
        <v>177</v>
      </c>
      <c r="R64" s="10" t="s">
        <v>31</v>
      </c>
      <c r="S64" s="12" t="s">
        <v>32</v>
      </c>
      <c r="T64" s="12" t="s">
        <v>33</v>
      </c>
      <c r="U64" s="73"/>
      <c r="V64" s="73"/>
      <c r="W64" s="71"/>
      <c r="X64" s="2"/>
      <c r="Y64" s="2"/>
      <c r="Z64" s="2"/>
    </row>
    <row r="65" spans="1:26">
      <c r="A65" s="13"/>
      <c r="B65" s="14">
        <v>1</v>
      </c>
      <c r="C65" s="14">
        <v>2</v>
      </c>
      <c r="D65" s="14">
        <v>3</v>
      </c>
      <c r="E65" s="14">
        <v>4</v>
      </c>
      <c r="F65" s="14">
        <v>5</v>
      </c>
      <c r="G65" s="14">
        <v>6</v>
      </c>
      <c r="H65" s="14">
        <v>7</v>
      </c>
      <c r="I65" s="14">
        <v>8</v>
      </c>
      <c r="J65" s="14">
        <v>9</v>
      </c>
      <c r="K65" s="14">
        <v>10</v>
      </c>
      <c r="L65" s="14">
        <v>11</v>
      </c>
      <c r="M65" s="14">
        <v>12</v>
      </c>
      <c r="N65" s="14">
        <v>13</v>
      </c>
      <c r="O65" s="14">
        <v>14</v>
      </c>
      <c r="P65" s="14">
        <v>15</v>
      </c>
      <c r="Q65" s="14">
        <v>16</v>
      </c>
      <c r="R65" s="14">
        <v>17</v>
      </c>
      <c r="S65" s="14">
        <v>18</v>
      </c>
      <c r="T65" s="14">
        <v>19</v>
      </c>
      <c r="U65" s="74"/>
      <c r="V65" s="74"/>
      <c r="W65" s="75"/>
      <c r="X65" s="13"/>
      <c r="Y65" s="13"/>
      <c r="Z65" s="13"/>
    </row>
    <row r="66" spans="1:26" ht="110.4">
      <c r="A66" s="1"/>
      <c r="B66" s="15">
        <v>1</v>
      </c>
      <c r="C66" s="58" t="s">
        <v>159</v>
      </c>
      <c r="D66" s="58" t="s">
        <v>160</v>
      </c>
      <c r="E66" s="58" t="s">
        <v>159</v>
      </c>
      <c r="F66" s="58" t="s">
        <v>160</v>
      </c>
      <c r="G66" s="59" t="s">
        <v>178</v>
      </c>
      <c r="H66" s="59" t="s">
        <v>179</v>
      </c>
      <c r="I66" s="59" t="s">
        <v>180</v>
      </c>
      <c r="J66" s="60" t="s">
        <v>181</v>
      </c>
      <c r="K66" s="59" t="s">
        <v>150</v>
      </c>
      <c r="L66" s="76">
        <v>30550</v>
      </c>
      <c r="M66" s="59" t="s">
        <v>182</v>
      </c>
      <c r="N66" s="59">
        <v>16.899999999999999</v>
      </c>
      <c r="O66" s="59" t="s">
        <v>183</v>
      </c>
      <c r="P66" s="59" t="s">
        <v>184</v>
      </c>
      <c r="Q66" s="59" t="s">
        <v>185</v>
      </c>
      <c r="R66" s="77"/>
      <c r="S66" s="78"/>
      <c r="T66" s="63">
        <f>SUM(S66)</f>
        <v>0</v>
      </c>
      <c r="U66" s="73"/>
      <c r="V66" s="73"/>
      <c r="W66" s="71"/>
      <c r="X66" s="1"/>
      <c r="Y66" s="1"/>
      <c r="Z66" s="1"/>
    </row>
    <row r="67" spans="1:26">
      <c r="A67" s="8"/>
      <c r="B67" s="69">
        <v>2</v>
      </c>
      <c r="C67" s="175" t="s">
        <v>186</v>
      </c>
      <c r="D67" s="150"/>
      <c r="E67" s="150"/>
      <c r="F67" s="150"/>
      <c r="G67" s="150"/>
      <c r="H67" s="150"/>
      <c r="I67" s="150"/>
      <c r="J67" s="150"/>
      <c r="K67" s="150"/>
      <c r="L67" s="150"/>
      <c r="M67" s="150"/>
      <c r="N67" s="150"/>
      <c r="O67" s="150"/>
      <c r="P67" s="150"/>
      <c r="Q67" s="150"/>
      <c r="R67" s="150"/>
      <c r="S67" s="151"/>
      <c r="T67" s="70">
        <f>SUM(T66)</f>
        <v>0</v>
      </c>
      <c r="U67" s="79"/>
      <c r="V67" s="79"/>
      <c r="W67" s="71"/>
      <c r="X67" s="8"/>
      <c r="Y67" s="8"/>
      <c r="Z67" s="8"/>
    </row>
    <row r="68" spans="1:26">
      <c r="A68" s="1"/>
      <c r="B68" s="1"/>
      <c r="C68" s="1"/>
      <c r="D68" s="5"/>
      <c r="E68" s="1"/>
      <c r="F68" s="1"/>
      <c r="G68" s="1"/>
      <c r="H68" s="1"/>
      <c r="I68" s="1"/>
      <c r="J68" s="1"/>
      <c r="K68" s="1"/>
      <c r="L68" s="1"/>
      <c r="M68" s="1"/>
      <c r="N68" s="1"/>
      <c r="O68" s="1"/>
      <c r="P68" s="1"/>
      <c r="Q68" s="1"/>
      <c r="R68" s="1"/>
      <c r="S68" s="1"/>
      <c r="T68" s="1"/>
      <c r="U68" s="1"/>
      <c r="V68" s="1"/>
      <c r="W68" s="1"/>
      <c r="X68" s="1"/>
      <c r="Y68" s="1"/>
      <c r="Z68" s="1"/>
    </row>
    <row r="69" spans="1:26" ht="44.4" customHeight="1">
      <c r="A69" s="1"/>
      <c r="B69" s="190" t="s">
        <v>221</v>
      </c>
      <c r="C69" s="191"/>
      <c r="D69" s="191"/>
      <c r="E69" s="191"/>
      <c r="F69" s="191"/>
      <c r="G69" s="191"/>
      <c r="H69" s="4"/>
      <c r="I69" s="80"/>
      <c r="J69" s="4"/>
      <c r="K69" s="81"/>
      <c r="L69" s="4"/>
      <c r="M69" s="4"/>
      <c r="N69" s="4"/>
      <c r="O69" s="4"/>
      <c r="P69" s="4"/>
      <c r="Q69" s="4"/>
      <c r="R69" s="4"/>
      <c r="S69" s="4"/>
      <c r="T69" s="73"/>
      <c r="U69" s="73"/>
      <c r="V69" s="73"/>
      <c r="W69" s="71"/>
      <c r="X69" s="1"/>
      <c r="Y69" s="1"/>
      <c r="Z69" s="1"/>
    </row>
    <row r="70" spans="1:26">
      <c r="A70" s="1"/>
      <c r="B70" s="132"/>
      <c r="H70" s="4"/>
      <c r="I70" s="80"/>
      <c r="J70" s="4"/>
      <c r="K70" s="81"/>
      <c r="L70" s="4"/>
      <c r="M70" s="4"/>
      <c r="N70" s="4"/>
      <c r="O70" s="4"/>
      <c r="P70" s="4"/>
      <c r="Q70" s="4"/>
      <c r="R70" s="4"/>
      <c r="S70" s="4"/>
      <c r="T70" s="73"/>
      <c r="U70" s="73"/>
      <c r="V70" s="73"/>
      <c r="W70" s="71"/>
      <c r="X70" s="1"/>
      <c r="Y70" s="1"/>
      <c r="Z70" s="1"/>
    </row>
    <row r="71" spans="1:26">
      <c r="A71" s="1"/>
      <c r="B71" s="148" t="s">
        <v>187</v>
      </c>
      <c r="C71" s="146"/>
      <c r="D71" s="146"/>
      <c r="E71" s="146"/>
      <c r="F71" s="146"/>
      <c r="G71" s="146"/>
      <c r="H71" s="1"/>
      <c r="I71" s="1"/>
      <c r="J71" s="1"/>
      <c r="K71" s="1"/>
      <c r="L71" s="1"/>
      <c r="M71" s="1"/>
      <c r="N71" s="1"/>
      <c r="O71" s="1"/>
      <c r="P71" s="1"/>
      <c r="Q71" s="1"/>
      <c r="R71" s="1"/>
      <c r="S71" s="1"/>
      <c r="T71" s="1"/>
      <c r="U71" s="1"/>
      <c r="V71" s="1"/>
      <c r="W71" s="1"/>
      <c r="X71" s="1"/>
      <c r="Y71" s="1"/>
      <c r="Z71" s="1"/>
    </row>
    <row r="72" spans="1:26">
      <c r="A72" s="1"/>
      <c r="B72" s="82" t="s">
        <v>188</v>
      </c>
      <c r="C72" s="82" t="s">
        <v>189</v>
      </c>
      <c r="D72" s="149" t="s">
        <v>190</v>
      </c>
      <c r="E72" s="150"/>
      <c r="F72" s="150"/>
      <c r="G72" s="151"/>
      <c r="H72" s="1"/>
      <c r="I72" s="1"/>
      <c r="J72" s="1"/>
      <c r="K72" s="1"/>
      <c r="L72" s="1"/>
      <c r="M72" s="1"/>
      <c r="N72" s="1"/>
      <c r="O72" s="1"/>
      <c r="P72" s="1"/>
      <c r="Q72" s="1"/>
      <c r="R72" s="1"/>
      <c r="S72" s="1"/>
      <c r="T72" s="1"/>
      <c r="U72" s="1"/>
      <c r="V72" s="1"/>
      <c r="W72" s="1"/>
      <c r="X72" s="1"/>
      <c r="Y72" s="1"/>
      <c r="Z72" s="1"/>
    </row>
    <row r="73" spans="1:26">
      <c r="A73" s="1"/>
      <c r="B73" s="83" t="s">
        <v>191</v>
      </c>
      <c r="C73" s="84"/>
      <c r="D73" s="152"/>
      <c r="E73" s="150"/>
      <c r="F73" s="150"/>
      <c r="G73" s="151"/>
      <c r="H73" s="1"/>
      <c r="I73" s="1"/>
      <c r="J73" s="1"/>
      <c r="K73" s="1"/>
      <c r="L73" s="1"/>
      <c r="M73" s="1"/>
      <c r="N73" s="1"/>
      <c r="O73" s="1"/>
      <c r="P73" s="1"/>
      <c r="Q73" s="1"/>
      <c r="R73" s="1"/>
      <c r="S73" s="1"/>
      <c r="T73" s="1"/>
      <c r="U73" s="1"/>
      <c r="V73" s="1"/>
      <c r="W73" s="1"/>
      <c r="X73" s="1"/>
      <c r="Y73" s="1"/>
      <c r="Z73" s="1"/>
    </row>
    <row r="74" spans="1:26">
      <c r="A74" s="1"/>
      <c r="B74" s="83" t="s">
        <v>192</v>
      </c>
      <c r="C74" s="84"/>
      <c r="D74" s="152"/>
      <c r="E74" s="150"/>
      <c r="F74" s="150"/>
      <c r="G74" s="151"/>
      <c r="H74" s="1"/>
      <c r="I74" s="1"/>
      <c r="J74" s="1"/>
      <c r="K74" s="1"/>
      <c r="L74" s="1"/>
      <c r="M74" s="1"/>
      <c r="N74" s="1"/>
      <c r="O74" s="1"/>
      <c r="P74" s="1"/>
      <c r="Q74" s="1"/>
      <c r="R74" s="1"/>
      <c r="S74" s="1"/>
      <c r="T74" s="1"/>
      <c r="U74" s="1"/>
      <c r="V74" s="1"/>
      <c r="W74" s="1"/>
      <c r="X74" s="1"/>
      <c r="Y74" s="1"/>
      <c r="Z74" s="1"/>
    </row>
    <row r="75" spans="1:26" ht="28.8" customHeight="1">
      <c r="A75" s="1"/>
      <c r="B75" s="153" t="s">
        <v>193</v>
      </c>
      <c r="C75" s="146"/>
      <c r="D75" s="146"/>
      <c r="E75" s="146"/>
      <c r="F75" s="146"/>
      <c r="G75" s="146"/>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54" t="s">
        <v>194</v>
      </c>
      <c r="C77" s="146"/>
      <c r="D77" s="146"/>
      <c r="E77" s="146"/>
      <c r="F77" s="146"/>
      <c r="G77" s="146"/>
      <c r="H77" s="1"/>
      <c r="I77" s="1"/>
      <c r="J77" s="1"/>
      <c r="K77" s="1"/>
      <c r="L77" s="1"/>
      <c r="M77" s="1"/>
      <c r="N77" s="1"/>
      <c r="O77" s="1"/>
      <c r="P77" s="1"/>
      <c r="Q77" s="1"/>
      <c r="R77" s="1"/>
      <c r="S77" s="1"/>
      <c r="T77" s="1"/>
      <c r="U77" s="1"/>
      <c r="V77" s="1"/>
      <c r="W77" s="1"/>
      <c r="X77" s="1"/>
      <c r="Y77" s="1"/>
      <c r="Z77" s="1"/>
    </row>
    <row r="78" spans="1:26">
      <c r="A78" s="1"/>
      <c r="B78" s="82" t="s">
        <v>188</v>
      </c>
      <c r="C78" s="82" t="s">
        <v>189</v>
      </c>
      <c r="D78" s="149" t="s">
        <v>190</v>
      </c>
      <c r="E78" s="150"/>
      <c r="F78" s="150"/>
      <c r="G78" s="151"/>
      <c r="H78" s="1"/>
      <c r="I78" s="1"/>
      <c r="J78" s="1"/>
      <c r="K78" s="1"/>
      <c r="L78" s="1"/>
      <c r="M78" s="1"/>
      <c r="N78" s="1"/>
      <c r="O78" s="1"/>
      <c r="P78" s="1"/>
      <c r="Q78" s="1"/>
      <c r="R78" s="1"/>
      <c r="S78" s="1"/>
      <c r="T78" s="1"/>
      <c r="U78" s="1"/>
      <c r="V78" s="1"/>
      <c r="W78" s="1"/>
      <c r="X78" s="1"/>
      <c r="Y78" s="1"/>
      <c r="Z78" s="1"/>
    </row>
    <row r="79" spans="1:26">
      <c r="A79" s="1"/>
      <c r="B79" s="83" t="s">
        <v>191</v>
      </c>
      <c r="C79" s="84"/>
      <c r="D79" s="155"/>
      <c r="E79" s="150"/>
      <c r="F79" s="150"/>
      <c r="G79" s="151"/>
      <c r="H79" s="1"/>
      <c r="I79" s="1"/>
      <c r="J79" s="1"/>
      <c r="K79" s="1"/>
      <c r="L79" s="1"/>
      <c r="M79" s="1"/>
      <c r="N79" s="1"/>
      <c r="O79" s="1"/>
      <c r="P79" s="1"/>
      <c r="Q79" s="1"/>
      <c r="R79" s="1"/>
      <c r="S79" s="1"/>
      <c r="T79" s="1"/>
      <c r="U79" s="1"/>
      <c r="V79" s="1"/>
      <c r="W79" s="1"/>
      <c r="X79" s="1"/>
      <c r="Y79" s="1"/>
      <c r="Z79" s="1"/>
    </row>
    <row r="80" spans="1:26">
      <c r="A80" s="1"/>
      <c r="B80" s="83" t="s">
        <v>192</v>
      </c>
      <c r="C80" s="84"/>
      <c r="D80" s="155"/>
      <c r="E80" s="150"/>
      <c r="F80" s="150"/>
      <c r="G80" s="151"/>
      <c r="H80" s="1"/>
      <c r="I80" s="1"/>
      <c r="J80" s="1"/>
      <c r="K80" s="1"/>
      <c r="L80" s="1"/>
      <c r="M80" s="1"/>
      <c r="N80" s="1"/>
      <c r="O80" s="1"/>
      <c r="P80" s="1"/>
      <c r="Q80" s="1"/>
      <c r="R80" s="1"/>
      <c r="S80" s="1"/>
      <c r="T80" s="1"/>
      <c r="U80" s="1"/>
      <c r="V80" s="1"/>
      <c r="W80" s="1"/>
      <c r="X80" s="1"/>
      <c r="Y80" s="1"/>
      <c r="Z80" s="1"/>
    </row>
    <row r="81" spans="1:26">
      <c r="A81" s="1"/>
      <c r="B81" s="8"/>
      <c r="C81" s="8"/>
      <c r="D81" s="3"/>
      <c r="E81" s="3"/>
      <c r="F81" s="3"/>
      <c r="G81" s="3"/>
      <c r="H81" s="1"/>
      <c r="I81" s="1"/>
      <c r="J81" s="1"/>
      <c r="K81" s="1"/>
      <c r="L81" s="1"/>
      <c r="M81" s="1"/>
      <c r="N81" s="1"/>
      <c r="O81" s="1"/>
      <c r="P81" s="1"/>
      <c r="Q81" s="1"/>
      <c r="R81" s="1"/>
      <c r="S81" s="1"/>
      <c r="T81" s="1"/>
      <c r="U81" s="1"/>
      <c r="V81" s="1"/>
      <c r="W81" s="1"/>
      <c r="X81" s="1"/>
      <c r="Y81" s="1"/>
      <c r="Z81" s="1"/>
    </row>
    <row r="82" spans="1:26">
      <c r="A82" s="1"/>
      <c r="B82" s="156" t="s">
        <v>195</v>
      </c>
      <c r="C82" s="146"/>
      <c r="D82" s="146"/>
      <c r="E82" s="146"/>
      <c r="F82" s="146"/>
      <c r="G82" s="146"/>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48" t="s">
        <v>213</v>
      </c>
      <c r="C84" s="146"/>
      <c r="D84" s="146"/>
      <c r="E84" s="146"/>
      <c r="F84" s="146"/>
      <c r="G84" s="146"/>
      <c r="H84" s="1"/>
      <c r="I84" s="1"/>
      <c r="J84" s="1"/>
      <c r="K84" s="1"/>
      <c r="L84" s="1"/>
      <c r="M84" s="1"/>
      <c r="N84" s="1"/>
      <c r="O84" s="1"/>
      <c r="P84" s="1"/>
      <c r="Q84" s="1"/>
      <c r="R84" s="1"/>
      <c r="S84" s="1"/>
      <c r="T84" s="1"/>
      <c r="U84" s="1"/>
      <c r="V84" s="1"/>
      <c r="W84" s="1"/>
      <c r="X84" s="1"/>
      <c r="Y84" s="1"/>
      <c r="Z84" s="1"/>
    </row>
    <row r="85" spans="1:26" ht="42" customHeight="1">
      <c r="A85" s="1"/>
      <c r="B85" s="136" t="s">
        <v>216</v>
      </c>
      <c r="C85" s="137"/>
      <c r="D85" s="137"/>
      <c r="E85" s="137"/>
      <c r="F85" s="137"/>
      <c r="G85" s="135" t="s">
        <v>214</v>
      </c>
      <c r="H85" s="1"/>
      <c r="I85" s="1"/>
      <c r="J85" s="1"/>
      <c r="K85" s="2"/>
      <c r="L85" s="1"/>
      <c r="M85" s="1"/>
      <c r="N85" s="1"/>
      <c r="O85" s="1"/>
      <c r="P85" s="1"/>
      <c r="Q85" s="1"/>
      <c r="R85" s="1"/>
      <c r="S85" s="1"/>
      <c r="T85" s="1"/>
      <c r="U85" s="1"/>
      <c r="V85" s="1"/>
      <c r="W85" s="1"/>
      <c r="X85" s="1"/>
      <c r="Y85" s="1"/>
      <c r="Z85" s="1"/>
    </row>
    <row r="86" spans="1:26" ht="42.6" customHeight="1">
      <c r="A86" s="1"/>
      <c r="B86" s="138" t="s">
        <v>215</v>
      </c>
      <c r="C86" s="138"/>
      <c r="D86" s="138"/>
      <c r="E86" s="138"/>
      <c r="F86" s="138"/>
      <c r="G86" s="139"/>
      <c r="H86" s="1"/>
      <c r="I86" s="1"/>
      <c r="J86" s="1"/>
      <c r="K86" s="2"/>
      <c r="L86" s="1"/>
      <c r="M86" s="1"/>
      <c r="N86" s="1"/>
      <c r="O86" s="1"/>
      <c r="P86" s="1"/>
      <c r="Q86" s="1"/>
      <c r="R86" s="1"/>
      <c r="S86" s="1"/>
      <c r="T86" s="1"/>
      <c r="U86" s="1"/>
      <c r="V86" s="1"/>
      <c r="W86" s="1"/>
      <c r="X86" s="1"/>
      <c r="Y86" s="1"/>
      <c r="Z86" s="1"/>
    </row>
    <row r="87" spans="1:26">
      <c r="A87" s="1"/>
      <c r="B87" s="143"/>
      <c r="C87" s="144"/>
      <c r="D87" s="1"/>
      <c r="E87" s="85"/>
      <c r="F87" s="1"/>
      <c r="G87" s="86"/>
      <c r="H87" s="1"/>
      <c r="I87" s="1"/>
      <c r="J87" s="1"/>
      <c r="K87" s="1"/>
      <c r="L87" s="1"/>
      <c r="M87" s="1"/>
      <c r="N87" s="1"/>
      <c r="O87" s="1"/>
      <c r="P87" s="1"/>
      <c r="Q87" s="1"/>
      <c r="R87" s="1"/>
      <c r="S87" s="1"/>
      <c r="T87" s="1"/>
      <c r="U87" s="1"/>
      <c r="V87" s="1"/>
      <c r="W87" s="1"/>
      <c r="X87" s="1"/>
      <c r="Y87" s="1"/>
      <c r="Z87" s="1"/>
    </row>
    <row r="88" spans="1:26">
      <c r="A88" s="1"/>
      <c r="B88" s="145" t="s">
        <v>196</v>
      </c>
      <c r="C88" s="146"/>
      <c r="D88" s="1"/>
      <c r="E88" s="2" t="s">
        <v>197</v>
      </c>
      <c r="F88" s="1"/>
      <c r="G88" s="2" t="s">
        <v>198</v>
      </c>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B999" s="1"/>
      <c r="C999" s="1"/>
      <c r="D999" s="1"/>
      <c r="E999" s="1"/>
      <c r="F999" s="1"/>
      <c r="G999" s="1"/>
    </row>
  </sheetData>
  <mergeCells count="55">
    <mergeCell ref="C67:S67"/>
    <mergeCell ref="V58:V59"/>
    <mergeCell ref="B58:B59"/>
    <mergeCell ref="B16:D16"/>
    <mergeCell ref="B17:D17"/>
    <mergeCell ref="B18:D18"/>
    <mergeCell ref="B19:D19"/>
    <mergeCell ref="B20:D20"/>
    <mergeCell ref="B21:D21"/>
    <mergeCell ref="B22:D22"/>
    <mergeCell ref="B24:H26"/>
    <mergeCell ref="B29:H29"/>
    <mergeCell ref="V43:V49"/>
    <mergeCell ref="V50:V57"/>
    <mergeCell ref="C61:U61"/>
    <mergeCell ref="B63:T63"/>
    <mergeCell ref="B50:B57"/>
    <mergeCell ref="B28:G28"/>
    <mergeCell ref="B30:C30"/>
    <mergeCell ref="B34:V34"/>
    <mergeCell ref="C35:D35"/>
    <mergeCell ref="E35:F35"/>
    <mergeCell ref="B32:I32"/>
    <mergeCell ref="B84:G84"/>
    <mergeCell ref="B13:H13"/>
    <mergeCell ref="B14:H14"/>
    <mergeCell ref="B1:F1"/>
    <mergeCell ref="B3:G3"/>
    <mergeCell ref="B4:G4"/>
    <mergeCell ref="A6:H6"/>
    <mergeCell ref="E2:H2"/>
    <mergeCell ref="B7:H7"/>
    <mergeCell ref="B9:H9"/>
    <mergeCell ref="B10:H10"/>
    <mergeCell ref="B11:H11"/>
    <mergeCell ref="B12:H12"/>
    <mergeCell ref="C64:D64"/>
    <mergeCell ref="E64:F64"/>
    <mergeCell ref="B43:B49"/>
    <mergeCell ref="B85:F85"/>
    <mergeCell ref="B86:G86"/>
    <mergeCell ref="D30:H30"/>
    <mergeCell ref="B87:C87"/>
    <mergeCell ref="B88:C88"/>
    <mergeCell ref="B69:G69"/>
    <mergeCell ref="B71:G71"/>
    <mergeCell ref="D72:G72"/>
    <mergeCell ref="D73:G73"/>
    <mergeCell ref="D74:G74"/>
    <mergeCell ref="B75:G75"/>
    <mergeCell ref="B77:G77"/>
    <mergeCell ref="D78:G78"/>
    <mergeCell ref="D79:G79"/>
    <mergeCell ref="D80:G80"/>
    <mergeCell ref="B82:G82"/>
  </mergeCell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Audronė Nikšaitė</cp:lastModifiedBy>
  <dcterms:modified xsi:type="dcterms:W3CDTF">2026-05-12T13:22:20Z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2026-05-06T06:26:57Z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b39ae430-cf89-4454-9210-b16c60a24878</vt:lpwstr>
  </property>
  <property fmtid="{D5CDD505-2E9C-101B-9397-08002B2CF9AE}" pid="8" name="MSIP_Label_9043f10a-881e-4653-a55e-02ca2cc829dc_ContentBits">
    <vt:lpwstr>0</vt:lpwstr>
  </property>
  <property fmtid="{D5CDD505-2E9C-101B-9397-08002B2CF9AE}" pid="9" name="MSIP_Label_9043f10a-881e-4653-a55e-02ca2cc829dc_Tag">
    <vt:lpwstr>10, 3, 0, 1</vt:lpwstr>
  </property>
</Properties>
</file>