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vmsa-my.sharepoint.com/personal/elzbieta_talockaite_vilnius_lt/Documents/Darbalaukis/CP-201026_Klinik. ir patolog. tyr/3. PD geri/"/>
    </mc:Choice>
  </mc:AlternateContent>
  <xr:revisionPtr revIDLastSave="43" documentId="8_{CDE1411A-FCAC-455D-9D5B-0CABABD0D5F3}" xr6:coauthVersionLast="47" xr6:coauthVersionMax="47" xr10:uidLastSave="{D5D8FBB9-3233-4970-BDFC-2E1CF9EF1CB7}"/>
  <bookViews>
    <workbookView xWindow="38280" yWindow="-120" windowWidth="29040" windowHeight="15720" tabRatio="660" activeTab="2" xr2:uid="{00000000-000D-0000-FFFF-FFFF00000000}"/>
  </bookViews>
  <sheets>
    <sheet name="Tyrimai ir poreikis" sheetId="1" r:id="rId1"/>
    <sheet name="Paslaugų įkainiai" sheetId="2" r:id="rId2"/>
    <sheet name="Bendrieji reikalavimai" sheetId="3" r:id="rId3"/>
    <sheet name="Ekonominis kriterijus PT"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 l="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9" i="2"/>
  <c r="C41" i="1"/>
</calcChain>
</file>

<file path=xl/sharedStrings.xml><?xml version="1.0" encoding="utf-8"?>
<sst xmlns="http://schemas.openxmlformats.org/spreadsheetml/2006/main" count="191" uniqueCount="89">
  <si>
    <t>Lentelė Nr. 2.1</t>
  </si>
  <si>
    <t>TYRIMŲ, NEATLIEKAMŲ ĮSTAIGOJE, PASLAUGŲ PIRKIMAS</t>
  </si>
  <si>
    <t>Patologijos tyrimų sąrašas ir preliminarus tyrimų skaičius maksimaliam 36 mėn. laikui</t>
  </si>
  <si>
    <t>Eil. Nr.</t>
  </si>
  <si>
    <t>Tyrimo pavadinimas</t>
  </si>
  <si>
    <t>Preliminarus tyrimų sk. maksimaliam 36 mėn. laikui</t>
  </si>
  <si>
    <t>Audinio dekalcifikavimo procedūra</t>
  </si>
  <si>
    <r>
      <t xml:space="preserve">Citopatologinis tyrimas (makšties ir gimdos kaklelio tepinėliai),
</t>
    </r>
    <r>
      <rPr>
        <i/>
        <sz val="10"/>
        <rFont val="Calibri"/>
        <family val="2"/>
        <scheme val="minor"/>
      </rPr>
      <t>įvertinimas pagal Bethesda sistemą, įvertinamas technologo, prižiūrint gydytojui</t>
    </r>
  </si>
  <si>
    <r>
      <t xml:space="preserve">Citopatologinis tyrimas (makšties ir gimdos kaklelio tepinėliai)
</t>
    </r>
    <r>
      <rPr>
        <i/>
        <sz val="10"/>
        <color theme="1"/>
        <rFont val="Calibri"/>
        <family val="2"/>
        <charset val="186"/>
        <scheme val="minor"/>
      </rPr>
      <t>diagnostinis, įvertinimas pagal Bethesda sistemą, atliekamas gydytojo</t>
    </r>
  </si>
  <si>
    <r>
      <t xml:space="preserve">Citologinis tyrimas iš skystosios terpės 
</t>
    </r>
    <r>
      <rPr>
        <i/>
        <sz val="10"/>
        <color theme="1"/>
        <rFont val="Calibri"/>
        <family val="2"/>
        <charset val="186"/>
        <scheme val="minor"/>
      </rPr>
      <t>(skydliaukės, šlapimo pūslės, serozinių ertmių, solidinių organų aspiratai)</t>
    </r>
  </si>
  <si>
    <t>Citopatologinis tyrimas (kitos lokalizacijos medžiagos tepinėliai) su įvertinimu</t>
  </si>
  <si>
    <t>Gimdos kaklelio citologinis tyrimas iš skystosios terpės</t>
  </si>
  <si>
    <t>Imunohistocheminis tyrimas, kiekvienas antikūnis, išskyrus cMYC, ALK, CINtec PLUS, PD-L1</t>
  </si>
  <si>
    <r>
      <t xml:space="preserve">Lytiškai plintančių infekcinių (LPI) ligų sukėlėjų tyrimas PGR metodu 
</t>
    </r>
    <r>
      <rPr>
        <i/>
        <sz val="10"/>
        <color theme="1"/>
        <rFont val="Calibri"/>
        <family val="2"/>
        <charset val="186"/>
        <scheme val="minor"/>
      </rPr>
      <t>(Trichomonas vaginalis, Mycoplasma hominis, Ureaplasma urealyticum, Ureaplasma parvum, Chlamydia trachomatis, Mycoplasma genitalium, Neisseria gonorrhoeae)</t>
    </r>
  </si>
  <si>
    <r>
      <t xml:space="preserve">Operacinės ir biopsinės medžiagos (vieno histologinio objekto) makroskopinis ir mikroskopinis tyrimas - II lygis:
</t>
    </r>
    <r>
      <rPr>
        <i/>
        <sz val="10"/>
        <color theme="1"/>
        <rFont val="Calibri"/>
        <family val="2"/>
        <charset val="186"/>
        <scheme val="minor"/>
      </rPr>
      <t xml:space="preserve">Apyvarpė, naujagimio. Ductus deferens, sterilizacija. Ganglijas, simpatinis. Hidrocelės maišelis. Išvaržos maišelis, bet kurios lokalizacijos. Kiaušintakis, sterilizacija. Meniskas. Nervas, identifikacija. Oda, plastinė operacija. Pirštai, pašalinti dėl traumos. Sąnarinė "pelė". Sėklidė, kastracija. Vidaus organai, pašalinti dėl traumos. Kita analogiška medžiaga, 2 lygis. </t>
    </r>
  </si>
  <si>
    <r>
      <t xml:space="preserve">Operacinės ir biopsinės medžiagos (vieno histologinio objekto) makroskopinis ir mikroskopinis tyrimas - III lygis:
</t>
    </r>
    <r>
      <rPr>
        <i/>
        <sz val="10"/>
        <color theme="1"/>
        <rFont val="Calibri"/>
        <family val="2"/>
        <charset val="186"/>
        <scheme val="minor"/>
      </rPr>
      <t>Abortas, dirbtinis. Akies junginė, biopsija/pterygium. Aneurizma (skilvelio/arterijos). Apyvarpė, kita nei naujagimio. Arterija, ateromatozinė plokštelė. Bartolinio liaukų cista. Cholesteatoma. Čiobrialiaukė, kita nei navikas. Divertikulas, stemplė/plonoji žarna. Ductus deferens, kita nei sterilizacija. Dupuytren'o kontraktūros audinys. Ganglijas, cista. Gaubtinė žarna, kolonostomijos anga. Hematoma. Hemorojus, mazgai. Išangė, įplėša/fistulė/išauga. Kaulo fragmentas, kita nei patologinis lūžis ar navikas. Kirmėlinė atauga. Kremzlė, nuogramdos. Minkštasis audinys, trauma, nekrozė, fistulė, lipoma. Morgagni cista. Neuroma, Mortono/trauminė. Oda, cista/karpa/išauga/trauma/nekrozė. Pilonidinė cista/sinusas. Polipai, uždegiminiai, nosies/sinuso. Pūlinys. Ragena. Riešo tunelio audinys. Sausgyslė/sausgyslės makštis. Seilių liauka, mukocelė. Sėklidžių priedai. Spermotocelė. Tarpslankstelinis diskas.Tepalinis maišelis/sinovijos cista. Tonzilės ir/arba adenoidai. Tulžies pūslė. Trombas arba embolas. Varikocelė. Vena, varikozinis išsiplėtimas. Kita analogiška medžiaga, 3 lygis.</t>
    </r>
  </si>
  <si>
    <r>
      <t xml:space="preserve">Operacinės ir biopsinės medžiagos (vieno histologinio objekto) makroskopinis ir mikroskopinis tyrimas - IV lygis:
</t>
    </r>
    <r>
      <rPr>
        <i/>
        <sz val="10"/>
        <color theme="1"/>
        <rFont val="Calibri"/>
        <family val="2"/>
        <charset val="186"/>
        <scheme val="minor"/>
      </rPr>
      <t>Abortas, savaiminis. Arterija, biopsija. Blužnis, išskyrus pašalinimą dėl traumos. Branchiogeninė cista. Bronchas, biopsija. Dantenos/burnos gleivinė, biopsija. Galvos smegenys/dangalai, kita nei tumoro rezekcija. Gerklos, biopsija. Gimdos gleivinės gramdymas/biopsija. Gimdos kaklelio kanalas, gramdymas/biopsija. Gimdos kaklelis, biopsija. Hipofizės navikas. Kaulo egzostozė. Kaulų čiulpai, biopsija. Kiaušidės, biopsija/pleištinė rezekcija. Kiaušintakis, biopsija. Kiaušintakis, ektopinis nėštumas. Krūtis, plastinė operacija. Ląstelių blokas, bet kurios lokalizacijos. Lejomioma, gimdos miomektomija, be gimdos. Liežuvis, biopsija. Lūpa, biopsija/pleištinė rezekcija. Makštis, biopsija. Minkštasis audinys, kita nei tumoras/lipoma/trauma/nekrozė. Nervas, biopsija. Nosies gleivinė, biopsija. Oda, kita, nei cista/karpa/išauga/trauma/nekrozė plastinė operacija. Odontogeninė/danties cista. Pilvaplėvė/retroperitoninis tarpas/taukinė, biopsija. Pirštai, amputacija, netrauminė. Placenta. Plautis, transbronchinė biopsija. Pleura/perikardas, biopsija/audinys. Polipas, cervikalinis/endometro. Polipas, kolorektalinis. Polipas, skrandis/plonoji žarna. Prienosinis antis, biopsija. Prieskydinė liauka. Prostata, adatinė biopsija. Prostata, TUR. Raumuo, biopsija. Ryklė, biopsija. Sąnarys, rezekcija. Seilių liauka, biopsija. Sėklidė, kita nei tumoras/biopsija/kastracija. Sinovija. Širdies vožtuvas. Skrandis, biopsija. Skydliaukės-liežuvio latakas. Stemplė, biopsija. Šlapimo pūslė, biopsija. Šlaplė, biopsija. Šlaunikaulio galvutė. Tonzilės, biopsija. Trachėja, biopsija. Vulva/lytinės lūpos, biopsija. Žarnynas, tulžies latakas/papilla Vateri, biopsija. Kita analogiška medžiaga, 4 lygis.</t>
    </r>
  </si>
  <si>
    <r>
      <t xml:space="preserve">Operacinės ir biopsinės medžiagos (vieno histologinio objekto) makroskopinis ir mikroskopinis tyrimas - V lygis: 
</t>
    </r>
    <r>
      <rPr>
        <i/>
        <sz val="10"/>
        <color theme="1"/>
        <rFont val="Calibri"/>
        <family val="2"/>
        <charset val="186"/>
        <scheme val="minor"/>
      </rPr>
      <t>Akis, enukleacija. Antinksčiai, rezekcija. Čiobrialiaukė, navikas. Galvos smegenys, biopsija. Galvos smegenys/dangalai, tumoro rezekcija. Galūnė, amputacija, kita nei navikas. Gerklos, dalinė/totalinė rezekcija. Gimda, su arba be kiaušintakių ir kiaušidžių, kita nei navikas. Gimdos kaklelis, konizacija. Inkstas, biopsija. Inkstas, dalinė/totalinė nefrektomija. Kasa, biopsija. Kaulas-biopsija/gramdymai. Kaulo fragmentas, patologinis lūžis. Kepenys, dalinė rezekcija/biopsija. Kiaušidės su arba be kiaušintakio, be naviko. Krūtis, biopsija. Krūtis, mastektomija, rezekcija. Limfmazgiai, regioninė rezekcija. Limfmazgis, biopsija. Minkštieji audiniai, biopsija/paprasta ekscizija, kita nei navikas ar lipoma. Miokardas, biopsija. Oda, biopsija. Oda, ekscizija dėl apgamo ar naviko. Odontogeninis navikas. Plautis, pleištinė biopsija. Prostata, išskyrus radikalią rezekciją. Seilių liauka, kita nei mukocelė. Sėklidė, biopsija. Skrandis-subtotalinė/totalinė rezekcija, kita nei dėl naviko. Skydliaukė, visa/skiltis. Šlapimo pūslė, TUR. Šlapimtakis, rezekcija/biopsija. Tarpuplaučio audiniai. Žarnynas, segmentinė rezekcija, kita nei navikas. Kita analogiška medžiaga, 5 lygis.</t>
    </r>
  </si>
  <si>
    <r>
      <t xml:space="preserve">Operacinės ir biopsinės medžiagos (vieno histologinio objekto) makroskopinis ir mikroskopinis tyrimas - VI lygis:
</t>
    </r>
    <r>
      <rPr>
        <i/>
        <sz val="10"/>
        <color theme="1"/>
        <rFont val="Calibri"/>
        <family val="2"/>
        <charset val="186"/>
        <scheme val="minor"/>
      </rPr>
      <t>Galūnė, amputacija dėl naviko. Gerklos, dalinė/totalinė rezekcija-su regioniniais limfmazgiais. Gimda, su priedais ar be ju, dėl naviko. Išoriniai lyties organai, totalinė/subtotalinė rezekcija dėl naviko. Kasa, rezekcija. Kaulų rezekcija. Kiaušidė, dėl naviko. Krūtis, mastektomija/kvadrantektomija, su regioniniais limfmazgiais. Liežuvis/tonzilė, rezekcija dėl naviko. Minkštųjų audinių navikas, rezekcija. Plautis, totalinė/skilties/segmento rezekcija. Prostata, radikalus pašalinimas. Sėklidė, navikas. Skrandis, subtotalinė/totalinė rezekcija dėl naviko. Stemplė, dalinė/totalinė rezekcija. Šlapimo pūslė, dalinė/totalinė rezekcija. Vaisius, su disekcija. Žarnynas, rezekcija dėl naviko. Kita analogiška medžiaga, 6 lygis.</t>
    </r>
  </si>
  <si>
    <t>p16/Ki67 dvigubo dažymo tyrimas</t>
  </si>
  <si>
    <t>Plonos adatos aspirato tyrimas, įvertinimas</t>
  </si>
  <si>
    <t>Programinis gimdos kaklelio citologinis tyrimas iš skystosios terpės</t>
  </si>
  <si>
    <t>Specialūs dažymai mikroorganizmams, (kiekvienas metodas)</t>
  </si>
  <si>
    <t>Specialūs dažymai, visi kiti, kiekvienas</t>
  </si>
  <si>
    <r>
      <t xml:space="preserve">Žmogaus papilomos viruso (ŽPV) tyrimas RL-PGR metodu: 
</t>
    </r>
    <r>
      <rPr>
        <i/>
        <sz val="10"/>
        <color theme="1"/>
        <rFont val="Calibri"/>
        <family val="2"/>
        <charset val="186"/>
        <scheme val="minor"/>
      </rPr>
      <t>genotipuojama 14 aukštos rizikos tipų: 16,18,31,33,35,39,45,51,52,56,58,59,66,68</t>
    </r>
  </si>
  <si>
    <t>EBER chromogeninė in-situ hibridizacija (EBER (EBSTEIN BAR viruso diagnostikai) ir kiti.)</t>
  </si>
  <si>
    <t>Fluorescentinės in situ hibridizacijos tyrimas, kiekvienas zondas (išskyrus ALK ir HER2)  </t>
  </si>
  <si>
    <t>HER-2 geno amplifikacijos tyrimas FISH metodu (HER2)</t>
  </si>
  <si>
    <t>Histocheminis dažymas, identifikuojantis cheminius komponentus (pvz., varį, cinką, 1 vienetas)</t>
  </si>
  <si>
    <t>Histocheminis dažymas, identifikuojantis fermentus (1 vienetas)</t>
  </si>
  <si>
    <t>Elektroninė mikroskopija; diagnostinė</t>
  </si>
  <si>
    <t>Imunofluorescentinis tyrimas (tiesioginis), kiekvienas antikūnis</t>
  </si>
  <si>
    <t>Imunohistocheminis tyrimas PD-L1 ir kiti lygiaverčiai</t>
  </si>
  <si>
    <t xml:space="preserve">Imunohistocheminis tyrimas, ALK ir lygiaverčiai </t>
  </si>
  <si>
    <t>Imunohistocheminis tyrimas, cMYC ir kiti lygiaverčiai</t>
  </si>
  <si>
    <t>Mikrosatelitų nestabilumo tyrimas RL-PGR metodu</t>
  </si>
  <si>
    <t>Patologoanatominis sveikatos priežiūros įstaigoje mirusio ligonio tyrimas (autopsija) be papildomų histocheminių, imunohistocheminių, biocheminių ir kitų tyrimų</t>
  </si>
  <si>
    <t>Spermatogonijų kiekio sėklidės audinyje įvertinimas</t>
  </si>
  <si>
    <t>VISO:</t>
  </si>
  <si>
    <r>
      <t>Lentelė Nr. 2.2 (</t>
    </r>
    <r>
      <rPr>
        <b/>
        <i/>
        <sz val="11"/>
        <color rgb="FFFF0000"/>
        <rFont val="Calibri"/>
        <family val="2"/>
        <charset val="186"/>
        <scheme val="minor"/>
      </rPr>
      <t>pateikiama užpildyta su pasiūlymu</t>
    </r>
    <r>
      <rPr>
        <sz val="11"/>
        <color theme="1"/>
        <rFont val="Calibri"/>
        <family val="2"/>
        <scheme val="minor"/>
      </rPr>
      <t>)</t>
    </r>
  </si>
  <si>
    <t>Patologijos tyrimų pasiūlymas (PAT), įkainiai</t>
  </si>
  <si>
    <t>Paslaugos teikimo (tyrimo atlikimo vietos) adresas*</t>
  </si>
  <si>
    <t>Paslaugos kodas</t>
  </si>
  <si>
    <r>
      <t xml:space="preserve">Paslaugos įkainis be PVM, Eur**
</t>
    </r>
    <r>
      <rPr>
        <b/>
        <i/>
        <sz val="11"/>
        <color rgb="FFFF0000"/>
        <rFont val="Calibri"/>
        <family val="2"/>
        <charset val="186"/>
        <scheme val="minor"/>
      </rPr>
      <t>(įrašo tiekėjas)</t>
    </r>
  </si>
  <si>
    <r>
      <t xml:space="preserve">Suma be PVM, Eur**
</t>
    </r>
    <r>
      <rPr>
        <i/>
        <sz val="11"/>
        <color rgb="FFFF0000"/>
        <rFont val="Calibri"/>
        <family val="2"/>
        <charset val="186"/>
        <scheme val="minor"/>
      </rPr>
      <t>(įrašo tiekėjas)</t>
    </r>
  </si>
  <si>
    <t>Įrašo tiekėjas</t>
  </si>
  <si>
    <t>Operacinės ir biopsinės medžiagos (vieno histologinio objekto) makroskopinis ir mikroskopinis tyrimas - II lygis</t>
  </si>
  <si>
    <t>Operacinės ir biopsinės medžiagos (vieno histologinio objekto) makroskopinis ir mikroskopinis tyrimas - III lygis</t>
  </si>
  <si>
    <t>Operacinės ir biopsinės medžiagos (vieno histologinio objekto) makroskopinis ir mikroskopinis tyrimas - IV lygis</t>
  </si>
  <si>
    <t>Operacinės ir biopsinės medžiagos (vieno histologinio objekto) makroskopinis ir mikroskopinis tyrimas - V lygis</t>
  </si>
  <si>
    <t>Operacinės ir biopsinės medžiagos (vieno histologinio objekto) makroskopinis ir mikroskopinis tyrimas - VI lygis</t>
  </si>
  <si>
    <t>PAT pasiūlymo suma be PVM***:</t>
  </si>
  <si>
    <t>* - Pildant langelius, juos privaloma užpildyti. Būtina nurodyti paslaugos teikimo (tyrimo atlikimo vietos) adresą.</t>
  </si>
  <si>
    <t>** - pagal PVM įstatymo 20 straipsnį paslaugos neapmokestinamos.</t>
  </si>
  <si>
    <t>Lentelė Nr. 2.3</t>
  </si>
  <si>
    <t>Reikalavimas</t>
  </si>
  <si>
    <t>Paslaugos teikėjas privalo užtikrinti, kad patologijos diagnostikai naudojami imunohistocheminiai (IHC) žymenys būtų nuolat tikrinami dalyvaujant sertifikuotose išorinio kokybės vertinimo (IKV) programose.
Paslaugos teikimo laikotarpiu tiekėjas privalo:
– dalyvauti ne rečiau kaip kartą per metus IKV programose, apimančiose naudojamus IHC žymenis;
– užtikrinti, kad IKV rezultatai atitiktų programų nustatytus kokybės reikalavimus;
– nustačius neatitiktis, nedelsiant įgyvendinti korekcinius veiksmus ir dokumentuoti jų efektyvumą.
Sutarties vykdymo metu tiekėjas privalo pateikti IKV dalyvavimą ir rezultatus patvirtinančius dokumentus (pvz., programų ataskaitas, pažymas ar kitus lygiaverčius įrodymus).</t>
  </si>
  <si>
    <t>Tiekėjo arba ūkio subjekto, kurio pajėgumais remiasi laboratorijoje vienu paslaugos teikimo (tyrimo atlikimo vietos) adresu turi būti atliekami visi operacinės ir biopsinės medžiagos tyrimai (lentelės Nr. 2.1 "Tyrimai ir poreikis" 9-13 eilutės), taip užtikrinant, kad mėginys nebūtų vežiojamas po skirtingas laboratorijas ir būtų galimybė koreliuoti tam pačiam pacientui patologinių radinių duomenis.</t>
  </si>
  <si>
    <t>Patologijos tyrimai turi būti atlikti ne vėliau nei per 5 darbo dienas nuo medžiagos patekimo į laboratoriją (išskyrus sudėtingus atvejus, kuomet reikalingi papildomi tyrimai ar konsultacijos).</t>
  </si>
  <si>
    <t>Užsakymas ir atsakymų, pasirašytų saugiu kvalifikuotu elektroniniu parašu, pateikimas turi būti vykdomas per Pirkėjo informacinę sistemą Varis-ESIS (UAB „Varutis“). Užsakymai ir tyrimų atsakymai automatinėmis priemonėmis turi būti susieti su pacientu ir atvaizduojami paciento elektroninėje sveikatos istorijoje, skiltyje „Patologiniai tyrimai“. Integracinės sąsajos pagalba mėginio siuntimo informacija perduodama brūkšninio kodo, kuriuo pažymėtas mėginys, pagalba, nenaudojant popierinio tyrimo užsakymo blanko. Integraciją tarp sistemų ir Pirkėjo sistemos korekcijas, jeigu jos reikalingos, tiekėjas atlieka savo lėšomis.</t>
  </si>
  <si>
    <t>Ėminių transportavimą iš Centro poliklinikos (pylimo g. 3, kab. 229, Vilnius) į tiekėjo laboratoriją užtikrina tiekėjas savo lėšomis. Ėminių paėmimo tvarkaraštis: visomis darbo dienomis ne anksčiau 12 val. ir ne vėliau nei 13 val.</t>
  </si>
  <si>
    <r>
      <t>Lentelė Nr. 2.4 (</t>
    </r>
    <r>
      <rPr>
        <b/>
        <i/>
        <sz val="11"/>
        <color rgb="FFFF0000"/>
        <rFont val="Calibri"/>
        <family val="2"/>
        <charset val="186"/>
        <scheme val="minor"/>
      </rPr>
      <t>pateikiama užpildyta su pasiūlymu</t>
    </r>
    <r>
      <rPr>
        <sz val="11"/>
        <color theme="1"/>
        <rFont val="Calibri"/>
        <family val="2"/>
        <scheme val="minor"/>
      </rPr>
      <t>)</t>
    </r>
  </si>
  <si>
    <t>Ekonomiškai naudingiausio pasiūlymo vertinimo kriterijus (PT)</t>
  </si>
  <si>
    <t>Ekonomiškai naudingiausio pasiūlymo kriterijaus reikalavimai</t>
  </si>
  <si>
    <t>Skiriamų balų skaičius</t>
  </si>
  <si>
    <t>PT šifras</t>
  </si>
  <si>
    <t>Vertinamo kriterijaus atitiktį įrodantys dokumentai
(privaloma užpildyti)*</t>
  </si>
  <si>
    <r>
      <rPr>
        <b/>
        <sz val="11"/>
        <color theme="1"/>
        <rFont val="Calibri"/>
        <family val="2"/>
        <charset val="186"/>
        <scheme val="minor"/>
      </rPr>
      <t xml:space="preserve">Diagnostinių imunohistocheminių žymenų spektras. </t>
    </r>
    <r>
      <rPr>
        <sz val="11"/>
        <color theme="1"/>
        <rFont val="Calibri"/>
        <family val="2"/>
        <charset val="186"/>
        <scheme val="minor"/>
      </rPr>
      <t xml:space="preserve">
Vertinamas tiekėjo arba jo subrangovo laboratorijoje įdiegtų ir naudojamų imunohistocheminių žymenų spektras, skirtas techninės specifikacijos lentelėje Nr. 2.1 "Tyrimai ir poreikis" 9–13 eilutėse (iš viso 5 pozicijos) numatytų tyrimų atlikimui ir diferencinei diagnostikai užtikrinti. Platesnis spektras leidžia atlikti išsamesnę navikų diagnostiką ir užtikrina aukštesnę patologijos tyrimų diagnostinę vertę.</t>
    </r>
  </si>
  <si>
    <r>
      <t xml:space="preserve">Santykis su didžiausiu žymenų skaičiumi: 
</t>
    </r>
    <r>
      <rPr>
        <b/>
        <sz val="11"/>
        <rFont val="Calibri"/>
        <family val="2"/>
        <charset val="186"/>
        <scheme val="minor"/>
      </rPr>
      <t>maksimaliai - 14 balų</t>
    </r>
  </si>
  <si>
    <t>PA1</t>
  </si>
  <si>
    <t>įrašo tiekėjas
Pasiūlymo teikimo metu įdiegtų ir rutiniškai naudojamų imunohistocheminių žymenų skaičiius ir sąrašas.</t>
  </si>
  <si>
    <r>
      <rPr>
        <b/>
        <sz val="11"/>
        <color theme="1"/>
        <rFont val="Calibri"/>
        <family val="2"/>
        <charset val="186"/>
        <scheme val="minor"/>
      </rPr>
      <t>Tyrimų atlikimo vientisumas vienoje laboratorijoje.</t>
    </r>
    <r>
      <rPr>
        <sz val="11"/>
        <color theme="1"/>
        <rFont val="Calibri"/>
        <family val="2"/>
        <charset val="186"/>
        <scheme val="minor"/>
      </rPr>
      <t xml:space="preserve">
Vertinama, ar tiekėjas, arba jo subrangovas, užtikrina, kad atliekant biopsinės ir operacinės medžiagos tyrimus (lentelės Nr. 2.1 "Tyrimai ir poreikis" 9-13 eilutės), šių tyrimų iš to paties mėginio (parafino bloko) išsamiam atlikimui potencialiai reikalingi papildomi tyrimai būtų atliekami tuo pačiu paslaugos teikimo (tyrimo atlikimo vietos) adresu (t. y. toje pačioje laboratorijoje), kaip ir 9-13 eilutėse nurodyti tyrimai, tokiu būdu užtikrinant diagnostikos proceso vientisumą, kokybę ir operatyvumą. 
Vertinami šie lentelės Nr. 2.1 "Tyrimai ir poreikis" papildomi tyrimai:
1 – Audinio dekalcifikavimo procedūra;
7 – Imunohistocheminis tyrimas (kiekvienas antikūnis, išskyrus cMYC, ALK, CINtec PLUS, PD-L1);
17 – Specialūs dažymai mikroorganizmams;
18 – Specialūs dažymai, visi kiti;
20 – EBER chromogeninė in-situ hibridizacija;
21 – Fluorescentinės in situ hibridizacijos tyrimas;
22 – HER-2 geno amplifikacijos tyrimas FISH metodu;
23 – Histocheminis dažymas (cheminiai komponentai);
24 – Histocheminis dažymas (fermentai);
25 – Elektroninė mikroskopija;
26 – Imunofluorescentinis tyrimas (tiesioginis);
27 – Imunohistocheminis tyrimas PD-L1;
28 – Imunohistocheminis tyrimas ALK;
29 – Imunohistocheminis tyrimas cMYC;
30 – Mikrosatelitų nestabilumo tyrimas RL-PGR metodu.</t>
    </r>
  </si>
  <si>
    <r>
      <t xml:space="preserve">Vienu paslaugos teikimo (tyrimo atlikimo vietos) adresu atliekamų 1, 7, 17, 18, 20-30 pozicijų patologijos tyrimų dalis:
</t>
    </r>
    <r>
      <rPr>
        <b/>
        <sz val="11"/>
        <color theme="1"/>
        <rFont val="Calibri"/>
        <family val="2"/>
        <charset val="186"/>
        <scheme val="minor"/>
      </rPr>
      <t>A) visi 15 tyrimų - 13 balų;
B) 12-14 tyrimų - 9 balai;
C) 10-11 tyrimų - 6 balai;
D) 7-9 tyrimai - 3 balai;
E) &lt;7 tyrimų - 0 (nulis) balų.</t>
    </r>
  </si>
  <si>
    <t>PA2</t>
  </si>
  <si>
    <t>įrašo tiekėjas</t>
  </si>
  <si>
    <r>
      <rPr>
        <b/>
        <sz val="11"/>
        <rFont val="Calibri"/>
        <family val="2"/>
        <charset val="186"/>
        <scheme val="minor"/>
      </rPr>
      <t xml:space="preserve">Pavojingųjų cheminių medžiagų naudojimo mažinimas. 
</t>
    </r>
    <r>
      <rPr>
        <sz val="11"/>
        <rFont val="Calibri"/>
        <family val="2"/>
        <charset val="186"/>
        <scheme val="minor"/>
      </rPr>
      <t>Vertinama, ar paslaugos teikimo metu taikomos priemonės, užtikrinančios pavojingųjų cheminių medžiagų pakartotinį panaudojimą, laboratorijoje naudoto ksileno ir (arba) etilo alkoholio reciklinimas (pakartotinis naudojimas), mažinant jų suvartojimą ir poveikį aplinkai.
Balai skiriami tik tuo atveju, jei reikalavimą atitinka ir tiekėjas ir visi jo pasitelkiami subtiekėjai, ūkio subjektai.</t>
    </r>
  </si>
  <si>
    <t xml:space="preserve">Tiekėjas ir ūkio subjektas, kurio pajėgumais remiasi pakartotinai perdirba:
A) ir ksileną, ir etilo alkoholį - 5 balai;
B) tik ksileną arba tik etilo alkoholį - 2 balai;
C) neperdirba - 0 (nulis) balų.
</t>
  </si>
  <si>
    <t>PA3</t>
  </si>
  <si>
    <t>įrašo tiekėjas
pateikiamas įrenginio instaliacinis aktas ar kitas lygiavertis atitiktį įrodantis dokumentas.</t>
  </si>
  <si>
    <r>
      <rPr>
        <b/>
        <sz val="11"/>
        <rFont val="Calibri"/>
        <family val="2"/>
        <charset val="186"/>
        <scheme val="minor"/>
      </rPr>
      <t>Aplinkai draugiškas biologinių ėminių transportavimas.</t>
    </r>
    <r>
      <rPr>
        <sz val="11"/>
        <rFont val="Calibri"/>
        <family val="2"/>
        <charset val="186"/>
        <scheme val="minor"/>
      </rPr>
      <t xml:space="preserve">
Tiekėjas įsipareigoja, kad viso sutarties vykdymo laikotarpiu ėminių transportavimas bus atliekamas tik nulinės emisijos transporto priemonėmis (t. y. 100 % elektrinėmis transporto priemonėmis).</t>
    </r>
  </si>
  <si>
    <t>100 % elektrinė transporto priemonė - 3 balai.</t>
  </si>
  <si>
    <t>PA4</t>
  </si>
  <si>
    <t>PT(max)</t>
  </si>
  <si>
    <t xml:space="preserve">* - Tiekėjas privalo pateikti informaciją, pagrindžiančią atitikimą ekonominio naudingumo vertinimo kriterijams, pateikdamas dokumentus, nurodytus stulpelyje "Vertinamo kriterijaus atitiktį įrodantys dokumentai". Perkančioji organizacija pasilieka teisę bet kuriuo metu paprašyti tiekėjo pateikti dokumentus ar informaciją, siekiant patikrinti jos teisingumą ir atitiktį reikalavimams. </t>
  </si>
  <si>
    <t>Ketvirtoji pirkimo dalis: patologijos tyrimai</t>
  </si>
  <si>
    <t>Ketvirtoji pirkimo dalis: Patologijos tyrimai</t>
  </si>
  <si>
    <t>*** - Maksimali perkančiajai organizacijai priimtina ketvirtos pirkimo objekto dalies vertė yra 800 000 Eur (aštuoni šimtai tūkstančių eurų).</t>
  </si>
  <si>
    <t>Tiekėjo laboratorijoje  vienu paslaugos teikimo (tyrimo atlikimo vietos) adresu turi būti atliekami visi reikiami gimdos kaklelio tyrimai iš to paties mėginio, įskaitant citopatologijos PAP tyrimą (tyrimas Nr. 6), žmogaus papilomos viruso nustatymo tyrimą (tyrimas Nr. 19), imunocitocheminį p16/Ki67 dvigubo dažymo tyrimą (tyrimas Nr. 14), taip pat gimdos kaklelio biopsijos ištyrimą (tyrimas Nr. 11), taip užtikrinant, kad būtų galimybė koreliuoti tos pačios pacientės gimdos kaklelio ėminių citologinių ir histologinių radinių duomenis.
Per 10 darbo dienų nuo sutarties pasirašymo pateikiami citologinių – histologinių tyrimų koreliacijos duomenys už paskutinius 3 kalendorinius metus, nurodant koks procentas visų laboratorijoje atliekamų gimdos kaklelio histologinių tyrimų koreliuojami su tai pačiai pacientei atliktais citopatologijos ir molekulinės patologijos tyrimais.</t>
  </si>
  <si>
    <t>Bendrieji privalomi reikalavimai patologijos tyrimams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</si>
</sst>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6"/>
      <color theme="1"/>
      <name val="Calibri"/>
      <family val="2"/>
      <charset val="186"/>
      <scheme val="minor"/>
    </font>
    <font>
      <i/>
      <sz val="10"/>
      <color theme="1"/>
      <name val="Calibri"/>
      <family val="2"/>
      <charset val="186"/>
      <scheme val="minor"/>
    </font>
    <font>
      <b/>
      <i/>
      <sz val="11"/>
      <color rgb="FFFF0000"/>
      <name val="Calibri"/>
      <family val="2"/>
      <charset val="186"/>
      <scheme val="minor"/>
    </font>
    <font>
      <sz val="8"/>
      <name val="Calibri"/>
      <family val="2"/>
      <scheme val="minor"/>
    </font>
    <font>
      <b/>
      <sz val="11"/>
      <color rgb="FFFF0000"/>
      <name val="Calibri"/>
      <family val="2"/>
      <charset val="186"/>
      <scheme val="minor"/>
    </font>
    <font>
      <sz val="11"/>
      <name val="Calibri"/>
      <family val="2"/>
      <scheme val="minor"/>
    </font>
    <font>
      <i/>
      <sz val="10"/>
      <name val="Calibri"/>
      <family val="2"/>
      <scheme val="minor"/>
    </font>
    <font>
      <sz val="11"/>
      <name val="Calibri"/>
      <family val="2"/>
      <charset val="186"/>
      <scheme val="minor"/>
    </font>
    <font>
      <b/>
      <sz val="11"/>
      <name val="Calibri"/>
      <family val="2"/>
      <charset val="186"/>
      <scheme val="minor"/>
    </font>
    <font>
      <i/>
      <sz val="11"/>
      <color rgb="FFFF0000"/>
      <name val="Calibri"/>
      <family val="2"/>
      <charset val="186"/>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3" fillId="0" borderId="0"/>
  </cellStyleXfs>
  <cellXfs count="35">
    <xf numFmtId="0" fontId="0" fillId="0" borderId="0" xfId="0"/>
    <xf numFmtId="0" fontId="0" fillId="0" borderId="0" xfId="0" applyAlignment="1">
      <alignment wrapText="1" shrinkToFit="1"/>
    </xf>
    <xf numFmtId="0" fontId="0" fillId="0" borderId="0" xfId="0" applyAlignment="1">
      <alignment vertical="top" wrapText="1" shrinkToFit="1"/>
    </xf>
    <xf numFmtId="0" fontId="0" fillId="0" borderId="0" xfId="0" applyAlignment="1">
      <alignment horizontal="left" vertical="top" wrapText="1" shrinkToFit="1"/>
    </xf>
    <xf numFmtId="0" fontId="0" fillId="0" borderId="0" xfId="0" applyAlignment="1">
      <alignment horizontal="left" vertical="center" wrapText="1" shrinkToFit="1"/>
    </xf>
    <xf numFmtId="0" fontId="0" fillId="0" borderId="0" xfId="0" applyAlignment="1">
      <alignment horizontal="center" vertical="center" wrapText="1" shrinkToFit="1"/>
    </xf>
    <xf numFmtId="0" fontId="4" fillId="0" borderId="0" xfId="0" applyFont="1" applyAlignment="1">
      <alignment horizontal="center" vertical="top" wrapText="1" shrinkToFit="1"/>
    </xf>
    <xf numFmtId="0" fontId="4" fillId="0" borderId="0" xfId="0" applyFont="1" applyAlignment="1">
      <alignment horizontal="center" vertical="center" wrapText="1" shrinkToFit="1"/>
    </xf>
    <xf numFmtId="0" fontId="4" fillId="0" borderId="0" xfId="0" applyFont="1" applyAlignment="1">
      <alignment horizontal="right" vertical="top" wrapText="1" shrinkToFit="1"/>
    </xf>
    <xf numFmtId="0" fontId="4" fillId="0" borderId="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2" borderId="1" xfId="0" applyFont="1" applyFill="1" applyBorder="1" applyAlignment="1">
      <alignment horizontal="center" vertical="center" wrapText="1" shrinkToFit="1"/>
    </xf>
    <xf numFmtId="0" fontId="4" fillId="0" borderId="0" xfId="0" applyFont="1" applyAlignment="1">
      <alignment horizontal="left" vertical="top" wrapText="1" shrinkToFit="1"/>
    </xf>
    <xf numFmtId="0" fontId="0" fillId="0" borderId="0" xfId="0" applyAlignment="1">
      <alignment vertical="center" wrapText="1" shrinkToFit="1"/>
    </xf>
    <xf numFmtId="0" fontId="10" fillId="0" borderId="0" xfId="0" applyFont="1" applyAlignment="1">
      <alignment horizontal="left" vertical="top" wrapText="1" shrinkToFit="1"/>
    </xf>
    <xf numFmtId="0" fontId="4" fillId="0" borderId="0" xfId="0" applyFont="1" applyAlignment="1">
      <alignment horizontal="right" wrapText="1" shrinkToFit="1"/>
    </xf>
    <xf numFmtId="0" fontId="4" fillId="0" borderId="0" xfId="0" applyFont="1" applyAlignment="1">
      <alignment horizontal="right" vertical="top"/>
    </xf>
    <xf numFmtId="0" fontId="12" fillId="0" borderId="0" xfId="0" applyFont="1" applyAlignment="1">
      <alignment horizontal="center" vertical="center" wrapText="1" shrinkToFit="1"/>
    </xf>
    <xf numFmtId="0" fontId="12" fillId="0" borderId="0" xfId="0" applyFont="1" applyAlignment="1">
      <alignment vertical="top" wrapText="1" shrinkToFit="1"/>
    </xf>
    <xf numFmtId="0" fontId="13" fillId="0" borderId="0" xfId="0" applyFont="1" applyAlignment="1">
      <alignment horizontal="center" vertical="center" wrapText="1" shrinkToFit="1"/>
    </xf>
    <xf numFmtId="0" fontId="13" fillId="0" borderId="1" xfId="0" applyFont="1" applyBorder="1" applyAlignment="1">
      <alignment horizontal="center" vertical="top" wrapText="1" shrinkToFit="1"/>
    </xf>
    <xf numFmtId="2" fontId="6" fillId="0" borderId="0" xfId="0" applyNumberFormat="1" applyFont="1" applyAlignment="1">
      <alignment horizontal="center" vertical="center" wrapText="1" shrinkToFit="1"/>
    </xf>
    <xf numFmtId="0" fontId="2" fillId="0" borderId="0" xfId="0" applyFont="1" applyAlignment="1">
      <alignment vertical="top" wrapText="1" shrinkToFit="1"/>
    </xf>
    <xf numFmtId="0" fontId="10" fillId="0" borderId="0" xfId="0" applyFont="1" applyAlignment="1">
      <alignment vertical="top" wrapText="1" shrinkToFit="1"/>
    </xf>
    <xf numFmtId="0" fontId="2" fillId="0" borderId="0" xfId="0" applyFont="1" applyAlignment="1">
      <alignment horizontal="center" vertical="center" wrapText="1" shrinkToFit="1"/>
    </xf>
    <xf numFmtId="0" fontId="0" fillId="0" borderId="0" xfId="0" applyAlignment="1">
      <alignment horizontal="right" vertical="top" wrapText="1" shrinkToFit="1"/>
    </xf>
    <xf numFmtId="0" fontId="5" fillId="0" borderId="0" xfId="0" applyFont="1" applyAlignment="1">
      <alignment horizontal="center" vertical="top" wrapText="1" shrinkToFit="1"/>
    </xf>
    <xf numFmtId="0" fontId="4" fillId="0" borderId="0" xfId="0" applyFont="1" applyAlignment="1">
      <alignment horizontal="center" vertical="top" wrapText="1" shrinkToFit="1"/>
    </xf>
    <xf numFmtId="0" fontId="9" fillId="0" borderId="0" xfId="0" applyFont="1" applyAlignment="1">
      <alignment horizontal="left" wrapText="1" shrinkToFit="1"/>
    </xf>
    <xf numFmtId="0" fontId="0" fillId="0" borderId="0" xfId="0" applyAlignment="1">
      <alignment horizontal="right" wrapText="1" shrinkToFit="1"/>
    </xf>
    <xf numFmtId="0" fontId="5" fillId="0" borderId="0" xfId="0" applyFont="1" applyAlignment="1">
      <alignment horizontal="center" wrapText="1" shrinkToFit="1"/>
    </xf>
    <xf numFmtId="0" fontId="4" fillId="0" borderId="0" xfId="0" applyFont="1" applyAlignment="1">
      <alignment horizontal="center" wrapText="1" shrinkToFit="1"/>
    </xf>
    <xf numFmtId="0" fontId="4" fillId="2" borderId="0" xfId="0" applyFont="1" applyFill="1" applyAlignment="1">
      <alignment horizontal="right" wrapText="1" shrinkToFit="1"/>
    </xf>
    <xf numFmtId="0" fontId="4" fillId="2" borderId="2" xfId="0" applyFont="1" applyFill="1" applyBorder="1" applyAlignment="1">
      <alignment horizontal="right" wrapText="1" shrinkToFit="1"/>
    </xf>
    <xf numFmtId="0" fontId="4" fillId="0" borderId="0" xfId="0" applyFont="1" applyAlignment="1">
      <alignment horizontal="left" vertical="top" wrapText="1" shrinkToFit="1"/>
    </xf>
  </cellXfs>
  <cellStyles count="2">
    <cellStyle name="Įprastas" xfId="0" builtinId="0"/>
    <cellStyle name="Įprastas 2" xfId="1" xr:uid="{C3D0AB89-ECDB-43BF-A3C9-27F659E12051}"/>
  </cellStyles>
  <dxfs count="25">
    <dxf>
      <fill>
        <patternFill patternType="none">
          <fgColor indexed="64"/>
          <bgColor auto="1"/>
        </patternFill>
      </fill>
      <alignment vertical="top" textRotation="0" wrapText="1" indent="0" justifyLastLine="0" shrinkToFit="1" readingOrder="0"/>
    </dxf>
    <dxf>
      <font>
        <b/>
        <charset val="186"/>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charset val="186"/>
        <scheme val="minor"/>
      </font>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center" textRotation="0" wrapText="1" indent="0" justifyLastLine="0" shrinkToFit="1" readingOrder="0"/>
    </dxf>
    <dxf>
      <font>
        <i/>
        <strike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i/>
        <strike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charset val="186"/>
      </font>
      <fill>
        <patternFill patternType="none">
          <fgColor indexed="64"/>
          <bgColor indexed="65"/>
        </patternFill>
      </fill>
      <alignment horizontal="center" vertical="center" textRotation="0" wrapText="1" indent="0" justifyLastLine="0" shrinkToFit="1" readingOrder="0"/>
    </dxf>
    <dxf>
      <font>
        <i/>
        <strike val="0"/>
        <outline val="0"/>
        <shadow val="0"/>
        <u val="none"/>
        <vertAlign val="baseline"/>
        <sz val="10"/>
        <color theme="1"/>
        <name val="Calibri"/>
        <family val="2"/>
        <charset val="186"/>
        <scheme val="minor"/>
      </font>
      <alignment horizontal="center" vertical="center" textRotation="0" wrapText="1" indent="0" justifyLastLine="0" shrinkToFit="1" readingOrder="0"/>
    </dxf>
    <dxf>
      <alignment horizontal="left" vertical="top" textRotation="0" wrapText="1" indent="0" justifyLastLine="0" shrinkToFit="1" readingOrder="0"/>
    </dxf>
    <dxf>
      <fill>
        <patternFill patternType="none">
          <fgColor indexed="64"/>
          <bgColor indexed="65"/>
        </patternFill>
      </fill>
      <alignment horizontal="left" vertical="top" textRotation="0" wrapText="1" indent="0" justifyLastLine="0" shrinkToFit="1" readingOrder="0"/>
    </dxf>
    <dxf>
      <fill>
        <patternFill patternType="none">
          <fgColor indexed="64"/>
          <bgColor indexed="65"/>
        </patternFill>
      </fill>
      <alignment horizontal="center" vertical="center" textRotation="0" wrapText="1" indent="0" justifyLastLine="0" shrinkToFit="1" readingOrder="0"/>
    </dxf>
    <dxf>
      <alignment textRotation="0" wrapText="1" justifyLastLine="0" shrinkToFit="1" readingOrder="0"/>
    </dxf>
    <dxf>
      <alignment horizontal="left" vertical="top" textRotation="0" wrapText="1" indent="0" justifyLastLine="0" shrinkToFit="1" readingOrder="0"/>
    </dxf>
    <dxf>
      <font>
        <b/>
        <charset val="186"/>
      </font>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dxf>
    <dxf>
      <alignment horizontal="left" vertical="center" textRotation="0" wrapText="1" indent="0" justifyLastLine="0" shrinkToFit="1" readingOrder="0"/>
    </dxf>
    <dxf>
      <alignment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617D5A-2544-47B2-B2A9-F71F74DDCF2C}" name="Lentelė1" displayName="Lentelė1" ref="A8:C40" totalsRowShown="0" headerRowDxfId="20" dataDxfId="19">
  <autoFilter ref="A8:C40" xr:uid="{B6617D5A-2544-47B2-B2A9-F71F74DDCF2C}"/>
  <tableColumns count="3">
    <tableColumn id="1" xr3:uid="{9AC017DC-D3BE-4701-BFC9-2C2A6E588DF0}" name="Eil. Nr." dataDxfId="18"/>
    <tableColumn id="2" xr3:uid="{622DDA54-9F8C-4CAD-AF37-B3AB28D3E0E1}" name="Tyrimo pavadinimas" dataDxfId="17"/>
    <tableColumn id="4" xr3:uid="{15D19972-5CB6-440F-BD8E-FA5B939EEEB0}" name="Preliminarus tyrimų sk. maksimaliam 36 mėn. laikui" dataDxfId="1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C4B1C8-EF38-46E0-A49A-63366A960F0C}" name="Lentelė2" displayName="Lentelė2" ref="A8:G40" totalsRowShown="0" headerRowDxfId="15" dataDxfId="14">
  <tableColumns count="7">
    <tableColumn id="1" xr3:uid="{DFFE342E-6383-4867-81FF-6EB2CD30C023}" name="Eil. Nr." dataDxfId="13"/>
    <tableColumn id="2" xr3:uid="{EA4B7B4D-8987-4195-A073-182F0A0FB15B}" name="Tyrimo pavadinimas" dataDxfId="12"/>
    <tableColumn id="7" xr3:uid="{5D40FF1B-FC1E-4DEA-A75D-7B5A1573837B}" name="Paslaugos teikimo (tyrimo atlikimo vietos) adresas*" dataDxfId="11"/>
    <tableColumn id="3" xr3:uid="{0BE3FCF2-8CC2-4F49-B4FB-543666608B77}" name="Paslaugos kodas" dataDxfId="10"/>
    <tableColumn id="4" xr3:uid="{91BBE9F2-CC89-446E-A84A-1B56C4B79261}" name="Preliminarus tyrimų sk. maksimaliam 36 mėn. laikui" dataDxfId="9"/>
    <tableColumn id="5" xr3:uid="{CB6D8DE0-6BAA-4FEA-B292-FB61FE4676E7}" name="Paslaugos įkainis be PVM, Eur**_x000a_(įrašo tiekėjas)" dataDxfId="8"/>
    <tableColumn id="6" xr3:uid="{2A805FB6-296D-4526-BCD1-4756465204D6}" name="Suma be PVM, Eur**_x000a_(įrašo tiekėjas)" dataDxfId="7">
      <calculatedColumnFormula>Lentelė2[[#This Row],[Paslaugos įkainis be PVM, Eur**
(įrašo tiekėjas)]]*Lentelė2[[#This Row],[Preliminarus tyrimų sk. maksimaliam 36 mėn. laikui]]</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B258814-2F30-42B4-992D-1E18AAA82876}" name="Lentelė37" displayName="Lentelė37" ref="A8:B14" totalsRowShown="0" headerRowDxfId="24" dataDxfId="23">
  <autoFilter ref="A8:B14" xr:uid="{3B258814-2F30-42B4-992D-1E18AAA82876}"/>
  <tableColumns count="2">
    <tableColumn id="1" xr3:uid="{F9198A86-FABA-4A15-984F-147AA42389CA}" name="Eil. Nr." dataDxfId="22"/>
    <tableColumn id="2" xr3:uid="{5859E5C4-B02B-41EA-AACA-9106EBDB6A10}" name="Reikalavimas" dataDxfId="21"/>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6E19A9-B455-40B1-849D-AAD7616E824E}" name="Lentelė3" displayName="Lentelė3" ref="A8:E12" totalsRowShown="0" headerRowDxfId="6" dataDxfId="5">
  <tableColumns count="5">
    <tableColumn id="1" xr3:uid="{0440DA45-E5EC-48FA-8A6B-C340CEBCC936}" name="Eil. Nr." dataDxfId="4"/>
    <tableColumn id="2" xr3:uid="{8B277072-653E-4B01-98D1-11286D5573D8}" name="Ekonomiškai naudingiausio pasiūlymo kriterijaus reikalavimai" dataDxfId="3"/>
    <tableColumn id="4" xr3:uid="{8EBAFE03-8FB5-4F30-9AAA-409E7E220E56}" name="Skiriamų balų skaičius" dataDxfId="2"/>
    <tableColumn id="3" xr3:uid="{E4641E51-EA38-471E-A363-6C8C4CE0E45E}" name="PT šifras" dataDxfId="1"/>
    <tableColumn id="5" xr3:uid="{483E26B0-4371-4804-B09C-B14CE6429FFE}" name="Vertinamo kriterijaus atitiktį įrodantys dokumentai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workbookViewId="0">
      <selection activeCell="A5" sqref="A5"/>
    </sheetView>
  </sheetViews>
  <sheetFormatPr defaultColWidth="9.28515625" defaultRowHeight="15" x14ac:dyDescent="0.25"/>
  <cols>
    <col min="1" max="1" width="9.28515625" style="3"/>
    <col min="2" max="2" width="111.7109375" style="3" customWidth="1"/>
    <col min="3" max="3" width="16.28515625" style="3" customWidth="1"/>
    <col min="4" max="16384" width="9.28515625" style="3"/>
  </cols>
  <sheetData>
    <row r="1" spans="1:3" x14ac:dyDescent="0.25">
      <c r="A1" s="25" t="s">
        <v>0</v>
      </c>
      <c r="B1" s="25"/>
      <c r="C1" s="25"/>
    </row>
    <row r="3" spans="1:3" ht="21" x14ac:dyDescent="0.25">
      <c r="A3" s="26" t="s">
        <v>1</v>
      </c>
      <c r="B3" s="26"/>
      <c r="C3" s="26"/>
    </row>
    <row r="4" spans="1:3" x14ac:dyDescent="0.25">
      <c r="A4" s="27" t="s">
        <v>85</v>
      </c>
      <c r="B4" s="27"/>
      <c r="C4" s="27"/>
    </row>
    <row r="5" spans="1:3" x14ac:dyDescent="0.25">
      <c r="A5" s="6"/>
      <c r="B5" s="6"/>
      <c r="C5" s="6"/>
    </row>
    <row r="6" spans="1:3" x14ac:dyDescent="0.25">
      <c r="A6" s="27" t="s">
        <v>2</v>
      </c>
      <c r="B6" s="27"/>
      <c r="C6" s="27"/>
    </row>
    <row r="8" spans="1:3" ht="60" x14ac:dyDescent="0.25">
      <c r="A8" s="4" t="s">
        <v>3</v>
      </c>
      <c r="B8" s="4" t="s">
        <v>4</v>
      </c>
      <c r="C8" s="4" t="s">
        <v>5</v>
      </c>
    </row>
    <row r="9" spans="1:3" x14ac:dyDescent="0.25">
      <c r="A9" s="5">
        <v>1</v>
      </c>
      <c r="B9" s="3" t="s">
        <v>6</v>
      </c>
      <c r="C9" s="7">
        <v>60</v>
      </c>
    </row>
    <row r="10" spans="1:3" ht="27.75" x14ac:dyDescent="0.25">
      <c r="A10" s="5">
        <v>2</v>
      </c>
      <c r="B10" s="14" t="s">
        <v>7</v>
      </c>
      <c r="C10" s="7">
        <v>100</v>
      </c>
    </row>
    <row r="11" spans="1:3" ht="27.75" x14ac:dyDescent="0.25">
      <c r="A11" s="5">
        <v>3</v>
      </c>
      <c r="B11" s="3" t="s">
        <v>8</v>
      </c>
      <c r="C11" s="7">
        <v>60</v>
      </c>
    </row>
    <row r="12" spans="1:3" ht="27.75" x14ac:dyDescent="0.25">
      <c r="A12" s="5">
        <v>4</v>
      </c>
      <c r="B12" s="3" t="s">
        <v>9</v>
      </c>
      <c r="C12" s="7">
        <v>3</v>
      </c>
    </row>
    <row r="13" spans="1:3" x14ac:dyDescent="0.25">
      <c r="A13" s="5">
        <v>5</v>
      </c>
      <c r="B13" s="3" t="s">
        <v>10</v>
      </c>
      <c r="C13" s="7">
        <v>6</v>
      </c>
    </row>
    <row r="14" spans="1:3" x14ac:dyDescent="0.25">
      <c r="A14" s="5">
        <v>6</v>
      </c>
      <c r="B14" s="3" t="s">
        <v>11</v>
      </c>
      <c r="C14" s="7">
        <v>5000</v>
      </c>
    </row>
    <row r="15" spans="1:3" x14ac:dyDescent="0.25">
      <c r="A15" s="5">
        <v>7</v>
      </c>
      <c r="B15" s="3" t="s">
        <v>12</v>
      </c>
      <c r="C15" s="7">
        <v>1200</v>
      </c>
    </row>
    <row r="16" spans="1:3" ht="40.5" x14ac:dyDescent="0.25">
      <c r="A16" s="5">
        <v>8</v>
      </c>
      <c r="B16" s="3" t="s">
        <v>13</v>
      </c>
      <c r="C16" s="7">
        <v>1700</v>
      </c>
    </row>
    <row r="17" spans="1:3" ht="53.25" x14ac:dyDescent="0.25">
      <c r="A17" s="5">
        <v>9</v>
      </c>
      <c r="B17" s="3" t="s">
        <v>14</v>
      </c>
      <c r="C17" s="7">
        <v>500</v>
      </c>
    </row>
    <row r="18" spans="1:3" ht="117" x14ac:dyDescent="0.25">
      <c r="A18" s="5">
        <v>10</v>
      </c>
      <c r="B18" s="3" t="s">
        <v>15</v>
      </c>
      <c r="C18" s="7">
        <v>1000</v>
      </c>
    </row>
    <row r="19" spans="1:3" ht="171" customHeight="1" x14ac:dyDescent="0.25">
      <c r="A19" s="5">
        <v>11</v>
      </c>
      <c r="B19" s="3" t="s">
        <v>16</v>
      </c>
      <c r="C19" s="7">
        <v>9000</v>
      </c>
    </row>
    <row r="20" spans="1:3" ht="120" customHeight="1" x14ac:dyDescent="0.25">
      <c r="A20" s="5">
        <v>12</v>
      </c>
      <c r="B20" s="3" t="s">
        <v>17</v>
      </c>
      <c r="C20" s="7">
        <v>1800</v>
      </c>
    </row>
    <row r="21" spans="1:3" ht="91.5" x14ac:dyDescent="0.25">
      <c r="A21" s="5">
        <v>13</v>
      </c>
      <c r="B21" s="3" t="s">
        <v>18</v>
      </c>
      <c r="C21" s="7">
        <v>700</v>
      </c>
    </row>
    <row r="22" spans="1:3" x14ac:dyDescent="0.25">
      <c r="A22" s="5">
        <v>14</v>
      </c>
      <c r="B22" s="3" t="s">
        <v>19</v>
      </c>
      <c r="C22" s="7">
        <v>480</v>
      </c>
    </row>
    <row r="23" spans="1:3" x14ac:dyDescent="0.25">
      <c r="A23" s="5">
        <v>15</v>
      </c>
      <c r="B23" s="3" t="s">
        <v>20</v>
      </c>
      <c r="C23" s="7">
        <v>150</v>
      </c>
    </row>
    <row r="24" spans="1:3" x14ac:dyDescent="0.25">
      <c r="A24" s="5">
        <v>16</v>
      </c>
      <c r="B24" s="3" t="s">
        <v>21</v>
      </c>
      <c r="C24" s="7">
        <v>3000</v>
      </c>
    </row>
    <row r="25" spans="1:3" x14ac:dyDescent="0.25">
      <c r="A25" s="5">
        <v>17</v>
      </c>
      <c r="B25" s="3" t="s">
        <v>22</v>
      </c>
      <c r="C25" s="7">
        <v>1000</v>
      </c>
    </row>
    <row r="26" spans="1:3" x14ac:dyDescent="0.25">
      <c r="A26" s="5">
        <v>18</v>
      </c>
      <c r="B26" s="3" t="s">
        <v>23</v>
      </c>
      <c r="C26" s="7">
        <v>1000</v>
      </c>
    </row>
    <row r="27" spans="1:3" ht="27.75" x14ac:dyDescent="0.25">
      <c r="A27" s="5">
        <v>19</v>
      </c>
      <c r="B27" s="3" t="s">
        <v>24</v>
      </c>
      <c r="C27" s="7">
        <v>2000</v>
      </c>
    </row>
    <row r="28" spans="1:3" x14ac:dyDescent="0.25">
      <c r="A28" s="5">
        <v>20</v>
      </c>
      <c r="B28" s="3" t="s">
        <v>25</v>
      </c>
      <c r="C28" s="7">
        <v>10</v>
      </c>
    </row>
    <row r="29" spans="1:3" x14ac:dyDescent="0.25">
      <c r="A29" s="5">
        <v>21</v>
      </c>
      <c r="B29" s="3" t="s">
        <v>26</v>
      </c>
      <c r="C29" s="7">
        <v>10</v>
      </c>
    </row>
    <row r="30" spans="1:3" x14ac:dyDescent="0.25">
      <c r="A30" s="5">
        <v>22</v>
      </c>
      <c r="B30" s="3" t="s">
        <v>27</v>
      </c>
      <c r="C30" s="7">
        <v>10</v>
      </c>
    </row>
    <row r="31" spans="1:3" x14ac:dyDescent="0.25">
      <c r="A31" s="5">
        <v>23</v>
      </c>
      <c r="B31" s="3" t="s">
        <v>28</v>
      </c>
      <c r="C31" s="7">
        <v>100</v>
      </c>
    </row>
    <row r="32" spans="1:3" x14ac:dyDescent="0.25">
      <c r="A32" s="5">
        <v>24</v>
      </c>
      <c r="B32" s="3" t="s">
        <v>29</v>
      </c>
      <c r="C32" s="7">
        <v>100</v>
      </c>
    </row>
    <row r="33" spans="1:3" x14ac:dyDescent="0.25">
      <c r="A33" s="5">
        <v>25</v>
      </c>
      <c r="B33" s="3" t="s">
        <v>30</v>
      </c>
      <c r="C33" s="7">
        <v>10</v>
      </c>
    </row>
    <row r="34" spans="1:3" x14ac:dyDescent="0.25">
      <c r="A34" s="5">
        <v>26</v>
      </c>
      <c r="B34" s="3" t="s">
        <v>31</v>
      </c>
      <c r="C34" s="7">
        <v>10</v>
      </c>
    </row>
    <row r="35" spans="1:3" x14ac:dyDescent="0.25">
      <c r="A35" s="5">
        <v>27</v>
      </c>
      <c r="B35" s="3" t="s">
        <v>32</v>
      </c>
      <c r="C35" s="7">
        <v>10</v>
      </c>
    </row>
    <row r="36" spans="1:3" x14ac:dyDescent="0.25">
      <c r="A36" s="5">
        <v>28</v>
      </c>
      <c r="B36" s="3" t="s">
        <v>33</v>
      </c>
      <c r="C36" s="7">
        <v>10</v>
      </c>
    </row>
    <row r="37" spans="1:3" x14ac:dyDescent="0.25">
      <c r="A37" s="5">
        <v>29</v>
      </c>
      <c r="B37" s="3" t="s">
        <v>34</v>
      </c>
      <c r="C37" s="7">
        <v>10</v>
      </c>
    </row>
    <row r="38" spans="1:3" x14ac:dyDescent="0.25">
      <c r="A38" s="5">
        <v>30</v>
      </c>
      <c r="B38" s="3" t="s">
        <v>35</v>
      </c>
      <c r="C38" s="7">
        <v>10</v>
      </c>
    </row>
    <row r="39" spans="1:3" ht="30" x14ac:dyDescent="0.25">
      <c r="A39" s="5">
        <v>31</v>
      </c>
      <c r="B39" s="3" t="s">
        <v>36</v>
      </c>
      <c r="C39" s="7">
        <v>3</v>
      </c>
    </row>
    <row r="40" spans="1:3" ht="15.75" thickBot="1" x14ac:dyDescent="0.3">
      <c r="A40" s="5">
        <v>32</v>
      </c>
      <c r="B40" s="3" t="s">
        <v>37</v>
      </c>
      <c r="C40" s="7">
        <v>10</v>
      </c>
    </row>
    <row r="41" spans="1:3" ht="15.75" thickBot="1" x14ac:dyDescent="0.3">
      <c r="B41" s="8" t="s">
        <v>38</v>
      </c>
      <c r="C41" s="9">
        <f>SUBTOTAL(109,Lentelė1[Preliminarus tyrimų sk. maksimaliam 36 mėn. laikui])</f>
        <v>29062</v>
      </c>
    </row>
  </sheetData>
  <mergeCells count="4">
    <mergeCell ref="A3:C3"/>
    <mergeCell ref="A4:C4"/>
    <mergeCell ref="A1:C1"/>
    <mergeCell ref="A6:C6"/>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AC00-4AEE-4920-9938-B640925BE061}">
  <dimension ref="A1:G45"/>
  <sheetViews>
    <sheetView zoomScale="110" zoomScaleNormal="110" workbookViewId="0">
      <selection activeCell="B7" sqref="B7"/>
    </sheetView>
  </sheetViews>
  <sheetFormatPr defaultColWidth="9.28515625" defaultRowHeight="15" x14ac:dyDescent="0.25"/>
  <cols>
    <col min="1" max="1" width="9.28515625" style="1"/>
    <col min="2" max="2" width="72.42578125" style="1" customWidth="1"/>
    <col min="3" max="3" width="19" style="1" customWidth="1"/>
    <col min="4" max="4" width="17.7109375" style="1" customWidth="1"/>
    <col min="5" max="5" width="20.42578125" style="1" customWidth="1"/>
    <col min="6" max="6" width="19" style="1" customWidth="1"/>
    <col min="7" max="7" width="20" style="1" customWidth="1"/>
    <col min="8" max="16384" width="9.28515625" style="1"/>
  </cols>
  <sheetData>
    <row r="1" spans="1:7" x14ac:dyDescent="0.25">
      <c r="A1" s="29" t="s">
        <v>39</v>
      </c>
      <c r="B1" s="29"/>
      <c r="C1" s="29"/>
      <c r="D1" s="29"/>
      <c r="E1" s="29"/>
      <c r="F1" s="29"/>
      <c r="G1" s="29"/>
    </row>
    <row r="3" spans="1:7" ht="21" x14ac:dyDescent="0.35">
      <c r="A3" s="30" t="s">
        <v>1</v>
      </c>
      <c r="B3" s="30"/>
      <c r="C3" s="30"/>
      <c r="D3" s="30"/>
      <c r="E3" s="30"/>
      <c r="F3" s="30"/>
      <c r="G3" s="30"/>
    </row>
    <row r="4" spans="1:7" x14ac:dyDescent="0.25">
      <c r="A4" s="31" t="s">
        <v>85</v>
      </c>
      <c r="B4" s="31"/>
      <c r="C4" s="31"/>
      <c r="D4" s="31"/>
      <c r="E4" s="31"/>
      <c r="F4" s="31"/>
      <c r="G4" s="31"/>
    </row>
    <row r="6" spans="1:7" x14ac:dyDescent="0.25">
      <c r="A6" s="31" t="s">
        <v>40</v>
      </c>
      <c r="B6" s="31"/>
      <c r="C6" s="31"/>
      <c r="D6" s="31"/>
      <c r="E6" s="31"/>
      <c r="F6" s="31"/>
      <c r="G6" s="31"/>
    </row>
    <row r="8" spans="1:7" ht="45" x14ac:dyDescent="0.25">
      <c r="A8" s="3" t="s">
        <v>3</v>
      </c>
      <c r="B8" s="3" t="s">
        <v>4</v>
      </c>
      <c r="C8" s="3" t="s">
        <v>41</v>
      </c>
      <c r="D8" s="3" t="s">
        <v>42</v>
      </c>
      <c r="E8" s="3" t="s">
        <v>5</v>
      </c>
      <c r="F8" s="12" t="s">
        <v>43</v>
      </c>
      <c r="G8" s="3" t="s">
        <v>44</v>
      </c>
    </row>
    <row r="9" spans="1:7" x14ac:dyDescent="0.25">
      <c r="A9" s="5">
        <v>1</v>
      </c>
      <c r="B9" s="3" t="s">
        <v>6</v>
      </c>
      <c r="C9" s="10" t="s">
        <v>45</v>
      </c>
      <c r="D9" s="10" t="s">
        <v>45</v>
      </c>
      <c r="E9" s="7">
        <v>60</v>
      </c>
      <c r="F9" s="21"/>
      <c r="G9" s="21">
        <f>Lentelė2[[#This Row],[Paslaugos įkainis be PVM, Eur**
(įrašo tiekėjas)]]*Lentelė2[[#This Row],[Preliminarus tyrimų sk. maksimaliam 36 mėn. laikui]]</f>
        <v>0</v>
      </c>
    </row>
    <row r="10" spans="1:7" ht="27.75" x14ac:dyDescent="0.25">
      <c r="A10" s="5">
        <v>2</v>
      </c>
      <c r="B10" s="14" t="s">
        <v>7</v>
      </c>
      <c r="C10" s="10" t="s">
        <v>45</v>
      </c>
      <c r="D10" s="10" t="s">
        <v>45</v>
      </c>
      <c r="E10" s="7">
        <v>100</v>
      </c>
      <c r="F10" s="21"/>
      <c r="G10" s="21">
        <f>Lentelė2[[#This Row],[Paslaugos įkainis be PVM, Eur**
(įrašo tiekėjas)]]*Lentelė2[[#This Row],[Preliminarus tyrimų sk. maksimaliam 36 mėn. laikui]]</f>
        <v>0</v>
      </c>
    </row>
    <row r="11" spans="1:7" ht="27.75" x14ac:dyDescent="0.25">
      <c r="A11" s="5">
        <v>3</v>
      </c>
      <c r="B11" s="3" t="s">
        <v>8</v>
      </c>
      <c r="C11" s="10" t="s">
        <v>45</v>
      </c>
      <c r="D11" s="10" t="s">
        <v>45</v>
      </c>
      <c r="E11" s="7">
        <v>60</v>
      </c>
      <c r="F11" s="21"/>
      <c r="G11" s="21">
        <f>Lentelė2[[#This Row],[Paslaugos įkainis be PVM, Eur**
(įrašo tiekėjas)]]*Lentelė2[[#This Row],[Preliminarus tyrimų sk. maksimaliam 36 mėn. laikui]]</f>
        <v>0</v>
      </c>
    </row>
    <row r="12" spans="1:7" ht="27.75" x14ac:dyDescent="0.25">
      <c r="A12" s="5">
        <v>4</v>
      </c>
      <c r="B12" s="3" t="s">
        <v>9</v>
      </c>
      <c r="C12" s="10" t="s">
        <v>45</v>
      </c>
      <c r="D12" s="10" t="s">
        <v>45</v>
      </c>
      <c r="E12" s="7">
        <v>3</v>
      </c>
      <c r="F12" s="21"/>
      <c r="G12" s="21">
        <f>Lentelė2[[#This Row],[Paslaugos įkainis be PVM, Eur**
(įrašo tiekėjas)]]*Lentelė2[[#This Row],[Preliminarus tyrimų sk. maksimaliam 36 mėn. laikui]]</f>
        <v>0</v>
      </c>
    </row>
    <row r="13" spans="1:7" x14ac:dyDescent="0.25">
      <c r="A13" s="5">
        <v>5</v>
      </c>
      <c r="B13" s="3" t="s">
        <v>10</v>
      </c>
      <c r="C13" s="10" t="s">
        <v>45</v>
      </c>
      <c r="D13" s="10" t="s">
        <v>45</v>
      </c>
      <c r="E13" s="7">
        <v>6</v>
      </c>
      <c r="F13" s="21"/>
      <c r="G13" s="21">
        <f>Lentelė2[[#This Row],[Paslaugos įkainis be PVM, Eur**
(įrašo tiekėjas)]]*Lentelė2[[#This Row],[Preliminarus tyrimų sk. maksimaliam 36 mėn. laikui]]</f>
        <v>0</v>
      </c>
    </row>
    <row r="14" spans="1:7" x14ac:dyDescent="0.25">
      <c r="A14" s="5">
        <v>6</v>
      </c>
      <c r="B14" s="3" t="s">
        <v>11</v>
      </c>
      <c r="C14" s="10" t="s">
        <v>45</v>
      </c>
      <c r="D14" s="10" t="s">
        <v>45</v>
      </c>
      <c r="E14" s="7">
        <v>5000</v>
      </c>
      <c r="F14" s="21"/>
      <c r="G14" s="21">
        <f>Lentelė2[[#This Row],[Paslaugos įkainis be PVM, Eur**
(įrašo tiekėjas)]]*Lentelė2[[#This Row],[Preliminarus tyrimų sk. maksimaliam 36 mėn. laikui]]</f>
        <v>0</v>
      </c>
    </row>
    <row r="15" spans="1:7" ht="30" x14ac:dyDescent="0.25">
      <c r="A15" s="5">
        <v>7</v>
      </c>
      <c r="B15" s="3" t="s">
        <v>12</v>
      </c>
      <c r="C15" s="10" t="s">
        <v>45</v>
      </c>
      <c r="D15" s="10" t="s">
        <v>45</v>
      </c>
      <c r="E15" s="7">
        <v>1200</v>
      </c>
      <c r="F15" s="21"/>
      <c r="G15" s="21">
        <f>Lentelė2[[#This Row],[Paslaugos įkainis be PVM, Eur**
(įrašo tiekėjas)]]*Lentelė2[[#This Row],[Preliminarus tyrimų sk. maksimaliam 36 mėn. laikui]]</f>
        <v>0</v>
      </c>
    </row>
    <row r="16" spans="1:7" ht="40.5" x14ac:dyDescent="0.25">
      <c r="A16" s="5">
        <v>8</v>
      </c>
      <c r="B16" s="3" t="s">
        <v>13</v>
      </c>
      <c r="C16" s="10" t="s">
        <v>45</v>
      </c>
      <c r="D16" s="10" t="s">
        <v>45</v>
      </c>
      <c r="E16" s="7">
        <v>1700</v>
      </c>
      <c r="F16" s="21"/>
      <c r="G16" s="21">
        <f>Lentelė2[[#This Row],[Paslaugos įkainis be PVM, Eur**
(įrašo tiekėjas)]]*Lentelė2[[#This Row],[Preliminarus tyrimų sk. maksimaliam 36 mėn. laikui]]</f>
        <v>0</v>
      </c>
    </row>
    <row r="17" spans="1:7" ht="30" x14ac:dyDescent="0.25">
      <c r="A17" s="5">
        <v>9</v>
      </c>
      <c r="B17" s="3" t="s">
        <v>46</v>
      </c>
      <c r="C17" s="10" t="s">
        <v>45</v>
      </c>
      <c r="D17" s="10" t="s">
        <v>45</v>
      </c>
      <c r="E17" s="7">
        <v>500</v>
      </c>
      <c r="F17" s="21"/>
      <c r="G17" s="21">
        <f>Lentelė2[[#This Row],[Paslaugos įkainis be PVM, Eur**
(įrašo tiekėjas)]]*Lentelė2[[#This Row],[Preliminarus tyrimų sk. maksimaliam 36 mėn. laikui]]</f>
        <v>0</v>
      </c>
    </row>
    <row r="18" spans="1:7" ht="30" x14ac:dyDescent="0.25">
      <c r="A18" s="5">
        <v>10</v>
      </c>
      <c r="B18" s="3" t="s">
        <v>47</v>
      </c>
      <c r="C18" s="10" t="s">
        <v>45</v>
      </c>
      <c r="D18" s="10" t="s">
        <v>45</v>
      </c>
      <c r="E18" s="7">
        <v>1000</v>
      </c>
      <c r="F18" s="21"/>
      <c r="G18" s="21">
        <f>Lentelė2[[#This Row],[Paslaugos įkainis be PVM, Eur**
(įrašo tiekėjas)]]*Lentelė2[[#This Row],[Preliminarus tyrimų sk. maksimaliam 36 mėn. laikui]]</f>
        <v>0</v>
      </c>
    </row>
    <row r="19" spans="1:7" ht="30" x14ac:dyDescent="0.25">
      <c r="A19" s="5">
        <v>11</v>
      </c>
      <c r="B19" s="3" t="s">
        <v>48</v>
      </c>
      <c r="C19" s="10" t="s">
        <v>45</v>
      </c>
      <c r="D19" s="10" t="s">
        <v>45</v>
      </c>
      <c r="E19" s="7">
        <v>9000</v>
      </c>
      <c r="F19" s="21"/>
      <c r="G19" s="21">
        <f>Lentelė2[[#This Row],[Paslaugos įkainis be PVM, Eur**
(įrašo tiekėjas)]]*Lentelė2[[#This Row],[Preliminarus tyrimų sk. maksimaliam 36 mėn. laikui]]</f>
        <v>0</v>
      </c>
    </row>
    <row r="20" spans="1:7" ht="30" x14ac:dyDescent="0.25">
      <c r="A20" s="5">
        <v>12</v>
      </c>
      <c r="B20" s="3" t="s">
        <v>49</v>
      </c>
      <c r="C20" s="10" t="s">
        <v>45</v>
      </c>
      <c r="D20" s="10" t="s">
        <v>45</v>
      </c>
      <c r="E20" s="7">
        <v>1800</v>
      </c>
      <c r="F20" s="21"/>
      <c r="G20" s="21">
        <f>Lentelė2[[#This Row],[Paslaugos įkainis be PVM, Eur**
(įrašo tiekėjas)]]*Lentelė2[[#This Row],[Preliminarus tyrimų sk. maksimaliam 36 mėn. laikui]]</f>
        <v>0</v>
      </c>
    </row>
    <row r="21" spans="1:7" ht="30" x14ac:dyDescent="0.25">
      <c r="A21" s="5">
        <v>13</v>
      </c>
      <c r="B21" s="3" t="s">
        <v>50</v>
      </c>
      <c r="C21" s="10" t="s">
        <v>45</v>
      </c>
      <c r="D21" s="10" t="s">
        <v>45</v>
      </c>
      <c r="E21" s="7">
        <v>700</v>
      </c>
      <c r="F21" s="21"/>
      <c r="G21" s="21">
        <f>Lentelė2[[#This Row],[Paslaugos įkainis be PVM, Eur**
(įrašo tiekėjas)]]*Lentelė2[[#This Row],[Preliminarus tyrimų sk. maksimaliam 36 mėn. laikui]]</f>
        <v>0</v>
      </c>
    </row>
    <row r="22" spans="1:7" x14ac:dyDescent="0.25">
      <c r="A22" s="5">
        <v>14</v>
      </c>
      <c r="B22" s="3" t="s">
        <v>19</v>
      </c>
      <c r="C22" s="10" t="s">
        <v>45</v>
      </c>
      <c r="D22" s="10" t="s">
        <v>45</v>
      </c>
      <c r="E22" s="7">
        <v>480</v>
      </c>
      <c r="F22" s="21"/>
      <c r="G22" s="21">
        <f>Lentelė2[[#This Row],[Paslaugos įkainis be PVM, Eur**
(įrašo tiekėjas)]]*Lentelė2[[#This Row],[Preliminarus tyrimų sk. maksimaliam 36 mėn. laikui]]</f>
        <v>0</v>
      </c>
    </row>
    <row r="23" spans="1:7" x14ac:dyDescent="0.25">
      <c r="A23" s="5">
        <v>15</v>
      </c>
      <c r="B23" s="3" t="s">
        <v>20</v>
      </c>
      <c r="C23" s="10" t="s">
        <v>45</v>
      </c>
      <c r="D23" s="10" t="s">
        <v>45</v>
      </c>
      <c r="E23" s="7">
        <v>150</v>
      </c>
      <c r="F23" s="21"/>
      <c r="G23" s="21">
        <f>Lentelė2[[#This Row],[Paslaugos įkainis be PVM, Eur**
(įrašo tiekėjas)]]*Lentelė2[[#This Row],[Preliminarus tyrimų sk. maksimaliam 36 mėn. laikui]]</f>
        <v>0</v>
      </c>
    </row>
    <row r="24" spans="1:7" x14ac:dyDescent="0.25">
      <c r="A24" s="5">
        <v>16</v>
      </c>
      <c r="B24" s="3" t="s">
        <v>21</v>
      </c>
      <c r="C24" s="10" t="s">
        <v>45</v>
      </c>
      <c r="D24" s="10" t="s">
        <v>45</v>
      </c>
      <c r="E24" s="7">
        <v>3000</v>
      </c>
      <c r="F24" s="21"/>
      <c r="G24" s="21">
        <f>Lentelė2[[#This Row],[Paslaugos įkainis be PVM, Eur**
(įrašo tiekėjas)]]*Lentelė2[[#This Row],[Preliminarus tyrimų sk. maksimaliam 36 mėn. laikui]]</f>
        <v>0</v>
      </c>
    </row>
    <row r="25" spans="1:7" x14ac:dyDescent="0.25">
      <c r="A25" s="5">
        <v>17</v>
      </c>
      <c r="B25" s="3" t="s">
        <v>22</v>
      </c>
      <c r="C25" s="10" t="s">
        <v>45</v>
      </c>
      <c r="D25" s="10" t="s">
        <v>45</v>
      </c>
      <c r="E25" s="7">
        <v>1000</v>
      </c>
      <c r="F25" s="21"/>
      <c r="G25" s="21">
        <f>Lentelė2[[#This Row],[Paslaugos įkainis be PVM, Eur**
(įrašo tiekėjas)]]*Lentelė2[[#This Row],[Preliminarus tyrimų sk. maksimaliam 36 mėn. laikui]]</f>
        <v>0</v>
      </c>
    </row>
    <row r="26" spans="1:7" x14ac:dyDescent="0.25">
      <c r="A26" s="5">
        <v>18</v>
      </c>
      <c r="B26" s="3" t="s">
        <v>23</v>
      </c>
      <c r="C26" s="10" t="s">
        <v>45</v>
      </c>
      <c r="D26" s="10" t="s">
        <v>45</v>
      </c>
      <c r="E26" s="7">
        <v>1000</v>
      </c>
      <c r="F26" s="21"/>
      <c r="G26" s="21">
        <f>Lentelė2[[#This Row],[Paslaugos įkainis be PVM, Eur**
(įrašo tiekėjas)]]*Lentelė2[[#This Row],[Preliminarus tyrimų sk. maksimaliam 36 mėn. laikui]]</f>
        <v>0</v>
      </c>
    </row>
    <row r="27" spans="1:7" ht="27.75" x14ac:dyDescent="0.25">
      <c r="A27" s="5">
        <v>19</v>
      </c>
      <c r="B27" s="3" t="s">
        <v>24</v>
      </c>
      <c r="C27" s="10" t="s">
        <v>45</v>
      </c>
      <c r="D27" s="10" t="s">
        <v>45</v>
      </c>
      <c r="E27" s="7">
        <v>2000</v>
      </c>
      <c r="F27" s="21"/>
      <c r="G27" s="21">
        <f>Lentelė2[[#This Row],[Paslaugos įkainis be PVM, Eur**
(įrašo tiekėjas)]]*Lentelė2[[#This Row],[Preliminarus tyrimų sk. maksimaliam 36 mėn. laikui]]</f>
        <v>0</v>
      </c>
    </row>
    <row r="28" spans="1:7" ht="30" x14ac:dyDescent="0.25">
      <c r="A28" s="5">
        <v>20</v>
      </c>
      <c r="B28" s="3" t="s">
        <v>25</v>
      </c>
      <c r="C28" s="10" t="s">
        <v>45</v>
      </c>
      <c r="D28" s="10" t="s">
        <v>45</v>
      </c>
      <c r="E28" s="7">
        <v>10</v>
      </c>
      <c r="F28" s="21"/>
      <c r="G28" s="21">
        <f>Lentelė2[[#This Row],[Paslaugos įkainis be PVM, Eur**
(įrašo tiekėjas)]]*Lentelė2[[#This Row],[Preliminarus tyrimų sk. maksimaliam 36 mėn. laikui]]</f>
        <v>0</v>
      </c>
    </row>
    <row r="29" spans="1:7" ht="30" x14ac:dyDescent="0.25">
      <c r="A29" s="5">
        <v>21</v>
      </c>
      <c r="B29" s="3" t="s">
        <v>26</v>
      </c>
      <c r="C29" s="10" t="s">
        <v>45</v>
      </c>
      <c r="D29" s="10" t="s">
        <v>45</v>
      </c>
      <c r="E29" s="7">
        <v>10</v>
      </c>
      <c r="F29" s="21"/>
      <c r="G29" s="21">
        <f>Lentelė2[[#This Row],[Paslaugos įkainis be PVM, Eur**
(įrašo tiekėjas)]]*Lentelė2[[#This Row],[Preliminarus tyrimų sk. maksimaliam 36 mėn. laikui]]</f>
        <v>0</v>
      </c>
    </row>
    <row r="30" spans="1:7" x14ac:dyDescent="0.25">
      <c r="A30" s="5">
        <v>22</v>
      </c>
      <c r="B30" s="3" t="s">
        <v>27</v>
      </c>
      <c r="C30" s="10" t="s">
        <v>45</v>
      </c>
      <c r="D30" s="10" t="s">
        <v>45</v>
      </c>
      <c r="E30" s="7">
        <v>10</v>
      </c>
      <c r="F30" s="21"/>
      <c r="G30" s="21">
        <f>Lentelė2[[#This Row],[Paslaugos įkainis be PVM, Eur**
(įrašo tiekėjas)]]*Lentelė2[[#This Row],[Preliminarus tyrimų sk. maksimaliam 36 mėn. laikui]]</f>
        <v>0</v>
      </c>
    </row>
    <row r="31" spans="1:7" ht="30" x14ac:dyDescent="0.25">
      <c r="A31" s="5">
        <v>23</v>
      </c>
      <c r="B31" s="3" t="s">
        <v>28</v>
      </c>
      <c r="C31" s="10" t="s">
        <v>45</v>
      </c>
      <c r="D31" s="10" t="s">
        <v>45</v>
      </c>
      <c r="E31" s="7">
        <v>100</v>
      </c>
      <c r="F31" s="21"/>
      <c r="G31" s="21">
        <f>Lentelė2[[#This Row],[Paslaugos įkainis be PVM, Eur**
(įrašo tiekėjas)]]*Lentelė2[[#This Row],[Preliminarus tyrimų sk. maksimaliam 36 mėn. laikui]]</f>
        <v>0</v>
      </c>
    </row>
    <row r="32" spans="1:7" x14ac:dyDescent="0.25">
      <c r="A32" s="5">
        <v>24</v>
      </c>
      <c r="B32" s="3" t="s">
        <v>29</v>
      </c>
      <c r="C32" s="10" t="s">
        <v>45</v>
      </c>
      <c r="D32" s="10" t="s">
        <v>45</v>
      </c>
      <c r="E32" s="7">
        <v>100</v>
      </c>
      <c r="F32" s="21"/>
      <c r="G32" s="21">
        <f>Lentelė2[[#This Row],[Paslaugos įkainis be PVM, Eur**
(įrašo tiekėjas)]]*Lentelė2[[#This Row],[Preliminarus tyrimų sk. maksimaliam 36 mėn. laikui]]</f>
        <v>0</v>
      </c>
    </row>
    <row r="33" spans="1:7" x14ac:dyDescent="0.25">
      <c r="A33" s="5">
        <v>25</v>
      </c>
      <c r="B33" s="3" t="s">
        <v>30</v>
      </c>
      <c r="C33" s="10" t="s">
        <v>45</v>
      </c>
      <c r="D33" s="10" t="s">
        <v>45</v>
      </c>
      <c r="E33" s="7">
        <v>10</v>
      </c>
      <c r="F33" s="21"/>
      <c r="G33" s="21">
        <f>Lentelė2[[#This Row],[Paslaugos įkainis be PVM, Eur**
(įrašo tiekėjas)]]*Lentelė2[[#This Row],[Preliminarus tyrimų sk. maksimaliam 36 mėn. laikui]]</f>
        <v>0</v>
      </c>
    </row>
    <row r="34" spans="1:7" x14ac:dyDescent="0.25">
      <c r="A34" s="5">
        <v>26</v>
      </c>
      <c r="B34" s="3" t="s">
        <v>31</v>
      </c>
      <c r="C34" s="10" t="s">
        <v>45</v>
      </c>
      <c r="D34" s="10" t="s">
        <v>45</v>
      </c>
      <c r="E34" s="7">
        <v>10</v>
      </c>
      <c r="F34" s="21"/>
      <c r="G34" s="21">
        <f>Lentelė2[[#This Row],[Paslaugos įkainis be PVM, Eur**
(įrašo tiekėjas)]]*Lentelė2[[#This Row],[Preliminarus tyrimų sk. maksimaliam 36 mėn. laikui]]</f>
        <v>0</v>
      </c>
    </row>
    <row r="35" spans="1:7" x14ac:dyDescent="0.25">
      <c r="A35" s="5">
        <v>27</v>
      </c>
      <c r="B35" s="3" t="s">
        <v>32</v>
      </c>
      <c r="C35" s="10" t="s">
        <v>45</v>
      </c>
      <c r="D35" s="10" t="s">
        <v>45</v>
      </c>
      <c r="E35" s="7">
        <v>10</v>
      </c>
      <c r="F35" s="21"/>
      <c r="G35" s="21">
        <f>Lentelė2[[#This Row],[Paslaugos įkainis be PVM, Eur**
(įrašo tiekėjas)]]*Lentelė2[[#This Row],[Preliminarus tyrimų sk. maksimaliam 36 mėn. laikui]]</f>
        <v>0</v>
      </c>
    </row>
    <row r="36" spans="1:7" x14ac:dyDescent="0.25">
      <c r="A36" s="5">
        <v>28</v>
      </c>
      <c r="B36" s="3" t="s">
        <v>33</v>
      </c>
      <c r="C36" s="10" t="s">
        <v>45</v>
      </c>
      <c r="D36" s="10" t="s">
        <v>45</v>
      </c>
      <c r="E36" s="7">
        <v>10</v>
      </c>
      <c r="F36" s="21"/>
      <c r="G36" s="21">
        <f>Lentelė2[[#This Row],[Paslaugos įkainis be PVM, Eur**
(įrašo tiekėjas)]]*Lentelė2[[#This Row],[Preliminarus tyrimų sk. maksimaliam 36 mėn. laikui]]</f>
        <v>0</v>
      </c>
    </row>
    <row r="37" spans="1:7" x14ac:dyDescent="0.25">
      <c r="A37" s="5">
        <v>29</v>
      </c>
      <c r="B37" s="3" t="s">
        <v>34</v>
      </c>
      <c r="C37" s="10" t="s">
        <v>45</v>
      </c>
      <c r="D37" s="10" t="s">
        <v>45</v>
      </c>
      <c r="E37" s="7">
        <v>10</v>
      </c>
      <c r="F37" s="21"/>
      <c r="G37" s="21">
        <f>Lentelė2[[#This Row],[Paslaugos įkainis be PVM, Eur**
(įrašo tiekėjas)]]*Lentelė2[[#This Row],[Preliminarus tyrimų sk. maksimaliam 36 mėn. laikui]]</f>
        <v>0</v>
      </c>
    </row>
    <row r="38" spans="1:7" x14ac:dyDescent="0.25">
      <c r="A38" s="5">
        <v>30</v>
      </c>
      <c r="B38" s="3" t="s">
        <v>35</v>
      </c>
      <c r="C38" s="10" t="s">
        <v>45</v>
      </c>
      <c r="D38" s="10" t="s">
        <v>45</v>
      </c>
      <c r="E38" s="7">
        <v>10</v>
      </c>
      <c r="F38" s="21"/>
      <c r="G38" s="21">
        <f>Lentelė2[[#This Row],[Paslaugos įkainis be PVM, Eur**
(įrašo tiekėjas)]]*Lentelė2[[#This Row],[Preliminarus tyrimų sk. maksimaliam 36 mėn. laikui]]</f>
        <v>0</v>
      </c>
    </row>
    <row r="39" spans="1:7" ht="45" x14ac:dyDescent="0.25">
      <c r="A39" s="5">
        <v>31</v>
      </c>
      <c r="B39" s="3" t="s">
        <v>36</v>
      </c>
      <c r="C39" s="10" t="s">
        <v>45</v>
      </c>
      <c r="D39" s="10" t="s">
        <v>45</v>
      </c>
      <c r="E39" s="7">
        <v>3</v>
      </c>
      <c r="F39" s="21"/>
      <c r="G39" s="21">
        <f>Lentelė2[[#This Row],[Paslaugos įkainis be PVM, Eur**
(įrašo tiekėjas)]]*Lentelė2[[#This Row],[Preliminarus tyrimų sk. maksimaliam 36 mėn. laikui]]</f>
        <v>0</v>
      </c>
    </row>
    <row r="40" spans="1:7" ht="15.75" thickBot="1" x14ac:dyDescent="0.3">
      <c r="A40" s="5">
        <v>32</v>
      </c>
      <c r="B40" s="3" t="s">
        <v>37</v>
      </c>
      <c r="C40" s="10" t="s">
        <v>45</v>
      </c>
      <c r="D40" s="10" t="s">
        <v>45</v>
      </c>
      <c r="E40" s="7">
        <v>10</v>
      </c>
      <c r="F40" s="21"/>
      <c r="G40" s="21">
        <f>Lentelė2[[#This Row],[Paslaugos įkainis be PVM, Eur**
(įrašo tiekėjas)]]*Lentelė2[[#This Row],[Preliminarus tyrimų sk. maksimaliam 36 mėn. laikui]]</f>
        <v>0</v>
      </c>
    </row>
    <row r="41" spans="1:7" ht="15.75" thickBot="1" x14ac:dyDescent="0.3">
      <c r="B41" s="3"/>
      <c r="C41" s="3"/>
      <c r="E41" s="32" t="s">
        <v>51</v>
      </c>
      <c r="F41" s="33"/>
      <c r="G41" s="11" t="s">
        <v>45</v>
      </c>
    </row>
    <row r="42" spans="1:7" x14ac:dyDescent="0.25">
      <c r="B42" s="3"/>
      <c r="C42" s="3"/>
      <c r="E42" s="15"/>
      <c r="F42" s="15"/>
      <c r="G42" s="10"/>
    </row>
    <row r="43" spans="1:7" x14ac:dyDescent="0.25">
      <c r="B43" s="34" t="s">
        <v>52</v>
      </c>
      <c r="C43" s="34"/>
      <c r="D43" s="34"/>
      <c r="E43" s="34"/>
      <c r="F43" s="34"/>
      <c r="G43" s="34"/>
    </row>
    <row r="44" spans="1:7" x14ac:dyDescent="0.25">
      <c r="B44" s="12" t="s">
        <v>53</v>
      </c>
      <c r="C44" s="12"/>
    </row>
    <row r="45" spans="1:7" x14ac:dyDescent="0.25">
      <c r="B45" s="28" t="s">
        <v>86</v>
      </c>
      <c r="C45" s="28"/>
      <c r="D45" s="28"/>
      <c r="E45" s="28"/>
      <c r="F45" s="28"/>
      <c r="G45" s="28"/>
    </row>
  </sheetData>
  <mergeCells count="7">
    <mergeCell ref="B45:G45"/>
    <mergeCell ref="A1:G1"/>
    <mergeCell ref="A3:G3"/>
    <mergeCell ref="A4:G4"/>
    <mergeCell ref="A6:G6"/>
    <mergeCell ref="E41:F41"/>
    <mergeCell ref="B43:G43"/>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F32E-195D-4337-B886-F3DF70C26E87}">
  <dimension ref="A1:B14"/>
  <sheetViews>
    <sheetView tabSelected="1" zoomScale="90" zoomScaleNormal="90" workbookViewId="0">
      <selection activeCell="B2" sqref="B2"/>
    </sheetView>
  </sheetViews>
  <sheetFormatPr defaultColWidth="9.28515625" defaultRowHeight="15" x14ac:dyDescent="0.25"/>
  <cols>
    <col min="1" max="1" width="9.28515625" style="2"/>
    <col min="2" max="2" width="127.5703125" style="2" customWidth="1"/>
    <col min="3" max="16384" width="9.28515625" style="2"/>
  </cols>
  <sheetData>
    <row r="1" spans="1:2" ht="15" customHeight="1" x14ac:dyDescent="0.25">
      <c r="A1" s="25" t="s">
        <v>54</v>
      </c>
      <c r="B1" s="25"/>
    </row>
    <row r="3" spans="1:2" ht="21" customHeight="1" x14ac:dyDescent="0.25">
      <c r="A3" s="26" t="s">
        <v>1</v>
      </c>
      <c r="B3" s="26"/>
    </row>
    <row r="4" spans="1:2" ht="15" customHeight="1" x14ac:dyDescent="0.25">
      <c r="A4" s="27" t="s">
        <v>84</v>
      </c>
      <c r="B4" s="27"/>
    </row>
    <row r="6" spans="1:2" ht="15" customHeight="1" x14ac:dyDescent="0.25">
      <c r="A6" s="27" t="s">
        <v>88</v>
      </c>
      <c r="B6" s="27"/>
    </row>
    <row r="8" spans="1:2" x14ac:dyDescent="0.25">
      <c r="A8" s="2" t="s">
        <v>3</v>
      </c>
      <c r="B8" s="2" t="s">
        <v>55</v>
      </c>
    </row>
    <row r="9" spans="1:2" ht="120" x14ac:dyDescent="0.25">
      <c r="A9" s="5">
        <v>1</v>
      </c>
      <c r="B9" s="2" t="s">
        <v>56</v>
      </c>
    </row>
    <row r="10" spans="1:2" ht="114.75" customHeight="1" x14ac:dyDescent="0.25">
      <c r="A10" s="5">
        <v>2</v>
      </c>
      <c r="B10" s="2" t="s">
        <v>87</v>
      </c>
    </row>
    <row r="11" spans="1:2" ht="54.4" customHeight="1" x14ac:dyDescent="0.25">
      <c r="A11" s="5">
        <v>3</v>
      </c>
      <c r="B11" s="2" t="s">
        <v>57</v>
      </c>
    </row>
    <row r="12" spans="1:2" ht="37.9" customHeight="1" x14ac:dyDescent="0.25">
      <c r="A12" s="5">
        <v>4</v>
      </c>
      <c r="B12" s="2" t="s">
        <v>58</v>
      </c>
    </row>
    <row r="13" spans="1:2" ht="75" x14ac:dyDescent="0.25">
      <c r="A13" s="5">
        <v>5</v>
      </c>
      <c r="B13" s="23" t="s">
        <v>59</v>
      </c>
    </row>
    <row r="14" spans="1:2" ht="34.5" customHeight="1" x14ac:dyDescent="0.25">
      <c r="A14" s="5">
        <v>6</v>
      </c>
      <c r="B14" s="2" t="s">
        <v>60</v>
      </c>
    </row>
  </sheetData>
  <mergeCells count="4">
    <mergeCell ref="A1:B1"/>
    <mergeCell ref="A3:B3"/>
    <mergeCell ref="A4:B4"/>
    <mergeCell ref="A6:B6"/>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1767-9C8B-4D90-AA4B-B88BF94DF59B}">
  <dimension ref="A1:E15"/>
  <sheetViews>
    <sheetView zoomScale="80" zoomScaleNormal="80" workbookViewId="0">
      <selection activeCell="A5" sqref="A5"/>
    </sheetView>
  </sheetViews>
  <sheetFormatPr defaultColWidth="9.28515625" defaultRowHeight="15" x14ac:dyDescent="0.25"/>
  <cols>
    <col min="1" max="1" width="9.28515625" style="2"/>
    <col min="2" max="2" width="90.7109375" style="2" customWidth="1"/>
    <col min="3" max="3" width="35.7109375" style="2" customWidth="1"/>
    <col min="4" max="4" width="13.7109375" style="2" customWidth="1"/>
    <col min="5" max="5" width="50" style="2" customWidth="1"/>
    <col min="6" max="16384" width="9.28515625" style="2"/>
  </cols>
  <sheetData>
    <row r="1" spans="1:5" ht="15" customHeight="1" x14ac:dyDescent="0.25">
      <c r="A1" s="25" t="s">
        <v>61</v>
      </c>
      <c r="B1" s="25"/>
      <c r="C1" s="25"/>
      <c r="D1" s="25"/>
      <c r="E1" s="25"/>
    </row>
    <row r="3" spans="1:5" ht="21" customHeight="1" x14ac:dyDescent="0.25">
      <c r="A3" s="26" t="s">
        <v>1</v>
      </c>
      <c r="B3" s="26"/>
      <c r="C3" s="26"/>
      <c r="D3" s="26"/>
      <c r="E3" s="26"/>
    </row>
    <row r="4" spans="1:5" ht="15" customHeight="1" x14ac:dyDescent="0.25">
      <c r="A4" s="27" t="s">
        <v>84</v>
      </c>
      <c r="B4" s="27"/>
      <c r="C4" s="27"/>
      <c r="D4" s="27"/>
      <c r="E4" s="27"/>
    </row>
    <row r="6" spans="1:5" ht="15" customHeight="1" x14ac:dyDescent="0.25">
      <c r="A6" s="27" t="s">
        <v>62</v>
      </c>
      <c r="B6" s="27"/>
      <c r="C6" s="27"/>
      <c r="D6" s="27"/>
      <c r="E6" s="27"/>
    </row>
    <row r="7" spans="1:5" ht="15" customHeight="1" x14ac:dyDescent="0.25">
      <c r="A7" s="6"/>
      <c r="B7" s="6"/>
      <c r="C7" s="6"/>
      <c r="D7" s="6"/>
      <c r="E7" s="6"/>
    </row>
    <row r="8" spans="1:5" ht="30" x14ac:dyDescent="0.25">
      <c r="A8" s="13" t="s">
        <v>3</v>
      </c>
      <c r="B8" s="13" t="s">
        <v>63</v>
      </c>
      <c r="C8" s="13" t="s">
        <v>64</v>
      </c>
      <c r="D8" s="5" t="s">
        <v>65</v>
      </c>
      <c r="E8" s="5" t="s">
        <v>66</v>
      </c>
    </row>
    <row r="9" spans="1:5" ht="96" customHeight="1" x14ac:dyDescent="0.25">
      <c r="A9" s="5">
        <v>1</v>
      </c>
      <c r="B9" s="22" t="s">
        <v>67</v>
      </c>
      <c r="C9" s="17" t="s">
        <v>68</v>
      </c>
      <c r="D9" s="7" t="s">
        <v>69</v>
      </c>
      <c r="E9" s="10" t="s">
        <v>70</v>
      </c>
    </row>
    <row r="10" spans="1:5" ht="379.5" customHeight="1" x14ac:dyDescent="0.25">
      <c r="A10" s="5">
        <v>2</v>
      </c>
      <c r="B10" s="22" t="s">
        <v>71</v>
      </c>
      <c r="C10" s="24" t="s">
        <v>72</v>
      </c>
      <c r="D10" s="7" t="s">
        <v>73</v>
      </c>
      <c r="E10" s="10" t="s">
        <v>74</v>
      </c>
    </row>
    <row r="11" spans="1:5" ht="120" x14ac:dyDescent="0.25">
      <c r="A11" s="5">
        <v>3</v>
      </c>
      <c r="B11" s="18" t="s">
        <v>75</v>
      </c>
      <c r="C11" s="19" t="s">
        <v>76</v>
      </c>
      <c r="D11" s="7" t="s">
        <v>77</v>
      </c>
      <c r="E11" s="10" t="s">
        <v>78</v>
      </c>
    </row>
    <row r="12" spans="1:5" ht="60.75" thickBot="1" x14ac:dyDescent="0.3">
      <c r="A12" s="5">
        <v>4</v>
      </c>
      <c r="B12" s="18" t="s">
        <v>79</v>
      </c>
      <c r="C12" s="19" t="s">
        <v>80</v>
      </c>
      <c r="D12" s="7" t="s">
        <v>81</v>
      </c>
      <c r="E12" s="10" t="s">
        <v>74</v>
      </c>
    </row>
    <row r="13" spans="1:5" ht="15.75" thickBot="1" x14ac:dyDescent="0.3">
      <c r="B13" s="16" t="s">
        <v>82</v>
      </c>
      <c r="C13" s="20">
        <v>35</v>
      </c>
    </row>
    <row r="15" spans="1:5" ht="33.75" customHeight="1" x14ac:dyDescent="0.25">
      <c r="A15" s="34" t="s">
        <v>83</v>
      </c>
      <c r="B15" s="34"/>
      <c r="C15" s="34"/>
      <c r="D15" s="34"/>
      <c r="E15" s="34"/>
    </row>
  </sheetData>
  <mergeCells count="5">
    <mergeCell ref="A15:E15"/>
    <mergeCell ref="A1:E1"/>
    <mergeCell ref="A3:E3"/>
    <mergeCell ref="A4:E4"/>
    <mergeCell ref="A6:E6"/>
  </mergeCells>
  <phoneticPr fontId="8"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Statusas xmlns="bd76807b-7035-44a2-93ee-9bb18f0b64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040AB3-08A8-4DD5-8801-5FD83369C145}">
  <ds:schemaRefs>
    <ds:schemaRef ds:uri="http://schemas.microsoft.com/sharepoint/v3/contenttype/forms"/>
  </ds:schemaRefs>
</ds:datastoreItem>
</file>

<file path=customXml/itemProps2.xml><?xml version="1.0" encoding="utf-8"?>
<ds:datastoreItem xmlns:ds="http://schemas.openxmlformats.org/officeDocument/2006/customXml" ds:itemID="{181D0C57-0506-4F3D-B547-E623B72A94DC}">
  <ds:schemaRefs>
    <ds:schemaRef ds:uri="http://schemas.microsoft.com/office/2006/metadata/properties"/>
    <ds:schemaRef ds:uri="http://schemas.microsoft.com/office/infopath/2007/PartnerControls"/>
    <ds:schemaRef ds:uri="bd76807b-7035-44a2-93ee-9bb18f0b649c"/>
    <ds:schemaRef ds:uri="07609231-acae-40b1-8992-26d1ec8f8073"/>
  </ds:schemaRefs>
</ds:datastoreItem>
</file>

<file path=customXml/itemProps3.xml><?xml version="1.0" encoding="utf-8"?>
<ds:datastoreItem xmlns:ds="http://schemas.openxmlformats.org/officeDocument/2006/customXml" ds:itemID="{D3754E52-058F-4054-859D-7851E0D4B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Tyrimai ir poreikis</vt:lpstr>
      <vt:lpstr>Paslaugų įkainiai</vt:lpstr>
      <vt:lpstr>Bendrieji reikalavimai</vt:lpstr>
      <vt:lpstr>Ekonominis kriterijus 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Elžbieta Taločkaitė</cp:lastModifiedBy>
  <cp:revision/>
  <dcterms:created xsi:type="dcterms:W3CDTF">2015-06-05T18:19:34Z</dcterms:created>
  <dcterms:modified xsi:type="dcterms:W3CDTF">2026-05-14T06:20:52Z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