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BLIOTEKA\1. VIDINIAI DOKUMENTAI\1. ŠTABAS\4. S4\2. LOGISTIKOS KARININKAS\9. Infrastruktura\TSD-16-2026-03-30_Laikina infrastruktūra_PJVIB_2026-2030\"/>
    </mc:Choice>
  </mc:AlternateContent>
  <bookViews>
    <workbookView xWindow="0" yWindow="0" windowWidth="28800" windowHeight="12285"/>
  </bookViews>
  <sheets>
    <sheet name="Pirkimo sąlygų 2 priedas" sheetId="2" r:id="rId1"/>
    <sheet name="1 Priedėlis"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6" i="1" l="1"/>
  <c r="J95" i="1"/>
  <c r="J94" i="1"/>
  <c r="M90" i="1"/>
  <c r="M91" i="1" s="1"/>
  <c r="M89" i="1"/>
  <c r="S50" i="1"/>
  <c r="S51" i="1" s="1"/>
  <c r="S49" i="1"/>
  <c r="E40" i="1"/>
  <c r="L40" i="1"/>
  <c r="S33" i="1" l="1"/>
  <c r="S34" i="1"/>
  <c r="L33" i="1"/>
  <c r="L34" i="1"/>
  <c r="S21" i="1" l="1"/>
  <c r="L21" i="1"/>
  <c r="E21" i="1"/>
  <c r="E34" i="1" l="1"/>
  <c r="E33" i="1"/>
  <c r="S44" i="1"/>
  <c r="L44" i="1"/>
  <c r="E44" i="1"/>
  <c r="S48" i="1"/>
  <c r="S47" i="1"/>
  <c r="S46" i="1"/>
  <c r="S45" i="1"/>
  <c r="L48" i="1"/>
  <c r="L47" i="1"/>
  <c r="L49" i="1" s="1"/>
  <c r="L50" i="1" s="1"/>
  <c r="L51" i="1" s="1"/>
  <c r="L46" i="1"/>
  <c r="L45" i="1"/>
  <c r="E46" i="1"/>
  <c r="E47" i="1"/>
  <c r="L42" i="1"/>
  <c r="S42" i="1"/>
  <c r="E42" i="1"/>
  <c r="S40" i="1"/>
  <c r="S38" i="1"/>
  <c r="L38" i="1"/>
  <c r="E38" i="1"/>
  <c r="S36" i="1"/>
  <c r="L36" i="1"/>
  <c r="E36" i="1"/>
  <c r="S43" i="1" l="1"/>
  <c r="S41" i="1"/>
  <c r="T57" i="1"/>
  <c r="T58" i="1"/>
  <c r="T59" i="1"/>
  <c r="T60" i="1"/>
  <c r="T61" i="1"/>
  <c r="T62" i="1"/>
  <c r="T64" i="1"/>
  <c r="T65" i="1"/>
  <c r="T66" i="1"/>
  <c r="T67" i="1"/>
  <c r="T68" i="1"/>
  <c r="T70" i="1"/>
  <c r="T71" i="1"/>
  <c r="T72" i="1"/>
  <c r="T73" i="1"/>
  <c r="T74" i="1"/>
  <c r="T75" i="1"/>
  <c r="T76" i="1"/>
  <c r="T77" i="1"/>
  <c r="T78" i="1"/>
  <c r="T79" i="1"/>
  <c r="T80" i="1"/>
  <c r="T81" i="1"/>
  <c r="T83" i="1"/>
  <c r="T84" i="1"/>
  <c r="T85" i="1"/>
  <c r="T86" i="1"/>
  <c r="T87" i="1"/>
  <c r="T88" i="1"/>
  <c r="T90" i="1"/>
  <c r="T91" i="1"/>
  <c r="T92" i="1"/>
  <c r="T94" i="1"/>
  <c r="T95" i="1"/>
  <c r="S29" i="1"/>
  <c r="S30" i="1"/>
  <c r="S31" i="1"/>
  <c r="S32" i="1"/>
  <c r="S35" i="1"/>
  <c r="S37" i="1"/>
  <c r="S39" i="1"/>
  <c r="S20" i="1"/>
  <c r="S19" i="1"/>
  <c r="S18" i="1"/>
  <c r="S17" i="1"/>
  <c r="S16" i="1"/>
  <c r="S15" i="1"/>
  <c r="S14" i="1"/>
  <c r="E19" i="1"/>
  <c r="L19" i="1"/>
  <c r="T96" i="1" l="1"/>
  <c r="T97" i="1" s="1"/>
  <c r="S22" i="1"/>
  <c r="S23" i="1" s="1"/>
  <c r="S24" i="1" s="1"/>
  <c r="L32" i="1"/>
  <c r="L31" i="1"/>
  <c r="L30" i="1"/>
  <c r="L29" i="1"/>
  <c r="L35" i="1"/>
  <c r="L37" i="1"/>
  <c r="L39" i="1"/>
  <c r="L41" i="1"/>
  <c r="L43" i="1"/>
  <c r="M88" i="1"/>
  <c r="M87" i="1"/>
  <c r="M86" i="1"/>
  <c r="M85" i="1"/>
  <c r="M84" i="1"/>
  <c r="M83" i="1"/>
  <c r="M81" i="1"/>
  <c r="M80" i="1"/>
  <c r="M79" i="1"/>
  <c r="M78" i="1"/>
  <c r="M77" i="1"/>
  <c r="M76" i="1"/>
  <c r="M75" i="1"/>
  <c r="M74" i="1"/>
  <c r="M73" i="1"/>
  <c r="M72" i="1"/>
  <c r="M71" i="1"/>
  <c r="M70" i="1"/>
  <c r="M68" i="1"/>
  <c r="M67" i="1"/>
  <c r="M66" i="1"/>
  <c r="M65" i="1"/>
  <c r="M64" i="1"/>
  <c r="M62" i="1"/>
  <c r="M61" i="1"/>
  <c r="M60" i="1"/>
  <c r="M59" i="1"/>
  <c r="M58" i="1"/>
  <c r="M57" i="1"/>
  <c r="E29" i="1"/>
  <c r="E30" i="1"/>
  <c r="E31" i="1"/>
  <c r="E32" i="1"/>
  <c r="Q101" i="1" l="1"/>
  <c r="T98" i="1"/>
  <c r="Q103" i="1" s="1"/>
  <c r="Q102" i="1"/>
  <c r="F88" i="1"/>
  <c r="F87" i="1"/>
  <c r="F86" i="1"/>
  <c r="F85" i="1"/>
  <c r="F84" i="1"/>
  <c r="F83" i="1"/>
  <c r="F81" i="1"/>
  <c r="F80" i="1"/>
  <c r="F79" i="1"/>
  <c r="F78" i="1"/>
  <c r="F77" i="1"/>
  <c r="F76" i="1"/>
  <c r="F75" i="1"/>
  <c r="F74" i="1"/>
  <c r="F73" i="1"/>
  <c r="F72" i="1"/>
  <c r="F71" i="1"/>
  <c r="F70" i="1"/>
  <c r="F68" i="1"/>
  <c r="F67" i="1"/>
  <c r="F66" i="1"/>
  <c r="F65" i="1"/>
  <c r="F64" i="1"/>
  <c r="F62" i="1"/>
  <c r="F61" i="1"/>
  <c r="F60" i="1"/>
  <c r="F59" i="1"/>
  <c r="F58" i="1"/>
  <c r="F57" i="1"/>
  <c r="F89" i="1" l="1"/>
  <c r="E45" i="1"/>
  <c r="E48" i="1"/>
  <c r="F90" i="1" l="1"/>
  <c r="L20" i="1"/>
  <c r="L18" i="1"/>
  <c r="L17" i="1"/>
  <c r="L16" i="1"/>
  <c r="L15" i="1"/>
  <c r="L14" i="1"/>
  <c r="E37" i="1"/>
  <c r="E39" i="1"/>
  <c r="E41" i="1"/>
  <c r="E43" i="1"/>
  <c r="E35" i="1"/>
  <c r="E15" i="1"/>
  <c r="E16" i="1"/>
  <c r="E17" i="1"/>
  <c r="E18" i="1"/>
  <c r="E20" i="1"/>
  <c r="E14" i="1"/>
  <c r="E49" i="1" l="1"/>
  <c r="E50" i="1" s="1"/>
  <c r="E51" i="1" s="1"/>
  <c r="F91" i="1"/>
  <c r="L22" i="1"/>
  <c r="L23" i="1" s="1"/>
  <c r="L24" i="1" s="1"/>
  <c r="E22" i="1"/>
  <c r="C94" i="1" l="1"/>
  <c r="C1" i="1" s="1"/>
  <c r="E23" i="1"/>
  <c r="E24" i="1" l="1"/>
  <c r="C96" i="1" s="1"/>
  <c r="C5" i="1" s="1"/>
  <c r="C95" i="1"/>
  <c r="C3" i="1" s="1"/>
</calcChain>
</file>

<file path=xl/sharedStrings.xml><?xml version="1.0" encoding="utf-8"?>
<sst xmlns="http://schemas.openxmlformats.org/spreadsheetml/2006/main" count="394" uniqueCount="187">
  <si>
    <t>I  ETAPAS</t>
  </si>
  <si>
    <t>Sektoriaus / patalpos pavadinimas</t>
  </si>
  <si>
    <t xml:space="preserve">Objektų kiekis </t>
  </si>
  <si>
    <t>Mėnesių kiekis</t>
  </si>
  <si>
    <t>1 objekto įkainis Eur be PVM 1 mėnesiui</t>
  </si>
  <si>
    <t>Suma etapui</t>
  </si>
  <si>
    <t>6 (3x4x5)</t>
  </si>
  <si>
    <t xml:space="preserve">Darbo (administracinės) patalpos Nr. 1 DVIEJŲ AUKŠTŲ </t>
  </si>
  <si>
    <t>Darbo (administracinė) patalpa iš 1 konteinerio (2 darbo vietos)</t>
  </si>
  <si>
    <t>Darbo (administracinė) patalpa iš 2 konteinerių (2 darbo vietos)</t>
  </si>
  <si>
    <t>Darbo (administracinė) patalpa iš 2 konteinerių (4 darbo vietos)</t>
  </si>
  <si>
    <t>Darbo (administracinė) patalpa iš 3 konteinerių (1 darbo vieta)</t>
  </si>
  <si>
    <t>Darbo (administracinė) patalpa iš 3 konteinerių (4 darbo vietos)</t>
  </si>
  <si>
    <t>Darbo (administracinė) patalpa iš 4 konteinerių (1 darbo vietos)</t>
  </si>
  <si>
    <t xml:space="preserve">POILSIO PATALPOS  Nr. 1 DVIEJŲ AUKŠTŲ </t>
  </si>
  <si>
    <t>Poilsio patalpa Nr. 1</t>
  </si>
  <si>
    <t>Poilsio patalpa Nr. 2</t>
  </si>
  <si>
    <t>Poilsio patalpa Nr. 3</t>
  </si>
  <si>
    <t>Poilsio patalpa Nr. 4</t>
  </si>
  <si>
    <t>Poilsio patalpa Nr. 5</t>
  </si>
  <si>
    <t xml:space="preserve">SPECIALIOS PASKIRTIES PATALPOS  Nr. 1 DVIEJŲ AUKŠTŲ </t>
  </si>
  <si>
    <t>Buitinė patalpa</t>
  </si>
  <si>
    <t xml:space="preserve">7 </t>
  </si>
  <si>
    <t>Mokomoji klasė Nr. 1</t>
  </si>
  <si>
    <t>Mokomoji klasė Nr. 2</t>
  </si>
  <si>
    <t>Mokomoji klasė Nr. 3</t>
  </si>
  <si>
    <t xml:space="preserve">PAGALBINĖS PATALPOS  Nr. 1 DVIEJŲ AUKŠTŲ </t>
  </si>
  <si>
    <t>Džiovykla</t>
  </si>
  <si>
    <t>Skalbykla</t>
  </si>
  <si>
    <t>PVM suma</t>
  </si>
  <si>
    <t>Bendra suma su PVM</t>
  </si>
  <si>
    <t>Bendra suma be PVM</t>
  </si>
  <si>
    <t>Periodinės paslaugos</t>
  </si>
  <si>
    <t>Tipas/Priemonė/Paskirtis</t>
  </si>
  <si>
    <t>Kiekis dienomis</t>
  </si>
  <si>
    <t>Suma</t>
  </si>
  <si>
    <t>Vienkartinės paslaugos</t>
  </si>
  <si>
    <t>Įkainis Eur be PVM 1 dienai</t>
  </si>
  <si>
    <t>5 (3x4)</t>
  </si>
  <si>
    <t>Kiekis m2 ar kompl.</t>
  </si>
  <si>
    <t>Lentelė Nr. 1.1</t>
  </si>
  <si>
    <t>Lentelė Nr. 1.2</t>
  </si>
  <si>
    <t>Lentelė Nr. 1.3</t>
  </si>
  <si>
    <t>Bendra lentelių Nr. 1.1, Nr. 1.2 ir 1.3 suma be PVM</t>
  </si>
  <si>
    <t>Lentelių Nr. 1.1, Nr. 1.2 ir 1.3 PVM suma</t>
  </si>
  <si>
    <t>Bendra lentelių Nr. 1.1, Nr. 1.2 ir 1.3 suma su PVM</t>
  </si>
  <si>
    <t>Viso 1 etapo vertė</t>
  </si>
  <si>
    <t>Karių laisvalaikio  ir poilsio patalpa</t>
  </si>
  <si>
    <t>Ginklinės patalpa</t>
  </si>
  <si>
    <t>Serverinės patalpa</t>
  </si>
  <si>
    <t>Sanitarinė patalpa - tualetas</t>
  </si>
  <si>
    <t>Sanitarinė patalpa - dušas</t>
  </si>
  <si>
    <t>Lentelė Nr. 2.1</t>
  </si>
  <si>
    <t>II  ETAPAS</t>
  </si>
  <si>
    <t>Lentelė Nr. 2.2</t>
  </si>
  <si>
    <t>Lentelė Nr. 2.3</t>
  </si>
  <si>
    <t>Viso 2 etapo vertė</t>
  </si>
  <si>
    <t>Bendra lentelių Nr. 2.1, Nr. 2.2 ir 2.3 suma be PVM</t>
  </si>
  <si>
    <t>Lentelių Nr. 2.1, Nr. 2.2 ir 2.3 PVM suma</t>
  </si>
  <si>
    <t>Bendra lentelių Nr. 2.1, Nr. 2.2 ir 2.3 suma su PVM</t>
  </si>
  <si>
    <t xml:space="preserve">Darbo (administracinės) patalpos Nr.2+1 DVIEJŲ AUKŠTŲ </t>
  </si>
  <si>
    <t xml:space="preserve">POILSIO PATALPOS Nr.2+1 DVIEJŲ AUKŠTŲ </t>
  </si>
  <si>
    <t xml:space="preserve">SPECIALIOS PASKIRTIES PATALPOS  Nr.2+1 DVIEJŲ AUKŠTŲ </t>
  </si>
  <si>
    <t xml:space="preserve">PAGALBINĖS PATALPOS  Nr.2+1 DVIEJŲ AUKŠTŲ </t>
  </si>
  <si>
    <t>Darbo (administracinės) patalpos Nr. 3 vieno aukšto *</t>
  </si>
  <si>
    <t>PAGALBINĖS PATALPOS patalpos Nr. 3 vieno aukšto  *</t>
  </si>
  <si>
    <t>III  ETAPAS</t>
  </si>
  <si>
    <t>Lentelė Nr. 3.1</t>
  </si>
  <si>
    <t>Lentelė Nr. 3.2</t>
  </si>
  <si>
    <t>Lentelė Nr. 3.3</t>
  </si>
  <si>
    <t>Viso 3 etapo vertė</t>
  </si>
  <si>
    <t>Bendra lentelių Nr. 3.1, Nr. 3.2 ir 3.3 suma be PVM</t>
  </si>
  <si>
    <t>Lentelių Nr. 3.1, Nr. 3.2 ir 3.3 PVM suma</t>
  </si>
  <si>
    <t>Bendra lentelių Nr. 3.1, Nr. 3.2 ir 3.3 suma su PVM</t>
  </si>
  <si>
    <t>Sanitarinė patalpa - tualetas *</t>
  </si>
  <si>
    <t>Sanitarinė patalpa - dušas *</t>
  </si>
  <si>
    <t xml:space="preserve"> Dienos tarnybos patalpa (Kareivinių budėtojo)</t>
  </si>
  <si>
    <t>Poilsio patalpos (kareivinių  budėtojo)</t>
  </si>
  <si>
    <t xml:space="preserve">Snadėliavimo patalpa Nr. 1 (keturgubas konteineris) </t>
  </si>
  <si>
    <t xml:space="preserve">Sandėliavimo patalpa Nr. 2 (dvigubas konteineris) </t>
  </si>
  <si>
    <t>Sandėliavimo patalpa Nr. 3 (trigubas konteineris)</t>
  </si>
  <si>
    <t>Dienos tarnybos patalpa (Kareivinių budėtojo)</t>
  </si>
  <si>
    <t xml:space="preserve"> Poilsio patalpos (kareivinių  budėtojo)</t>
  </si>
  <si>
    <t xml:space="preserve">Įkainis Eur be PVM </t>
  </si>
  <si>
    <t>Herbas arba prekių ženklas</t>
  </si>
  <si>
    <t>(Tiekėjo pavadinimas)</t>
  </si>
  <si>
    <t>Lietuvos kariuomenei</t>
  </si>
  <si>
    <t>PASIŪLYMAS</t>
  </si>
  <si>
    <t>____________</t>
  </si>
  <si>
    <t>(Data)</t>
  </si>
  <si>
    <t>(Sudarymo vieta)</t>
  </si>
  <si>
    <t xml:space="preserve">Pirkimo sąlygų </t>
  </si>
  <si>
    <t>2 priedas</t>
  </si>
  <si>
    <t>Tiekėjo pavadinimas / tiekėjų grupės nariai:</t>
  </si>
  <si>
    <t>Tiekėjo / tiekėjų grupės atsakingo partnerio sąskaitos numeris, banko pavadinimas:</t>
  </si>
  <si>
    <t>Asmens, atsakingo už pasiūlymą vardas pavardė:</t>
  </si>
  <si>
    <t>Tiekėjo / tiekėjų grupės, laimėjimo atveju, pasirašančio sutartį asmens vardas, pavardė, pareigos:</t>
  </si>
  <si>
    <t>Tiekėjo / tiekėjų grupės, laimėjimo atveju, už sutarties vykdymą atsakingo asmens vardas, pavardė, telefono numeris, el.paštas: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</si>
  <si>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</si>
  <si>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KARIŲ APGYVENDINIMO KONTEINERINĖJE STOVYKLOJE KAREIVINIŲ G. 9, KAUNE</t>
  </si>
  <si>
    <t>ĮRENGIMO, NUOMOS IR APTARNAVIMO</t>
  </si>
  <si>
    <t>Tiekėjo kodas (-ai):(Jeigu dalyvauja tiekėjų grupė, surašomi visi tiekėjų kodai)</t>
  </si>
  <si>
    <t>Tiekėjo adresas (-ai): (Jeigu dalyvauja tiekėjų grupė, surašomi visų tiekėjų adresai)</t>
  </si>
  <si>
    <t>Tiekėjo PVM mokėtojo kodas (-ai): (Jeigu dalyvauja tiekėjų grupė, surašomi visi tiekėjų adresai)</t>
  </si>
  <si>
    <t>Asmens, atsakingo už pasiūlymą telefono numeris, el.paštas:</t>
  </si>
  <si>
    <t xml:space="preserve">Ūkio subjektai (įskaitant kvazisubtiekėjus –fiziniai asmenys, kuriuos ketinama įdarbinti laimėjimo atveju), kurių pajėgumais tiekėjas remiasi, kad atitiktų keliamus kvalifikacinius reikalavimus: </t>
  </si>
  <si>
    <t xml:space="preserve">Pavadinimas (-ai) </t>
  </si>
  <si>
    <t xml:space="preserve">Kodas, adresas </t>
  </si>
  <si>
    <t>Perduodama veikla</t>
  </si>
  <si>
    <t xml:space="preserve">Subtiekėjams numatomos perduoti veiklos (privaloma nurodyti) ir šių ūkio subjektų pavadinimai: </t>
  </si>
  <si>
    <t>Perduodamos veiklos dalis nuo visos pirkimo sutarties 
(Eur arba ℅)</t>
  </si>
  <si>
    <t>1. Šiuo pasiūlymu pažymime, kad sutinkame su visomis pirkimo sąlygomis, nustatytomis:</t>
  </si>
  <si>
    <t>1.1. pirkimo sąlygose;</t>
  </si>
  <si>
    <t>1.2. kituose pirkimo dokumentuose (jų paaiškinimuose, papildymuose, jei tokių bus).</t>
  </si>
  <si>
    <t xml:space="preserve">2. Pasirašydamas pasiūlymą patvirtinu, kad dokumentų skaitmeninės kopijos ir elektroninėmis priemonėmis pateikti duomenys yra tikri. </t>
  </si>
  <si>
    <t>3. Pasiūlymas galioja iki termino, nustatyto pirkimo sąlyguose.</t>
  </si>
  <si>
    <t>*Per sutarties laikotarpį neįsipareigojama įsigyti viso nurodyto kiekio.</t>
  </si>
  <si>
    <t>Tais atvejais, kai pagal galiojančius teisės aktus tiekėjui nereikia mokėti PVM, jis nurodo priežastis, dėl kurių PVM nemoka: ___________</t>
  </si>
  <si>
    <t>2. Į pasiūlymo kainą įskaičiuoti visi paslaugų teikėjo mokami mokesčiai ir visos teikėjo patiriamos su pirkimo sutarties vykdymu susijusios išlaidos.</t>
  </si>
  <si>
    <t>3. Siūlomos paslaugos visiškai atitinka pirkimo dokumentų reikalavimus.</t>
  </si>
  <si>
    <t>4. Kartu su pasiūlymu pateikiami šie dokumentai:</t>
  </si>
  <si>
    <t>4. Patvirtiname, kad siūlomos paslaugos visiškai atitinka pirkimo dokumentuose nustatytus reikalavimus.</t>
  </si>
  <si>
    <t>Paslaugų bendra kaina be PVM (žodžiais)................................................................................................................................................. Eur be PVM</t>
  </si>
  <si>
    <t>Eil. Nr.</t>
  </si>
  <si>
    <t>Dokumento pavadinimas</t>
  </si>
  <si>
    <t>Lapų skaičius</t>
  </si>
  <si>
    <t>Konfidenciali informacija 
(Taip/Ne)</t>
  </si>
  <si>
    <t xml:space="preserve">5. Pasiūlymas galioja iki termino, nustatyto pirkimo dokumentuose. </t>
  </si>
  <si>
    <t>6. Ši pasiūlyme nurodyta informacija konfidenciali:</t>
  </si>
  <si>
    <r>
      <rPr>
        <b/>
        <sz val="12"/>
        <color theme="1"/>
        <rFont val="Times New Roman"/>
        <family val="1"/>
        <charset val="186"/>
      </rPr>
      <t>Pastaba.</t>
    </r>
    <r>
      <rPr>
        <sz val="12"/>
        <color theme="1"/>
        <rFont val="Times New Roman"/>
        <family val="1"/>
        <charset val="186"/>
      </rPr>
      <t xml:space="preserve"> Konkurso dalyviui nenurodžius, kokia informacija yra konfidenciali, laikoma, kad konfidencialios informacijos pasiūlyme nėra.</t>
    </r>
  </si>
  <si>
    <t>(Konkurso dalyvis arba jo įgalioto asmens pareigų pavadinimas)</t>
  </si>
  <si>
    <t>(Parašas)</t>
  </si>
  <si>
    <t>(Vardas ir pavardė)</t>
  </si>
  <si>
    <t>5. Mes teikiame šias paslaugas 1 priedėlyje nurodytais įkainiais.</t>
  </si>
  <si>
    <t>Bendra visų etapų suma be PVM:</t>
  </si>
  <si>
    <t>Bendra visų etapų PVM suma:</t>
  </si>
  <si>
    <t>Bendra visų etapų PVM suma žodžiais:</t>
  </si>
  <si>
    <t>Bendra visų etapų suma be PVM žodžiais:</t>
  </si>
  <si>
    <t>Įkainis Eur be PVM</t>
  </si>
  <si>
    <t>Ryšių linijų įrengimas/nutiesimas (kompl.)</t>
  </si>
  <si>
    <t>Kompiuterinio tinklo įrengimas (kompl.)</t>
  </si>
  <si>
    <r>
      <t xml:space="preserve">PJVIB Kareivinės Nr. 1 DVIEJŲ AUKŠTŲ </t>
    </r>
    <r>
      <rPr>
        <b/>
        <sz val="12"/>
        <color rgb="FFFF0000"/>
        <rFont val="Times New Roman"/>
        <family val="1"/>
        <charset val="186"/>
      </rPr>
      <t>nuo 2026 m.  lapkričio 1 d. - 2027 m. vasario 28  d.</t>
    </r>
  </si>
  <si>
    <r>
      <t xml:space="preserve">PJVIB Kareivinės Nr.2+1 DVIEJŲ AUKŠTŲ </t>
    </r>
    <r>
      <rPr>
        <b/>
        <sz val="12"/>
        <color rgb="FFFF0000"/>
        <rFont val="Times New Roman"/>
        <family val="1"/>
        <charset val="186"/>
      </rPr>
      <t>nuo 2027 m.  kovo 1 d. - 2028 m. vasario 29 d.</t>
    </r>
  </si>
  <si>
    <r>
      <t xml:space="preserve">PJVIB Kareivinės Nr. 3+2+1 </t>
    </r>
    <r>
      <rPr>
        <b/>
        <sz val="12"/>
        <color rgb="FFFF0000"/>
        <rFont val="Times New Roman"/>
        <family val="1"/>
        <charset val="186"/>
      </rPr>
      <t>nuo 2028 m. kovo 1 d. - 2030 m. gruožio 31d.</t>
    </r>
  </si>
  <si>
    <r>
      <t xml:space="preserve">Darbo (administracinė) patalpa iš 2 konteinerių (2 darbo vietos) </t>
    </r>
    <r>
      <rPr>
        <b/>
        <sz val="12"/>
        <color theme="1"/>
        <rFont val="Times New Roman"/>
        <family val="1"/>
        <charset val="186"/>
      </rPr>
      <t>*</t>
    </r>
  </si>
  <si>
    <r>
      <t xml:space="preserve">Darbo (administracinė) patalpa iš 2 konteinerių (4 darbo vietos) </t>
    </r>
    <r>
      <rPr>
        <b/>
        <sz val="12"/>
        <color theme="1"/>
        <rFont val="Times New Roman"/>
        <family val="1"/>
        <charset val="186"/>
      </rPr>
      <t>*</t>
    </r>
  </si>
  <si>
    <r>
      <t xml:space="preserve">Darbo (administracinė) patalpa iš 3 konteinerių (1 darbo vieta) </t>
    </r>
    <r>
      <rPr>
        <b/>
        <sz val="12"/>
        <color theme="1"/>
        <rFont val="Times New Roman"/>
        <family val="1"/>
        <charset val="186"/>
      </rPr>
      <t>*</t>
    </r>
  </si>
  <si>
    <t>įrašyti sumą žodžiais</t>
  </si>
  <si>
    <t>-</t>
  </si>
  <si>
    <t>Kiekis dienomis ar kompl.</t>
  </si>
  <si>
    <t>Patalpų valymo paslauga (d.)</t>
  </si>
  <si>
    <t>Santechniko paslaugos (d.)</t>
  </si>
  <si>
    <t>Graužikų, vabzdžių kontrolės paslauga (d.)</t>
  </si>
  <si>
    <t>Konteinerių pristatymas/atvežimas (vnt.)</t>
  </si>
  <si>
    <t>Kiekis m2 ar kompl./vnt.</t>
  </si>
  <si>
    <t>Konteinerių sumontavimas (vnt.)</t>
  </si>
  <si>
    <t>Konteinerių išmontavimas (vnt.)</t>
  </si>
  <si>
    <t>Konteinerių išvežimas (vnt.)</t>
  </si>
  <si>
    <t>Kareivinių patalpos</t>
  </si>
  <si>
    <t>Pėsčiųjų takų įrengimas (m2)</t>
  </si>
  <si>
    <t>Pėsčiųjų takų išardymas ir išvežimas (m2)</t>
  </si>
  <si>
    <t>Elektros tinklų įrengimas (kompl.)</t>
  </si>
  <si>
    <t>Vandens tiekimo sistemos priežiūros paslauga (d.)</t>
  </si>
  <si>
    <t>Elektros tiekimo priežiūros paslauga (d.)</t>
  </si>
  <si>
    <t>Stovyklos apšvietimo priežiūros paslauga (d.)</t>
  </si>
  <si>
    <t>Elektros tinklų išardymas ir išvežimas (kompl.)</t>
  </si>
  <si>
    <t>Inžinerinių tinklų išardymas ir išvežimas(nuotekos, vandentiekis)(kompl.)</t>
  </si>
  <si>
    <t>Ryšių linijų išardymas ir išvežimas (kompl.)</t>
  </si>
  <si>
    <t>Kareivinių blokų aikštelės įrengimas (m2)</t>
  </si>
  <si>
    <t>Kareivinių blokų aikštelė išardymas ir išvežimas (m2)</t>
  </si>
  <si>
    <t>Lengvųjų transporto priemonių aikštelės įrengimas (m2)</t>
  </si>
  <si>
    <t>Lengvųjų transporto priemonių aikštelės išardymas ir išvežimas (m2)</t>
  </si>
  <si>
    <t>Kompiuterinio tinklo išardymas ir išvežimas (kompl.)</t>
  </si>
  <si>
    <t>Stovyklos apšvietimo įrengimas (kompl.)</t>
  </si>
  <si>
    <t>Stovyklos apšvietimo išardymas ir išvežimas (kompl.)</t>
  </si>
  <si>
    <t>Paslaugų teikėjas, nurodydamas įkainius 1.1, 1.3, 2.1, 2.3, 3.1 ir 3.3 lentelėse, privalo atsižvelgti į kiekvienam etapui nustatytą laikotarpį ir nuomos objekto kiekius.</t>
  </si>
  <si>
    <t>Bendra visų etapų suma su PVM žodžiais:</t>
  </si>
  <si>
    <t>Bendra visų etapų  suma su PVM:</t>
  </si>
  <si>
    <t>II d.                    4 punktas</t>
  </si>
  <si>
    <t>Teritorijos valymo paslauga (d.)                                                         (Tiekėjas nurodydamas paslaugos įkainį, turi įvertinti prižiūrimos teritorijos etapo plotą)</t>
  </si>
  <si>
    <t>II d.                   4 punktas</t>
  </si>
  <si>
    <t>Inžinerinių tinklų įrengimas (nuotekos, vandentiekis) (kompl.)</t>
  </si>
  <si>
    <t>Purvą ir drėgmę sugeriančių kilimėlių keitimas  (1 kompl.)</t>
  </si>
  <si>
    <t xml:space="preserve">Purvą ir drėgmę sugeriančių kilimėlių keitimas   (2 kompl.) </t>
  </si>
  <si>
    <t xml:space="preserve">Purvą ir drėgmę sugeriančių kilimėlių keitimas   (3 kompl.) </t>
  </si>
  <si>
    <t>Nuoroda į TS,  III d.  punktus</t>
  </si>
  <si>
    <t>Nuoroda į TS,  III d. punktus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</si>
</sst>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2]\ * #,##0.00_-;\-[$€-2]\ * #,##0.00_-;_-[$€-2]\ * &quot;-&quot;??_-;_-@_-"/>
    <numFmt numFmtId="165" formatCode="_-* #,##0.00\ [$€-427]_-;\-* #,##0.00\ [$€-427]_-;_-* &quot;-&quot;??\ [$€-427]_-;_-@_-"/>
  </numFmts>
  <fonts count="20"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sz val="12"/>
      <color theme="1"/>
      <name val="Times New Roman"/>
      <family val="1"/>
      <charset val="186"/>
    </font>
    <font>
      <sz val="8"/>
      <color theme="1"/>
      <name val="Times New Roman"/>
      <family val="1"/>
      <charset val="186"/>
    </font>
    <font>
      <b/>
      <sz val="12"/>
      <color theme="1"/>
      <name val="Times New Roman"/>
      <family val="1"/>
      <charset val="186"/>
    </font>
    <font>
      <b/>
      <sz val="8"/>
      <color theme="1"/>
      <name val="Times New Roman"/>
      <family val="1"/>
      <charset val="186"/>
    </font>
    <font>
      <b/>
      <sz val="12"/>
      <color rgb="FF000000"/>
      <name val="Times New Roman"/>
      <family val="1"/>
      <charset val="186"/>
    </font>
    <font>
      <sz val="12"/>
      <color rgb="FF000000"/>
      <name val="Times New Roman"/>
      <family val="1"/>
      <charset val="186"/>
    </font>
    <font>
      <i/>
      <sz val="12"/>
      <color theme="1"/>
      <name val="Times New Roman"/>
      <family val="1"/>
      <charset val="186"/>
    </font>
    <font>
      <sz val="11"/>
      <color theme="1"/>
      <name val="Times New Roman"/>
      <family val="1"/>
      <charset val="186"/>
    </font>
    <font>
      <sz val="24"/>
      <color theme="1"/>
      <name val="Times New Roman"/>
      <family val="1"/>
      <charset val="186"/>
    </font>
    <font>
      <b/>
      <i/>
      <sz val="12"/>
      <color rgb="FFFF0000"/>
      <name val="Times New Roman"/>
      <family val="1"/>
      <charset val="186"/>
    </font>
    <font>
      <b/>
      <sz val="12"/>
      <name val="Times New Roman"/>
      <family val="1"/>
      <charset val="186"/>
    </font>
    <font>
      <b/>
      <sz val="12"/>
      <color rgb="FFFF0000"/>
      <name val="Times New Roman"/>
      <family val="1"/>
      <charset val="186"/>
    </font>
    <font>
      <b/>
      <i/>
      <sz val="12"/>
      <name val="Times New Roman"/>
      <family val="1"/>
      <charset val="186"/>
    </font>
    <font>
      <b/>
      <i/>
      <sz val="12"/>
      <color rgb="FF000000"/>
      <name val="Times New Roman"/>
      <family val="1"/>
      <charset val="186"/>
    </font>
    <font>
      <sz val="12"/>
      <name val="Times New Roman"/>
      <family val="1"/>
      <charset val="186"/>
    </font>
    <font>
      <b/>
      <sz val="12"/>
      <color theme="4" tint="-0.249977111117893"/>
      <name val="Times New Roman"/>
      <family val="1"/>
      <charset val="186"/>
    </font>
    <font>
      <sz val="12"/>
      <color rgb="FFFF0000"/>
      <name val="Times New Roman"/>
      <family val="1"/>
      <charset val="186"/>
    </font>
  </fonts>
  <fills count="9">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5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s>
  <cellStyleXfs count="3">
    <xf numFmtId="0" fontId="0" fillId="0" borderId="0"/>
    <xf numFmtId="0" fontId="1" fillId="0" borderId="0"/>
    <xf numFmtId="44" fontId="2" fillId="0" borderId="0" applyFont="0" applyFill="0" applyBorder="0" applyAlignment="0" applyProtection="0"/>
  </cellStyleXfs>
  <cellXfs count="265">
    <xf numFmtId="0" fontId="0" fillId="0" borderId="0" xfId="0"/>
    <xf numFmtId="0" fontId="3" fillId="0" borderId="0" xfId="0" applyFont="1"/>
    <xf numFmtId="0" fontId="10" fillId="0" borderId="0" xfId="0" applyFont="1"/>
    <xf numFmtId="0" fontId="3" fillId="0" borderId="0" xfId="0" applyFont="1" applyAlignment="1">
      <alignment horizontal="left" vertical="center"/>
    </xf>
    <xf numFmtId="0" fontId="3" fillId="0" borderId="0" xfId="0" applyFont="1" applyAlignment="1" applyProtection="1">
      <alignment horizontal="left" vertical="center"/>
      <protection locked="0"/>
    </xf>
    <xf numFmtId="0" fontId="3" fillId="0" borderId="0" xfId="0" applyFont="1" applyProtection="1">
      <protection locked="0"/>
    </xf>
    <xf numFmtId="0" fontId="10" fillId="0" borderId="0" xfId="0" applyFont="1" applyProtection="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3" fillId="0" borderId="0" xfId="0" applyFont="1" applyAlignment="1" applyProtection="1">
      <protection locked="0"/>
    </xf>
    <xf numFmtId="0" fontId="5" fillId="0" borderId="0" xfId="0" applyFont="1" applyProtection="1">
      <protection locked="0"/>
    </xf>
    <xf numFmtId="0" fontId="3" fillId="0" borderId="28" xfId="0" applyFont="1" applyBorder="1" applyProtection="1">
      <protection locked="0"/>
    </xf>
    <xf numFmtId="44" fontId="17" fillId="4" borderId="4" xfId="1" applyNumberFormat="1" applyFont="1" applyFill="1" applyBorder="1" applyAlignment="1" applyProtection="1">
      <alignment horizontal="center" vertical="center" wrapText="1"/>
      <protection locked="0"/>
    </xf>
    <xf numFmtId="44" fontId="17" fillId="4" borderId="30" xfId="1" applyNumberFormat="1" applyFont="1" applyFill="1" applyBorder="1" applyAlignment="1" applyProtection="1">
      <alignment horizontal="center" vertical="center" wrapText="1"/>
      <protection locked="0"/>
    </xf>
    <xf numFmtId="44" fontId="17" fillId="4" borderId="9" xfId="1" applyNumberFormat="1" applyFont="1" applyFill="1" applyBorder="1" applyAlignment="1" applyProtection="1">
      <alignment horizontal="center" vertical="center" wrapText="1"/>
      <protection locked="0"/>
    </xf>
    <xf numFmtId="44" fontId="8" fillId="0" borderId="7" xfId="0" applyNumberFormat="1" applyFont="1" applyFill="1" applyBorder="1" applyAlignment="1" applyProtection="1">
      <alignment horizontal="center" vertical="center" wrapText="1"/>
      <protection locked="0"/>
    </xf>
    <xf numFmtId="44" fontId="8" fillId="0" borderId="4" xfId="0" applyNumberFormat="1" applyFont="1" applyFill="1" applyBorder="1" applyAlignment="1" applyProtection="1">
      <alignment horizontal="center" vertical="center" wrapText="1"/>
      <protection locked="0"/>
    </xf>
    <xf numFmtId="44" fontId="17" fillId="0" borderId="4" xfId="0" applyNumberFormat="1" applyFont="1" applyFill="1" applyBorder="1" applyAlignment="1" applyProtection="1">
      <alignment horizontal="center" vertical="center" wrapText="1"/>
      <protection locked="0"/>
    </xf>
    <xf numFmtId="44" fontId="8" fillId="0" borderId="30" xfId="0" applyNumberFormat="1" applyFont="1" applyFill="1" applyBorder="1" applyAlignment="1" applyProtection="1">
      <alignment horizontal="center" vertical="center" wrapText="1"/>
      <protection locked="0"/>
    </xf>
    <xf numFmtId="44" fontId="8" fillId="0" borderId="9" xfId="0" applyNumberFormat="1" applyFont="1" applyFill="1" applyBorder="1" applyAlignment="1" applyProtection="1">
      <alignment horizontal="center" vertical="center" wrapText="1"/>
      <protection locked="0"/>
    </xf>
    <xf numFmtId="44" fontId="8" fillId="0" borderId="12" xfId="0" applyNumberFormat="1" applyFont="1" applyFill="1" applyBorder="1" applyAlignment="1" applyProtection="1">
      <alignment horizontal="center" vertical="center" wrapText="1"/>
      <protection locked="0"/>
    </xf>
    <xf numFmtId="0" fontId="3" fillId="0" borderId="0" xfId="0" applyFont="1" applyAlignment="1" applyProtection="1">
      <alignment horizontal="center"/>
    </xf>
    <xf numFmtId="0" fontId="3" fillId="0" borderId="0" xfId="0" applyFont="1" applyBorder="1" applyAlignment="1" applyProtection="1">
      <alignment horizontal="center"/>
    </xf>
    <xf numFmtId="0" fontId="17" fillId="0" borderId="0" xfId="0" applyFont="1" applyAlignment="1" applyProtection="1">
      <alignment horizontal="center"/>
    </xf>
    <xf numFmtId="0" fontId="13" fillId="0" borderId="0" xfId="0" applyFont="1" applyAlignment="1" applyProtection="1">
      <alignment horizontal="center"/>
    </xf>
    <xf numFmtId="0" fontId="13" fillId="4" borderId="0" xfId="1" applyFont="1" applyFill="1" applyBorder="1" applyAlignment="1" applyProtection="1">
      <alignment vertical="center" wrapText="1"/>
    </xf>
    <xf numFmtId="0" fontId="17" fillId="0" borderId="0" xfId="0" applyFont="1" applyBorder="1" applyAlignment="1" applyProtection="1">
      <alignment horizontal="center"/>
    </xf>
    <xf numFmtId="0" fontId="13" fillId="5" borderId="1" xfId="1" applyFont="1" applyFill="1" applyBorder="1" applyAlignment="1" applyProtection="1">
      <alignment horizontal="center" vertical="center" wrapText="1"/>
    </xf>
    <xf numFmtId="0" fontId="13" fillId="5" borderId="2" xfId="1" applyFont="1" applyFill="1" applyBorder="1" applyAlignment="1" applyProtection="1">
      <alignment horizontal="center" vertical="center" wrapText="1"/>
    </xf>
    <xf numFmtId="0" fontId="13" fillId="5" borderId="6" xfId="1" applyFont="1" applyFill="1" applyBorder="1" applyAlignment="1" applyProtection="1">
      <alignment horizontal="center" vertical="center" wrapText="1"/>
    </xf>
    <xf numFmtId="0" fontId="13" fillId="5" borderId="20" xfId="1" applyFont="1" applyFill="1" applyBorder="1" applyAlignment="1" applyProtection="1">
      <alignment horizontal="center" vertical="center" wrapText="1"/>
    </xf>
    <xf numFmtId="0" fontId="13" fillId="5" borderId="23" xfId="1" applyFont="1" applyFill="1" applyBorder="1" applyAlignment="1" applyProtection="1">
      <alignment horizontal="center" vertical="center" wrapText="1"/>
    </xf>
    <xf numFmtId="44" fontId="17" fillId="4" borderId="0" xfId="1" applyNumberFormat="1" applyFont="1" applyFill="1" applyBorder="1" applyAlignment="1" applyProtection="1">
      <alignment horizontal="center" vertical="center" wrapText="1"/>
    </xf>
    <xf numFmtId="0" fontId="15" fillId="0" borderId="8" xfId="1" applyFont="1" applyFill="1" applyBorder="1" applyAlignment="1" applyProtection="1">
      <alignment horizontal="center" vertical="center" wrapText="1"/>
    </xf>
    <xf numFmtId="0" fontId="15" fillId="0" borderId="9" xfId="1" applyFont="1" applyFill="1" applyBorder="1" applyAlignment="1" applyProtection="1">
      <alignment horizontal="center" vertical="center" wrapText="1"/>
    </xf>
    <xf numFmtId="0" fontId="15" fillId="0" borderId="10" xfId="1" applyFont="1" applyFill="1" applyBorder="1" applyAlignment="1" applyProtection="1">
      <alignment horizontal="center" vertical="center" wrapText="1"/>
    </xf>
    <xf numFmtId="0" fontId="15" fillId="0" borderId="19" xfId="1" applyFont="1" applyFill="1" applyBorder="1" applyAlignment="1" applyProtection="1">
      <alignment horizontal="center" vertical="center" wrapText="1"/>
    </xf>
    <xf numFmtId="0" fontId="15" fillId="0" borderId="20" xfId="1" applyFont="1" applyFill="1" applyBorder="1" applyAlignment="1" applyProtection="1">
      <alignment horizontal="center" vertical="center" wrapText="1"/>
    </xf>
    <xf numFmtId="0" fontId="15" fillId="0" borderId="23" xfId="1" applyFont="1" applyFill="1" applyBorder="1" applyAlignment="1" applyProtection="1">
      <alignment horizontal="center" vertical="center" wrapText="1"/>
    </xf>
    <xf numFmtId="0" fontId="17" fillId="0" borderId="24" xfId="1"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17" fillId="0" borderId="7" xfId="1" applyFont="1" applyFill="1" applyBorder="1" applyAlignment="1" applyProtection="1">
      <alignment horizontal="center" vertical="center" wrapText="1"/>
    </xf>
    <xf numFmtId="44" fontId="8" fillId="0" borderId="25" xfId="0" applyNumberFormat="1" applyFont="1" applyFill="1" applyBorder="1" applyAlignment="1" applyProtection="1">
      <alignment horizontal="center" vertical="center" wrapText="1"/>
    </xf>
    <xf numFmtId="0" fontId="17" fillId="0" borderId="11" xfId="1"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17" fillId="0" borderId="12" xfId="1" applyFont="1" applyFill="1" applyBorder="1" applyAlignment="1" applyProtection="1">
      <alignment horizontal="center" vertical="center" wrapText="1"/>
    </xf>
    <xf numFmtId="44" fontId="8" fillId="0" borderId="13" xfId="0" applyNumberFormat="1" applyFont="1" applyFill="1" applyBorder="1" applyAlignment="1" applyProtection="1">
      <alignment horizontal="center" vertical="center" wrapText="1"/>
    </xf>
    <xf numFmtId="165" fontId="3" fillId="0" borderId="0" xfId="0" applyNumberFormat="1" applyFont="1" applyBorder="1" applyAlignment="1" applyProtection="1">
      <alignment horizontal="center"/>
    </xf>
    <xf numFmtId="0" fontId="17" fillId="0" borderId="26" xfId="1"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17" fillId="0" borderId="4" xfId="1" applyFont="1" applyFill="1" applyBorder="1" applyAlignment="1" applyProtection="1">
      <alignment horizontal="center" vertical="center" wrapText="1"/>
    </xf>
    <xf numFmtId="44" fontId="8" fillId="0" borderId="27" xfId="0" applyNumberFormat="1"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44" fontId="17" fillId="0" borderId="27" xfId="0" applyNumberFormat="1" applyFont="1" applyFill="1" applyBorder="1" applyAlignment="1" applyProtection="1">
      <alignment horizontal="center" vertical="center" wrapText="1"/>
    </xf>
    <xf numFmtId="0" fontId="17" fillId="0" borderId="34" xfId="1"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17" fillId="0" borderId="30" xfId="1" applyFont="1" applyFill="1" applyBorder="1" applyAlignment="1" applyProtection="1">
      <alignment horizontal="center" vertical="center" wrapText="1"/>
    </xf>
    <xf numFmtId="44" fontId="8" fillId="0" borderId="32" xfId="0" applyNumberFormat="1" applyFont="1" applyFill="1" applyBorder="1" applyAlignment="1" applyProtection="1">
      <alignment horizontal="center" vertical="center" wrapText="1"/>
    </xf>
    <xf numFmtId="0" fontId="17" fillId="0" borderId="9" xfId="1"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44" fontId="8" fillId="0" borderId="10" xfId="0" applyNumberFormat="1" applyFont="1" applyFill="1" applyBorder="1" applyAlignment="1" applyProtection="1">
      <alignment horizontal="center" vertical="center" wrapText="1"/>
    </xf>
    <xf numFmtId="0" fontId="17" fillId="0" borderId="8" xfId="1" applyFont="1" applyFill="1" applyBorder="1" applyAlignment="1" applyProtection="1">
      <alignment horizontal="center" vertical="center" wrapText="1"/>
    </xf>
    <xf numFmtId="0" fontId="12" fillId="0" borderId="0" xfId="0" applyFont="1" applyAlignment="1" applyProtection="1">
      <alignment horizontal="center"/>
    </xf>
    <xf numFmtId="0" fontId="19" fillId="0" borderId="0" xfId="0" applyFont="1" applyFill="1" applyBorder="1" applyAlignment="1" applyProtection="1">
      <alignment horizontal="center" vertical="center" wrapText="1"/>
    </xf>
    <xf numFmtId="165" fontId="8" fillId="0" borderId="25" xfId="2"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65" fontId="8" fillId="0" borderId="13" xfId="2" applyNumberFormat="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wrapText="1"/>
    </xf>
    <xf numFmtId="165" fontId="8" fillId="0" borderId="27" xfId="2" applyNumberFormat="1" applyFont="1" applyFill="1" applyBorder="1" applyAlignment="1" applyProtection="1">
      <alignment horizontal="center" vertical="center" wrapText="1"/>
    </xf>
    <xf numFmtId="165" fontId="8" fillId="0" borderId="10" xfId="2" applyNumberFormat="1" applyFont="1" applyFill="1" applyBorder="1" applyAlignment="1" applyProtection="1">
      <alignment horizontal="center" vertical="center" wrapText="1"/>
    </xf>
    <xf numFmtId="0" fontId="19" fillId="0" borderId="0" xfId="0" applyFont="1" applyAlignment="1" applyProtection="1">
      <alignment horizontal="center"/>
    </xf>
    <xf numFmtId="0" fontId="18" fillId="0" borderId="0" xfId="0" applyFont="1" applyAlignment="1" applyProtection="1">
      <alignment horizontal="center"/>
    </xf>
    <xf numFmtId="0" fontId="15" fillId="0" borderId="34" xfId="1" applyFont="1" applyFill="1" applyBorder="1" applyAlignment="1" applyProtection="1">
      <alignment horizontal="center" vertical="center" wrapText="1"/>
    </xf>
    <xf numFmtId="0" fontId="15" fillId="0" borderId="30" xfId="1" applyFont="1" applyFill="1" applyBorder="1" applyAlignment="1" applyProtection="1">
      <alignment horizontal="center" vertical="center" wrapText="1"/>
    </xf>
    <xf numFmtId="0" fontId="15" fillId="0" borderId="32" xfId="1" applyFont="1" applyFill="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15" fillId="0" borderId="2" xfId="1" applyFont="1" applyFill="1" applyBorder="1" applyAlignment="1" applyProtection="1">
      <alignment horizontal="center" vertical="center" wrapText="1"/>
    </xf>
    <xf numFmtId="0" fontId="15" fillId="0" borderId="6" xfId="1"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44" fontId="17" fillId="0" borderId="4" xfId="1" applyNumberFormat="1" applyFont="1" applyFill="1" applyBorder="1" applyAlignment="1" applyProtection="1">
      <alignment horizontal="center" vertical="center" wrapText="1"/>
    </xf>
    <xf numFmtId="0" fontId="17" fillId="0" borderId="4" xfId="0" applyFont="1" applyBorder="1" applyAlignment="1" applyProtection="1">
      <alignment horizontal="center"/>
    </xf>
    <xf numFmtId="0" fontId="8" fillId="0" borderId="4" xfId="0" applyFont="1" applyFill="1" applyBorder="1" applyAlignment="1" applyProtection="1">
      <alignment horizontal="center" vertical="center"/>
    </xf>
    <xf numFmtId="0" fontId="17" fillId="0" borderId="26"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8" xfId="1" applyFont="1" applyFill="1" applyBorder="1" applyAlignment="1" applyProtection="1">
      <alignment horizontal="center" vertical="center"/>
    </xf>
    <xf numFmtId="0" fontId="17" fillId="0" borderId="9" xfId="1" applyFont="1" applyFill="1" applyBorder="1" applyAlignment="1" applyProtection="1">
      <alignment horizontal="center" vertical="center"/>
    </xf>
    <xf numFmtId="0" fontId="15" fillId="0" borderId="0" xfId="0" applyFont="1" applyBorder="1" applyAlignment="1" applyProtection="1">
      <alignment horizontal="center"/>
    </xf>
    <xf numFmtId="0" fontId="13" fillId="2" borderId="11" xfId="1" applyFont="1" applyFill="1" applyBorder="1" applyAlignment="1" applyProtection="1">
      <alignment horizontal="center" vertical="center" wrapText="1"/>
    </xf>
    <xf numFmtId="0" fontId="13" fillId="2" borderId="2" xfId="1" applyFont="1" applyFill="1" applyBorder="1" applyAlignment="1" applyProtection="1">
      <alignment horizontal="center" vertical="center" wrapText="1"/>
    </xf>
    <xf numFmtId="0" fontId="13" fillId="2" borderId="3" xfId="1"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15" fillId="0" borderId="21" xfId="1" applyFont="1" applyFill="1" applyBorder="1" applyAlignment="1" applyProtection="1">
      <alignment horizontal="center" vertical="center" wrapText="1"/>
    </xf>
    <xf numFmtId="0" fontId="16" fillId="0" borderId="22" xfId="0"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wrapText="1"/>
    </xf>
    <xf numFmtId="0" fontId="16" fillId="0" borderId="9"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7" fillId="4" borderId="24" xfId="1" applyFont="1" applyFill="1" applyBorder="1" applyAlignment="1" applyProtection="1">
      <alignment horizontal="center" vertical="center" wrapText="1"/>
    </xf>
    <xf numFmtId="0" fontId="3" fillId="4" borderId="7" xfId="1" applyFont="1" applyFill="1" applyBorder="1" applyAlignment="1" applyProtection="1">
      <alignment horizontal="center" vertical="center" wrapText="1"/>
    </xf>
    <xf numFmtId="0" fontId="17" fillId="4" borderId="7" xfId="1" applyFont="1" applyFill="1" applyBorder="1" applyAlignment="1" applyProtection="1">
      <alignment horizontal="center" vertical="center" wrapText="1"/>
    </xf>
    <xf numFmtId="44" fontId="17" fillId="4" borderId="25" xfId="1" applyNumberFormat="1" applyFont="1" applyFill="1" applyBorder="1" applyAlignment="1" applyProtection="1">
      <alignment horizontal="center" vertical="center" wrapText="1"/>
    </xf>
    <xf numFmtId="0" fontId="17" fillId="4" borderId="26" xfId="1" applyFont="1" applyFill="1" applyBorder="1" applyAlignment="1" applyProtection="1">
      <alignment horizontal="center" vertical="center" wrapText="1"/>
    </xf>
    <xf numFmtId="0" fontId="3" fillId="4" borderId="4" xfId="1" applyFont="1" applyFill="1" applyBorder="1" applyAlignment="1" applyProtection="1">
      <alignment horizontal="center" vertical="center" wrapText="1"/>
    </xf>
    <xf numFmtId="0" fontId="17" fillId="4" borderId="4" xfId="1" applyFont="1" applyFill="1" applyBorder="1" applyAlignment="1" applyProtection="1">
      <alignment horizontal="center" vertical="center" wrapText="1"/>
    </xf>
    <xf numFmtId="44" fontId="17" fillId="4" borderId="27" xfId="1" applyNumberFormat="1" applyFont="1" applyFill="1" applyBorder="1" applyAlignment="1" applyProtection="1">
      <alignment horizontal="center" vertical="center" wrapText="1"/>
    </xf>
    <xf numFmtId="0" fontId="17" fillId="0" borderId="26" xfId="1" applyFont="1" applyBorder="1" applyAlignment="1" applyProtection="1">
      <alignment horizontal="center" vertical="center" wrapText="1"/>
    </xf>
    <xf numFmtId="0" fontId="17" fillId="4" borderId="8" xfId="1" applyFont="1" applyFill="1" applyBorder="1" applyAlignment="1" applyProtection="1">
      <alignment horizontal="center" vertical="center" wrapText="1"/>
    </xf>
    <xf numFmtId="0" fontId="17" fillId="4" borderId="9" xfId="1" applyFont="1" applyFill="1" applyBorder="1" applyAlignment="1" applyProtection="1">
      <alignment horizontal="center" vertical="center" wrapText="1"/>
    </xf>
    <xf numFmtId="0" fontId="17" fillId="4" borderId="30" xfId="1" applyFont="1" applyFill="1" applyBorder="1" applyAlignment="1" applyProtection="1">
      <alignment horizontal="center" vertical="center"/>
    </xf>
    <xf numFmtId="44" fontId="17" fillId="4" borderId="10" xfId="1" applyNumberFormat="1" applyFont="1" applyFill="1" applyBorder="1" applyAlignment="1" applyProtection="1">
      <alignment horizontal="center" vertical="center" wrapText="1"/>
    </xf>
    <xf numFmtId="0" fontId="17" fillId="4" borderId="9" xfId="1" applyFont="1" applyFill="1" applyBorder="1" applyAlignment="1" applyProtection="1">
      <alignment horizontal="center" vertical="center"/>
    </xf>
    <xf numFmtId="0" fontId="17" fillId="4" borderId="4" xfId="1" applyFont="1" applyFill="1" applyBorder="1" applyAlignment="1" applyProtection="1">
      <alignment horizontal="center" vertical="center"/>
    </xf>
    <xf numFmtId="0" fontId="3" fillId="0" borderId="0" xfId="0" applyFont="1" applyBorder="1" applyAlignment="1" applyProtection="1">
      <alignment wrapText="1"/>
    </xf>
    <xf numFmtId="165" fontId="3" fillId="0" borderId="29" xfId="0" applyNumberFormat="1" applyFont="1" applyBorder="1" applyAlignment="1" applyProtection="1">
      <alignment horizontal="center"/>
    </xf>
    <xf numFmtId="0" fontId="12" fillId="0" borderId="0" xfId="0" applyFont="1" applyBorder="1" applyAlignment="1" applyProtection="1">
      <alignment horizontal="center"/>
    </xf>
    <xf numFmtId="0" fontId="3" fillId="0" borderId="0" xfId="0" applyFont="1" applyBorder="1" applyAlignment="1" applyProtection="1"/>
    <xf numFmtId="165" fontId="3" fillId="0" borderId="38" xfId="0" applyNumberFormat="1" applyFont="1" applyBorder="1" applyAlignment="1" applyProtection="1">
      <alignment horizontal="center"/>
    </xf>
    <xf numFmtId="0" fontId="3" fillId="0" borderId="4" xfId="1" applyFont="1" applyBorder="1" applyAlignment="1" applyProtection="1">
      <alignment horizontal="center" vertical="center" wrapText="1"/>
    </xf>
    <xf numFmtId="165" fontId="3" fillId="0" borderId="39" xfId="0" applyNumberFormat="1" applyFont="1" applyBorder="1" applyAlignment="1" applyProtection="1">
      <alignment horizontal="center"/>
    </xf>
    <xf numFmtId="165" fontId="3" fillId="0" borderId="35" xfId="0" applyNumberFormat="1" applyFont="1" applyBorder="1" applyAlignment="1" applyProtection="1">
      <alignment horizontal="center"/>
    </xf>
    <xf numFmtId="165" fontId="3" fillId="0" borderId="36" xfId="0" applyNumberFormat="1" applyFont="1" applyBorder="1" applyAlignment="1" applyProtection="1">
      <alignment horizontal="center"/>
    </xf>
    <xf numFmtId="165" fontId="3" fillId="0" borderId="37" xfId="0" applyNumberFormat="1" applyFont="1" applyBorder="1" applyAlignment="1" applyProtection="1">
      <alignment horizontal="center"/>
    </xf>
    <xf numFmtId="0" fontId="12" fillId="0" borderId="0" xfId="0" applyFont="1" applyAlignment="1" applyProtection="1">
      <alignment horizontal="left"/>
    </xf>
    <xf numFmtId="0" fontId="19" fillId="0" borderId="0" xfId="0" applyFont="1" applyAlignment="1" applyProtection="1">
      <alignment horizontal="left"/>
    </xf>
    <xf numFmtId="0" fontId="19" fillId="0" borderId="31" xfId="0" applyFont="1" applyBorder="1" applyAlignment="1" applyProtection="1">
      <alignment horizontal="center"/>
    </xf>
    <xf numFmtId="0" fontId="12" fillId="0" borderId="18" xfId="0" applyFont="1" applyBorder="1" applyAlignment="1" applyProtection="1">
      <alignment horizontal="left"/>
    </xf>
    <xf numFmtId="0" fontId="12" fillId="0" borderId="18" xfId="0" applyFont="1" applyBorder="1" applyAlignment="1" applyProtection="1">
      <alignment horizontal="center"/>
    </xf>
    <xf numFmtId="0" fontId="3" fillId="0" borderId="0" xfId="0" applyFont="1" applyBorder="1" applyAlignment="1" applyProtection="1">
      <alignment horizontal="right" wrapText="1"/>
    </xf>
    <xf numFmtId="0" fontId="3" fillId="0" borderId="0" xfId="0" applyFont="1" applyBorder="1" applyAlignment="1" applyProtection="1">
      <alignment horizontal="right"/>
    </xf>
    <xf numFmtId="0" fontId="19" fillId="0" borderId="0" xfId="0" applyFont="1" applyBorder="1" applyAlignment="1" applyProtection="1">
      <alignment horizontal="center"/>
    </xf>
    <xf numFmtId="0" fontId="5" fillId="0" borderId="0" xfId="0" applyFont="1" applyBorder="1" applyAlignment="1" applyProtection="1">
      <alignment horizontal="center"/>
    </xf>
    <xf numFmtId="44" fontId="17" fillId="0" borderId="12" xfId="1" applyNumberFormat="1" applyFont="1" applyFill="1" applyBorder="1" applyAlignment="1" applyProtection="1">
      <alignment horizontal="center" vertical="center" wrapText="1"/>
      <protection locked="0"/>
    </xf>
    <xf numFmtId="44" fontId="17" fillId="0" borderId="4" xfId="1" applyNumberFormat="1" applyFont="1" applyFill="1" applyBorder="1" applyAlignment="1" applyProtection="1">
      <alignment horizontal="center" vertical="center" wrapText="1"/>
      <protection locked="0"/>
    </xf>
    <xf numFmtId="44" fontId="8" fillId="0" borderId="4" xfId="0" applyNumberFormat="1" applyFont="1" applyFill="1" applyBorder="1" applyAlignment="1" applyProtection="1">
      <alignment horizontal="center" vertical="center" wrapText="1"/>
    </xf>
    <xf numFmtId="44" fontId="8" fillId="0" borderId="9" xfId="0" applyNumberFormat="1" applyFont="1" applyFill="1" applyBorder="1" applyAlignment="1" applyProtection="1">
      <alignment horizontal="center" vertical="center" wrapText="1"/>
    </xf>
    <xf numFmtId="44" fontId="5" fillId="8" borderId="46" xfId="0" applyNumberFormat="1" applyFont="1" applyFill="1" applyBorder="1" applyAlignment="1" applyProtection="1"/>
    <xf numFmtId="44" fontId="5" fillId="8" borderId="52" xfId="0" applyNumberFormat="1" applyFont="1" applyFill="1" applyBorder="1" applyAlignment="1" applyProtection="1"/>
    <xf numFmtId="44" fontId="5" fillId="8" borderId="29" xfId="0" applyNumberFormat="1" applyFont="1" applyFill="1" applyBorder="1" applyAlignment="1" applyProtection="1"/>
    <xf numFmtId="44" fontId="5" fillId="8" borderId="43" xfId="0" applyNumberFormat="1" applyFont="1" applyFill="1" applyBorder="1" applyAlignment="1" applyProtection="1"/>
    <xf numFmtId="44" fontId="5" fillId="8" borderId="51" xfId="0" applyNumberFormat="1" applyFont="1" applyFill="1" applyBorder="1" applyAlignment="1" applyProtection="1"/>
    <xf numFmtId="44" fontId="5" fillId="8" borderId="38" xfId="0" applyNumberFormat="1" applyFont="1" applyFill="1" applyBorder="1" applyAlignment="1" applyProtection="1"/>
    <xf numFmtId="0" fontId="3" fillId="0" borderId="0" xfId="0" applyFont="1" applyProtection="1"/>
    <xf numFmtId="0" fontId="7" fillId="0" borderId="0" xfId="0" applyFont="1" applyAlignment="1" applyProtection="1">
      <alignment horizontal="center" vertical="center"/>
    </xf>
    <xf numFmtId="0" fontId="3" fillId="0" borderId="4" xfId="0" applyFont="1" applyBorder="1" applyAlignment="1" applyProtection="1">
      <alignment horizontal="center"/>
      <protection locked="0"/>
    </xf>
    <xf numFmtId="0" fontId="5" fillId="0" borderId="4" xfId="0" applyFont="1" applyBorder="1" applyAlignment="1">
      <alignment horizontal="left" vertical="center"/>
    </xf>
    <xf numFmtId="0" fontId="5" fillId="0" borderId="4" xfId="0" applyFont="1" applyBorder="1" applyAlignment="1">
      <alignment horizontal="center"/>
    </xf>
    <xf numFmtId="0" fontId="5" fillId="0" borderId="4" xfId="0" applyFont="1" applyBorder="1" applyAlignment="1">
      <alignment horizontal="center" wrapText="1"/>
    </xf>
    <xf numFmtId="0" fontId="3" fillId="0" borderId="4" xfId="0" applyFont="1" applyBorder="1" applyAlignment="1" applyProtection="1">
      <alignment horizontal="center" vertical="center"/>
      <protection locked="0"/>
    </xf>
    <xf numFmtId="0" fontId="5" fillId="0" borderId="4" xfId="0" applyFont="1" applyBorder="1" applyAlignment="1">
      <alignment horizontal="left" vertical="center" wrapText="1"/>
    </xf>
    <xf numFmtId="0" fontId="9"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pplyProtection="1">
      <alignment horizontal="center" vertical="center"/>
      <protection locked="0"/>
    </xf>
    <xf numFmtId="0" fontId="3" fillId="0" borderId="4" xfId="0" applyFont="1" applyBorder="1" applyAlignment="1" applyProtection="1">
      <alignment horizontal="left" vertical="center" wrapText="1"/>
      <protection locked="0"/>
    </xf>
    <xf numFmtId="0" fontId="3" fillId="0" borderId="4" xfId="0" applyFont="1" applyBorder="1" applyAlignment="1">
      <alignment horizontal="left" vertical="center" wrapText="1"/>
    </xf>
    <xf numFmtId="0" fontId="5" fillId="0" borderId="0" xfId="0" applyFont="1" applyAlignment="1" applyProtection="1">
      <alignment horizontal="center" vertical="center"/>
    </xf>
    <xf numFmtId="0" fontId="4" fillId="0" borderId="0" xfId="0" applyFont="1" applyAlignment="1" applyProtection="1">
      <alignment horizontal="center" vertical="center" wrapText="1"/>
      <protection locked="0"/>
    </xf>
    <xf numFmtId="165" fontId="12" fillId="8" borderId="17" xfId="0" applyNumberFormat="1" applyFont="1" applyFill="1" applyBorder="1" applyAlignment="1" applyProtection="1">
      <alignment horizontal="left"/>
      <protection locked="0"/>
    </xf>
    <xf numFmtId="165" fontId="12" fillId="8" borderId="18" xfId="0" applyNumberFormat="1" applyFont="1" applyFill="1" applyBorder="1" applyAlignment="1" applyProtection="1">
      <alignment horizontal="left"/>
      <protection locked="0"/>
    </xf>
    <xf numFmtId="165" fontId="12" fillId="8" borderId="55" xfId="0" applyNumberFormat="1" applyFont="1" applyFill="1" applyBorder="1" applyAlignment="1" applyProtection="1">
      <alignment horizontal="left"/>
      <protection locked="0"/>
    </xf>
    <xf numFmtId="165" fontId="12" fillId="8" borderId="43" xfId="0" applyNumberFormat="1" applyFont="1" applyFill="1" applyBorder="1" applyAlignment="1" applyProtection="1">
      <alignment horizontal="left"/>
      <protection locked="0"/>
    </xf>
    <xf numFmtId="165" fontId="12" fillId="8" borderId="51" xfId="0" applyNumberFormat="1" applyFont="1" applyFill="1" applyBorder="1" applyAlignment="1" applyProtection="1">
      <alignment horizontal="left"/>
      <protection locked="0"/>
    </xf>
    <xf numFmtId="165" fontId="12" fillId="8" borderId="38" xfId="0" applyNumberFormat="1" applyFont="1" applyFill="1" applyBorder="1" applyAlignment="1" applyProtection="1">
      <alignment horizontal="left"/>
      <protection locked="0"/>
    </xf>
    <xf numFmtId="0" fontId="12" fillId="0" borderId="0" xfId="0" applyFont="1" applyBorder="1" applyAlignment="1" applyProtection="1">
      <alignment horizontal="center"/>
    </xf>
    <xf numFmtId="164" fontId="8" fillId="0" borderId="26" xfId="0" applyNumberFormat="1" applyFont="1" applyFill="1" applyBorder="1" applyAlignment="1" applyProtection="1">
      <alignment horizontal="right" vertical="center" wrapText="1"/>
    </xf>
    <xf numFmtId="164" fontId="8" fillId="0" borderId="4" xfId="0" applyNumberFormat="1" applyFont="1" applyFill="1" applyBorder="1" applyAlignment="1" applyProtection="1">
      <alignment horizontal="right" vertical="center" wrapText="1"/>
    </xf>
    <xf numFmtId="164" fontId="8" fillId="0" borderId="8" xfId="0" applyNumberFormat="1" applyFont="1" applyFill="1" applyBorder="1" applyAlignment="1" applyProtection="1">
      <alignment horizontal="right" vertical="center" wrapText="1"/>
    </xf>
    <xf numFmtId="164" fontId="8" fillId="0" borderId="9" xfId="0" applyNumberFormat="1" applyFont="1" applyFill="1" applyBorder="1" applyAlignment="1" applyProtection="1">
      <alignment horizontal="right" vertical="center" wrapText="1"/>
    </xf>
    <xf numFmtId="164" fontId="8" fillId="0" borderId="24" xfId="0" applyNumberFormat="1" applyFont="1" applyFill="1" applyBorder="1" applyAlignment="1" applyProtection="1">
      <alignment horizontal="right" vertical="center" wrapText="1"/>
    </xf>
    <xf numFmtId="164" fontId="8" fillId="0" borderId="7" xfId="0" applyNumberFormat="1" applyFont="1" applyFill="1" applyBorder="1" applyAlignment="1" applyProtection="1">
      <alignment horizontal="right" vertical="center" wrapText="1"/>
    </xf>
    <xf numFmtId="164" fontId="8" fillId="0" borderId="46" xfId="0" applyNumberFormat="1" applyFont="1" applyFill="1" applyBorder="1" applyAlignment="1" applyProtection="1">
      <alignment horizontal="right" vertical="center" wrapText="1"/>
    </xf>
    <xf numFmtId="164" fontId="8" fillId="0" borderId="47" xfId="0" applyNumberFormat="1" applyFont="1" applyFill="1" applyBorder="1" applyAlignment="1" applyProtection="1">
      <alignment horizontal="right" vertical="center" wrapText="1"/>
    </xf>
    <xf numFmtId="164" fontId="8" fillId="0" borderId="43" xfId="0" applyNumberFormat="1" applyFont="1" applyFill="1" applyBorder="1" applyAlignment="1" applyProtection="1">
      <alignment horizontal="right" vertical="center" wrapText="1"/>
    </xf>
    <xf numFmtId="164" fontId="8" fillId="0" borderId="33" xfId="0" applyNumberFormat="1" applyFont="1" applyFill="1" applyBorder="1" applyAlignment="1" applyProtection="1">
      <alignment horizontal="right" vertical="center" wrapText="1"/>
    </xf>
    <xf numFmtId="164" fontId="8" fillId="0" borderId="44" xfId="0" applyNumberFormat="1" applyFont="1" applyFill="1" applyBorder="1" applyAlignment="1" applyProtection="1">
      <alignment horizontal="right" vertical="center" wrapText="1"/>
    </xf>
    <xf numFmtId="164" fontId="8" fillId="0" borderId="45" xfId="0" applyNumberFormat="1" applyFont="1" applyFill="1" applyBorder="1" applyAlignment="1" applyProtection="1">
      <alignment horizontal="right" vertical="center" wrapText="1"/>
    </xf>
    <xf numFmtId="0" fontId="13" fillId="0" borderId="0" xfId="1" applyFont="1" applyFill="1" applyAlignment="1" applyProtection="1">
      <alignment horizontal="center" vertical="center"/>
    </xf>
    <xf numFmtId="0" fontId="13" fillId="0" borderId="0" xfId="1" applyFont="1" applyFill="1" applyBorder="1" applyAlignment="1" applyProtection="1">
      <alignment horizontal="center" vertical="center"/>
    </xf>
    <xf numFmtId="164" fontId="8" fillId="0" borderId="11" xfId="0" applyNumberFormat="1" applyFont="1" applyFill="1" applyBorder="1" applyAlignment="1" applyProtection="1">
      <alignment horizontal="right" vertical="center" wrapText="1"/>
    </xf>
    <xf numFmtId="164" fontId="8" fillId="0" borderId="13" xfId="0" applyNumberFormat="1" applyFont="1" applyFill="1" applyBorder="1" applyAlignment="1" applyProtection="1">
      <alignment horizontal="right" vertical="center" wrapText="1"/>
    </xf>
    <xf numFmtId="0" fontId="5" fillId="8" borderId="11" xfId="0" applyFont="1" applyFill="1" applyBorder="1" applyAlignment="1" applyProtection="1">
      <alignment horizontal="right"/>
    </xf>
    <xf numFmtId="0" fontId="5" fillId="8" borderId="53" xfId="0" applyFont="1" applyFill="1" applyBorder="1" applyAlignment="1" applyProtection="1">
      <alignment horizontal="right"/>
    </xf>
    <xf numFmtId="0" fontId="5" fillId="8" borderId="26" xfId="0" applyFont="1" applyFill="1" applyBorder="1" applyAlignment="1" applyProtection="1">
      <alignment horizontal="right"/>
    </xf>
    <xf numFmtId="0" fontId="5" fillId="8" borderId="54" xfId="0" applyFont="1" applyFill="1" applyBorder="1" applyAlignment="1" applyProtection="1">
      <alignment horizontal="right"/>
    </xf>
    <xf numFmtId="0" fontId="5" fillId="8" borderId="8" xfId="0" applyFont="1" applyFill="1" applyBorder="1" applyAlignment="1" applyProtection="1">
      <alignment horizontal="right"/>
    </xf>
    <xf numFmtId="0" fontId="5" fillId="8" borderId="41" xfId="0" applyFont="1" applyFill="1" applyBorder="1" applyAlignment="1" applyProtection="1">
      <alignment horizontal="right"/>
    </xf>
    <xf numFmtId="0" fontId="13" fillId="0" borderId="0" xfId="1" applyFont="1" applyFill="1" applyBorder="1" applyAlignment="1" applyProtection="1">
      <alignment horizontal="center" vertical="center" wrapText="1"/>
    </xf>
    <xf numFmtId="0" fontId="5" fillId="0" borderId="17" xfId="0" applyFont="1" applyBorder="1" applyAlignment="1" applyProtection="1">
      <alignment horizontal="center"/>
    </xf>
    <xf numFmtId="0" fontId="5" fillId="0" borderId="18" xfId="0" applyFont="1" applyBorder="1" applyAlignment="1" applyProtection="1">
      <alignment horizontal="center"/>
    </xf>
    <xf numFmtId="0" fontId="3" fillId="0" borderId="26" xfId="0" applyFont="1" applyBorder="1" applyAlignment="1" applyProtection="1">
      <alignment horizontal="right"/>
    </xf>
    <xf numFmtId="0" fontId="3" fillId="0" borderId="4" xfId="0" applyFont="1" applyBorder="1" applyAlignment="1" applyProtection="1">
      <alignment horizontal="right"/>
    </xf>
    <xf numFmtId="0" fontId="3" fillId="0" borderId="27" xfId="0" applyFont="1" applyBorder="1" applyAlignment="1" applyProtection="1">
      <alignment horizontal="right"/>
    </xf>
    <xf numFmtId="0" fontId="3" fillId="0" borderId="8" xfId="0" applyFont="1" applyBorder="1" applyAlignment="1" applyProtection="1">
      <alignment horizontal="right"/>
    </xf>
    <xf numFmtId="0" fontId="3" fillId="0" borderId="9" xfId="0" applyFont="1" applyBorder="1" applyAlignment="1" applyProtection="1">
      <alignment horizontal="right"/>
    </xf>
    <xf numFmtId="0" fontId="3" fillId="0" borderId="10" xfId="0" applyFont="1" applyBorder="1" applyAlignment="1" applyProtection="1">
      <alignment horizontal="right"/>
    </xf>
    <xf numFmtId="0" fontId="13" fillId="3" borderId="19" xfId="1" applyFont="1" applyFill="1" applyBorder="1" applyAlignment="1" applyProtection="1">
      <alignment horizontal="center" vertical="center" wrapText="1"/>
    </xf>
    <xf numFmtId="0" fontId="13" fillId="3" borderId="20" xfId="1" applyFont="1" applyFill="1" applyBorder="1" applyAlignment="1" applyProtection="1">
      <alignment horizontal="center" vertical="center" wrapText="1"/>
    </xf>
    <xf numFmtId="0" fontId="13" fillId="3" borderId="23" xfId="1" applyFont="1" applyFill="1" applyBorder="1" applyAlignment="1" applyProtection="1">
      <alignment horizontal="center" vertical="center" wrapText="1"/>
    </xf>
    <xf numFmtId="0" fontId="13" fillId="5" borderId="26" xfId="1" applyFont="1" applyFill="1" applyBorder="1" applyAlignment="1" applyProtection="1">
      <alignment horizontal="center" vertical="center" wrapText="1"/>
    </xf>
    <xf numFmtId="0" fontId="13" fillId="5" borderId="4" xfId="1" applyFont="1" applyFill="1" applyBorder="1" applyAlignment="1" applyProtection="1">
      <alignment horizontal="center" vertical="center" wrapText="1"/>
    </xf>
    <xf numFmtId="0" fontId="13" fillId="5" borderId="27" xfId="1" applyFont="1" applyFill="1" applyBorder="1" applyAlignment="1" applyProtection="1">
      <alignment horizontal="center" vertical="center" wrapText="1"/>
    </xf>
    <xf numFmtId="0" fontId="17" fillId="0" borderId="26" xfId="1" applyFont="1" applyBorder="1" applyAlignment="1" applyProtection="1">
      <alignment horizontal="center" vertical="center" wrapText="1"/>
    </xf>
    <xf numFmtId="0" fontId="13" fillId="7" borderId="26" xfId="1" applyFont="1" applyFill="1" applyBorder="1" applyAlignment="1" applyProtection="1">
      <alignment horizontal="center" vertical="center" wrapText="1"/>
    </xf>
    <xf numFmtId="0" fontId="13" fillId="7" borderId="4" xfId="1" applyFont="1" applyFill="1" applyBorder="1" applyAlignment="1" applyProtection="1">
      <alignment horizontal="center" vertical="center" wrapText="1"/>
    </xf>
    <xf numFmtId="0" fontId="13" fillId="7" borderId="27" xfId="1" applyFont="1" applyFill="1" applyBorder="1" applyAlignment="1" applyProtection="1">
      <alignment horizontal="center" vertical="center" wrapText="1"/>
    </xf>
    <xf numFmtId="0" fontId="17" fillId="0" borderId="26" xfId="1" applyFont="1" applyFill="1" applyBorder="1" applyAlignment="1" applyProtection="1">
      <alignment horizontal="center" vertical="center" wrapText="1"/>
    </xf>
    <xf numFmtId="0" fontId="3" fillId="0" borderId="11" xfId="0" applyFont="1" applyBorder="1" applyAlignment="1" applyProtection="1">
      <alignment horizontal="right" wrapText="1"/>
    </xf>
    <xf numFmtId="0" fontId="3" fillId="0" borderId="12" xfId="0" applyFont="1" applyBorder="1" applyAlignment="1" applyProtection="1">
      <alignment horizontal="right" wrapText="1"/>
    </xf>
    <xf numFmtId="0" fontId="3" fillId="0" borderId="13" xfId="0" applyFont="1" applyBorder="1" applyAlignment="1" applyProtection="1">
      <alignment horizontal="right" wrapText="1"/>
    </xf>
    <xf numFmtId="0" fontId="12" fillId="0" borderId="18" xfId="0" applyFont="1" applyBorder="1" applyAlignment="1" applyProtection="1">
      <alignment horizontal="left"/>
    </xf>
    <xf numFmtId="0" fontId="5" fillId="0" borderId="14" xfId="0" applyFont="1" applyBorder="1" applyAlignment="1" applyProtection="1">
      <alignment horizontal="center"/>
    </xf>
    <xf numFmtId="0" fontId="5" fillId="0" borderId="15" xfId="0" applyFont="1" applyBorder="1" applyAlignment="1" applyProtection="1">
      <alignment horizontal="center"/>
    </xf>
    <xf numFmtId="0" fontId="5" fillId="0" borderId="16" xfId="0" applyFont="1" applyBorder="1" applyAlignment="1" applyProtection="1">
      <alignment horizontal="center"/>
    </xf>
    <xf numFmtId="0" fontId="5" fillId="0" borderId="0" xfId="0" applyFont="1" applyBorder="1" applyAlignment="1" applyProtection="1">
      <alignment horizontal="center"/>
    </xf>
    <xf numFmtId="0" fontId="13" fillId="6" borderId="26" xfId="1" applyFont="1" applyFill="1" applyBorder="1" applyAlignment="1" applyProtection="1">
      <alignment horizontal="center" vertical="center" wrapText="1"/>
    </xf>
    <xf numFmtId="0" fontId="13" fillId="6" borderId="4" xfId="1" applyFont="1" applyFill="1" applyBorder="1" applyAlignment="1" applyProtection="1">
      <alignment horizontal="center" vertical="center" wrapText="1"/>
    </xf>
    <xf numFmtId="0" fontId="13" fillId="6" borderId="27" xfId="1" applyFont="1" applyFill="1" applyBorder="1" applyAlignment="1" applyProtection="1">
      <alignment horizontal="center" vertical="center" wrapText="1"/>
    </xf>
    <xf numFmtId="49" fontId="17" fillId="0" borderId="26" xfId="1" applyNumberFormat="1" applyFont="1" applyBorder="1" applyAlignment="1" applyProtection="1">
      <alignment horizontal="center" vertical="center" wrapText="1"/>
    </xf>
    <xf numFmtId="0" fontId="5" fillId="0" borderId="44" xfId="0" applyFont="1" applyBorder="1" applyAlignment="1" applyProtection="1">
      <alignment horizontal="center"/>
    </xf>
    <xf numFmtId="0" fontId="5" fillId="0" borderId="39" xfId="0" applyFont="1" applyBorder="1" applyAlignment="1" applyProtection="1">
      <alignment horizontal="center"/>
    </xf>
    <xf numFmtId="0" fontId="11" fillId="0" borderId="0" xfId="0" applyFont="1" applyAlignment="1" applyProtection="1">
      <alignment horizontal="center"/>
    </xf>
    <xf numFmtId="0" fontId="13" fillId="3" borderId="43" xfId="1" applyFont="1" applyFill="1" applyBorder="1" applyAlignment="1" applyProtection="1">
      <alignment horizontal="center" vertical="center" wrapText="1"/>
    </xf>
    <xf numFmtId="0" fontId="13" fillId="3" borderId="51" xfId="1" applyFont="1" applyFill="1" applyBorder="1" applyAlignment="1" applyProtection="1">
      <alignment horizontal="center" vertical="center" wrapText="1"/>
    </xf>
    <xf numFmtId="0" fontId="13" fillId="3" borderId="38" xfId="1" applyFont="1" applyFill="1" applyBorder="1" applyAlignment="1" applyProtection="1">
      <alignment horizontal="center" vertical="center" wrapText="1"/>
    </xf>
    <xf numFmtId="0" fontId="13" fillId="7" borderId="43" xfId="1" applyFont="1" applyFill="1" applyBorder="1" applyAlignment="1" applyProtection="1">
      <alignment horizontal="center" vertical="center" wrapText="1"/>
    </xf>
    <xf numFmtId="0" fontId="13" fillId="7" borderId="51" xfId="1" applyFont="1" applyFill="1" applyBorder="1" applyAlignment="1" applyProtection="1">
      <alignment horizontal="center" vertical="center" wrapText="1"/>
    </xf>
    <xf numFmtId="0" fontId="13" fillId="7" borderId="38" xfId="1" applyFont="1" applyFill="1" applyBorder="1" applyAlignment="1" applyProtection="1">
      <alignment horizontal="center" vertical="center" wrapText="1"/>
    </xf>
    <xf numFmtId="0" fontId="5" fillId="0" borderId="46" xfId="0" applyFont="1" applyBorder="1" applyAlignment="1" applyProtection="1">
      <alignment horizontal="center"/>
    </xf>
    <xf numFmtId="0" fontId="5" fillId="0" borderId="29" xfId="0" applyFont="1" applyBorder="1" applyAlignment="1" applyProtection="1">
      <alignment horizontal="center"/>
    </xf>
    <xf numFmtId="0" fontId="5" fillId="0" borderId="43" xfId="0" applyFont="1" applyBorder="1" applyAlignment="1" applyProtection="1">
      <alignment horizontal="center"/>
    </xf>
    <xf numFmtId="0" fontId="5" fillId="0" borderId="38" xfId="0" applyFont="1" applyBorder="1" applyAlignment="1" applyProtection="1">
      <alignment horizontal="center"/>
    </xf>
    <xf numFmtId="0" fontId="3" fillId="0" borderId="44" xfId="0" applyFont="1" applyBorder="1" applyAlignment="1" applyProtection="1">
      <alignment horizontal="right"/>
    </xf>
    <xf numFmtId="0" fontId="3" fillId="0" borderId="42" xfId="0" applyFont="1" applyBorder="1" applyAlignment="1" applyProtection="1">
      <alignment horizontal="right"/>
    </xf>
    <xf numFmtId="0" fontId="3" fillId="0" borderId="39" xfId="0" applyFont="1" applyBorder="1" applyAlignment="1" applyProtection="1">
      <alignment horizontal="right"/>
    </xf>
    <xf numFmtId="0" fontId="3" fillId="0" borderId="43" xfId="0" applyFont="1" applyBorder="1" applyAlignment="1" applyProtection="1">
      <alignment horizontal="right"/>
    </xf>
    <xf numFmtId="0" fontId="3" fillId="0" borderId="51" xfId="0" applyFont="1" applyBorder="1" applyAlignment="1" applyProtection="1">
      <alignment horizontal="right"/>
    </xf>
    <xf numFmtId="0" fontId="3" fillId="0" borderId="38" xfId="0" applyFont="1" applyBorder="1" applyAlignment="1" applyProtection="1">
      <alignment horizontal="right"/>
    </xf>
    <xf numFmtId="0" fontId="3" fillId="0" borderId="46" xfId="0" applyFont="1" applyBorder="1" applyAlignment="1" applyProtection="1">
      <alignment horizontal="right" wrapText="1"/>
    </xf>
    <xf numFmtId="0" fontId="3" fillId="0" borderId="52" xfId="0" applyFont="1" applyBorder="1" applyAlignment="1" applyProtection="1">
      <alignment horizontal="right" wrapText="1"/>
    </xf>
    <xf numFmtId="0" fontId="3" fillId="0" borderId="29" xfId="0" applyFont="1" applyBorder="1" applyAlignment="1" applyProtection="1">
      <alignment horizontal="right" wrapText="1"/>
    </xf>
    <xf numFmtId="164" fontId="8" fillId="0" borderId="27" xfId="0" applyNumberFormat="1" applyFont="1" applyFill="1" applyBorder="1" applyAlignment="1" applyProtection="1">
      <alignment horizontal="right" vertical="center" wrapText="1"/>
    </xf>
    <xf numFmtId="164" fontId="8" fillId="0" borderId="10" xfId="0" applyNumberFormat="1" applyFont="1" applyFill="1" applyBorder="1" applyAlignment="1" applyProtection="1">
      <alignment horizontal="right" vertical="center" wrapText="1"/>
    </xf>
    <xf numFmtId="0" fontId="17" fillId="0" borderId="34" xfId="1" applyFont="1" applyBorder="1" applyAlignment="1" applyProtection="1">
      <alignment horizontal="center" vertical="center" wrapText="1"/>
    </xf>
    <xf numFmtId="0" fontId="17" fillId="0" borderId="40" xfId="1" applyFont="1" applyBorder="1" applyAlignment="1" applyProtection="1">
      <alignment horizontal="center" vertical="center" wrapText="1"/>
    </xf>
    <xf numFmtId="0" fontId="17" fillId="0" borderId="24" xfId="1" applyFont="1" applyBorder="1" applyAlignment="1" applyProtection="1">
      <alignment horizontal="center" vertical="center" wrapText="1"/>
    </xf>
    <xf numFmtId="49" fontId="17" fillId="0" borderId="34" xfId="1" applyNumberFormat="1" applyFont="1" applyBorder="1" applyAlignment="1" applyProtection="1">
      <alignment horizontal="center" vertical="center" wrapText="1"/>
    </xf>
    <xf numFmtId="49" fontId="17" fillId="0" borderId="40" xfId="1" applyNumberFormat="1" applyFont="1" applyBorder="1" applyAlignment="1" applyProtection="1">
      <alignment horizontal="center" vertical="center" wrapText="1"/>
    </xf>
    <xf numFmtId="49" fontId="17" fillId="0" borderId="24" xfId="1" applyNumberFormat="1" applyFont="1" applyBorder="1" applyAlignment="1" applyProtection="1">
      <alignment horizontal="center" vertical="center" wrapText="1"/>
    </xf>
    <xf numFmtId="0" fontId="17" fillId="0" borderId="34" xfId="1" applyFont="1" applyFill="1" applyBorder="1" applyAlignment="1" applyProtection="1">
      <alignment horizontal="center" vertical="center" wrapText="1"/>
    </xf>
    <xf numFmtId="0" fontId="17" fillId="0" borderId="24" xfId="1" applyFont="1" applyFill="1" applyBorder="1" applyAlignment="1" applyProtection="1">
      <alignment horizontal="center" vertical="center" wrapText="1"/>
    </xf>
    <xf numFmtId="164" fontId="8" fillId="0" borderId="0" xfId="0" applyNumberFormat="1" applyFont="1" applyFill="1" applyBorder="1" applyAlignment="1" applyProtection="1">
      <alignment horizontal="right" vertical="center" wrapText="1"/>
    </xf>
    <xf numFmtId="0" fontId="13" fillId="6" borderId="43" xfId="1" applyFont="1" applyFill="1" applyBorder="1" applyAlignment="1" applyProtection="1">
      <alignment horizontal="center" vertical="center" wrapText="1"/>
    </xf>
    <xf numFmtId="0" fontId="13" fillId="6" borderId="51" xfId="1" applyFont="1" applyFill="1" applyBorder="1" applyAlignment="1" applyProtection="1">
      <alignment horizontal="center" vertical="center" wrapText="1"/>
    </xf>
    <xf numFmtId="0" fontId="13" fillId="6" borderId="38" xfId="1" applyFont="1" applyFill="1" applyBorder="1" applyAlignment="1" applyProtection="1">
      <alignment horizontal="center" vertical="center" wrapText="1"/>
    </xf>
    <xf numFmtId="0" fontId="13" fillId="5" borderId="43" xfId="1" applyFont="1" applyFill="1" applyBorder="1" applyAlignment="1" applyProtection="1">
      <alignment horizontal="center" vertical="center" wrapText="1"/>
    </xf>
    <xf numFmtId="0" fontId="13" fillId="5" borderId="51" xfId="1" applyFont="1" applyFill="1" applyBorder="1" applyAlignment="1" applyProtection="1">
      <alignment horizontal="center" vertical="center" wrapText="1"/>
    </xf>
    <xf numFmtId="0" fontId="13" fillId="5" borderId="38" xfId="1" applyFont="1" applyFill="1" applyBorder="1" applyAlignment="1" applyProtection="1">
      <alignment horizontal="center" vertical="center" wrapText="1"/>
    </xf>
    <xf numFmtId="0" fontId="13" fillId="3" borderId="48" xfId="1" applyFont="1" applyFill="1" applyBorder="1" applyAlignment="1" applyProtection="1">
      <alignment horizontal="center" vertical="center" wrapText="1"/>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cellXfs>
  <cellStyles count="3">
    <cellStyle name="Currency"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tabSelected="1" view="pageLayout" zoomScaleNormal="100" workbookViewId="0">
      <selection activeCell="G25" sqref="G25:N26"/>
    </sheetView>
  </sheetViews>
  <sheetFormatPr defaultRowHeight="15" x14ac:dyDescent="0.25"/>
  <cols>
    <col min="1" max="6" width="9.140625" style="2"/>
    <col min="7" max="7" width="9.140625" style="2" customWidth="1"/>
    <col min="8" max="16384" width="9.140625" style="2"/>
  </cols>
  <sheetData>
    <row r="1" spans="1:14" ht="15.75" customHeight="1" x14ac:dyDescent="0.25">
      <c r="A1" s="6"/>
      <c r="B1" s="6"/>
      <c r="C1" s="6"/>
      <c r="D1" s="6"/>
      <c r="E1" s="6"/>
      <c r="F1" s="6"/>
      <c r="G1" s="6"/>
      <c r="H1" s="6"/>
      <c r="I1" s="6"/>
      <c r="J1" s="6"/>
      <c r="K1" s="6"/>
      <c r="L1" s="6"/>
      <c r="M1" s="10" t="s">
        <v>91</v>
      </c>
      <c r="N1" s="5"/>
    </row>
    <row r="2" spans="1:14" ht="15.75" customHeight="1" x14ac:dyDescent="0.25">
      <c r="A2" s="6"/>
      <c r="B2" s="6"/>
      <c r="C2" s="6"/>
      <c r="D2" s="6"/>
      <c r="E2" s="6"/>
      <c r="F2" s="6"/>
      <c r="G2" s="6"/>
      <c r="H2" s="6"/>
      <c r="I2" s="6"/>
      <c r="J2" s="6"/>
      <c r="K2" s="6"/>
      <c r="L2" s="6"/>
      <c r="M2" s="5" t="s">
        <v>92</v>
      </c>
      <c r="N2" s="6"/>
    </row>
    <row r="3" spans="1:14" x14ac:dyDescent="0.25">
      <c r="A3" s="6"/>
      <c r="B3" s="6"/>
      <c r="C3" s="6"/>
      <c r="D3" s="6"/>
      <c r="E3" s="6"/>
      <c r="F3" s="6"/>
      <c r="G3" s="6"/>
      <c r="H3" s="6"/>
      <c r="I3" s="6"/>
      <c r="J3" s="6"/>
      <c r="K3" s="6"/>
      <c r="L3" s="6"/>
      <c r="M3" s="6"/>
      <c r="N3" s="6"/>
    </row>
    <row r="4" spans="1:14" x14ac:dyDescent="0.25">
      <c r="A4" s="6"/>
      <c r="B4" s="6"/>
      <c r="C4" s="6"/>
      <c r="D4" s="6"/>
      <c r="E4" s="6"/>
      <c r="F4" s="6"/>
      <c r="G4" s="6"/>
      <c r="H4" s="6"/>
      <c r="I4" s="6"/>
      <c r="J4" s="6"/>
      <c r="K4" s="6"/>
      <c r="L4" s="6"/>
      <c r="M4" s="6"/>
      <c r="N4" s="6"/>
    </row>
    <row r="5" spans="1:14" x14ac:dyDescent="0.25">
      <c r="A5" s="6"/>
      <c r="B5" s="6"/>
      <c r="C5" s="6"/>
      <c r="D5" s="6"/>
      <c r="E5" s="6"/>
      <c r="F5" s="6"/>
      <c r="G5" s="157" t="s">
        <v>84</v>
      </c>
      <c r="H5" s="157"/>
      <c r="I5" s="157"/>
      <c r="J5" s="6"/>
      <c r="K5" s="6"/>
      <c r="L5" s="6"/>
      <c r="M5" s="6"/>
      <c r="N5" s="6"/>
    </row>
    <row r="6" spans="1:14" x14ac:dyDescent="0.25">
      <c r="A6" s="6"/>
      <c r="B6" s="6"/>
      <c r="C6" s="6"/>
      <c r="D6" s="6"/>
      <c r="E6" s="6"/>
      <c r="F6" s="6"/>
      <c r="G6" s="6"/>
      <c r="H6" s="7"/>
      <c r="I6" s="6"/>
      <c r="J6" s="6"/>
      <c r="K6" s="6"/>
      <c r="L6" s="6"/>
      <c r="M6" s="6"/>
      <c r="N6" s="6"/>
    </row>
    <row r="7" spans="1:14" x14ac:dyDescent="0.25">
      <c r="A7" s="6"/>
      <c r="B7" s="6"/>
      <c r="C7" s="6"/>
      <c r="D7" s="6"/>
      <c r="E7" s="6"/>
      <c r="F7" s="6"/>
      <c r="G7" s="157" t="s">
        <v>85</v>
      </c>
      <c r="H7" s="157"/>
      <c r="I7" s="157"/>
      <c r="J7" s="6"/>
      <c r="K7" s="6"/>
      <c r="L7" s="6"/>
      <c r="M7" s="6"/>
      <c r="N7" s="6"/>
    </row>
    <row r="8" spans="1:14" ht="15.75" x14ac:dyDescent="0.25">
      <c r="A8" s="6"/>
      <c r="B8" s="6"/>
      <c r="C8" s="6"/>
      <c r="D8" s="6"/>
      <c r="E8" s="6"/>
      <c r="F8" s="6"/>
      <c r="G8" s="6"/>
      <c r="H8" s="8"/>
      <c r="I8" s="6"/>
      <c r="J8" s="6"/>
      <c r="K8" s="6"/>
      <c r="L8" s="6"/>
      <c r="M8" s="6"/>
      <c r="N8" s="6"/>
    </row>
    <row r="9" spans="1:14" ht="22.5" customHeight="1" x14ac:dyDescent="0.25">
      <c r="A9" s="161" t="s">
        <v>98</v>
      </c>
      <c r="B9" s="157"/>
      <c r="C9" s="157"/>
      <c r="D9" s="157"/>
      <c r="E9" s="157"/>
      <c r="F9" s="157"/>
      <c r="G9" s="157"/>
      <c r="H9" s="157"/>
      <c r="I9" s="157"/>
      <c r="J9" s="157"/>
      <c r="K9" s="157"/>
      <c r="L9" s="157"/>
      <c r="M9" s="157"/>
      <c r="N9" s="157"/>
    </row>
    <row r="10" spans="1:14" x14ac:dyDescent="0.25">
      <c r="A10" s="6"/>
      <c r="B10" s="6"/>
      <c r="C10" s="6"/>
      <c r="D10" s="6"/>
      <c r="E10" s="6"/>
      <c r="F10" s="6"/>
      <c r="G10" s="6"/>
      <c r="H10" s="9"/>
      <c r="I10" s="6"/>
      <c r="J10" s="6"/>
      <c r="K10" s="6"/>
      <c r="L10" s="6"/>
      <c r="M10" s="6"/>
      <c r="N10" s="6"/>
    </row>
    <row r="11" spans="1:14" ht="15.75" x14ac:dyDescent="0.25">
      <c r="A11" s="10" t="s">
        <v>86</v>
      </c>
      <c r="B11" s="5"/>
      <c r="C11" s="6"/>
      <c r="D11" s="6"/>
      <c r="E11" s="6"/>
      <c r="F11" s="6"/>
      <c r="G11" s="6"/>
      <c r="H11" s="10"/>
      <c r="I11" s="6"/>
      <c r="J11" s="6"/>
      <c r="K11" s="6"/>
      <c r="L11" s="6"/>
      <c r="M11" s="6"/>
      <c r="N11" s="6"/>
    </row>
    <row r="12" spans="1:14" x14ac:dyDescent="0.25">
      <c r="A12" s="6"/>
      <c r="B12" s="6"/>
      <c r="C12" s="6"/>
      <c r="D12" s="6"/>
      <c r="E12" s="6"/>
      <c r="F12" s="6"/>
      <c r="G12" s="6"/>
      <c r="H12" s="9"/>
      <c r="I12" s="6"/>
      <c r="J12" s="6"/>
      <c r="K12" s="6"/>
      <c r="L12" s="6"/>
      <c r="M12" s="6"/>
      <c r="N12" s="6"/>
    </row>
    <row r="13" spans="1:14" ht="15" customHeight="1" x14ac:dyDescent="0.25">
      <c r="A13" s="147"/>
      <c r="B13" s="147"/>
      <c r="C13" s="147"/>
      <c r="D13" s="147"/>
      <c r="E13" s="147"/>
      <c r="F13" s="147"/>
      <c r="G13" s="160" t="s">
        <v>87</v>
      </c>
      <c r="H13" s="160"/>
      <c r="I13" s="160"/>
      <c r="J13" s="147"/>
      <c r="K13" s="147"/>
      <c r="L13" s="147"/>
      <c r="M13" s="147"/>
      <c r="N13" s="147"/>
    </row>
    <row r="14" spans="1:14" ht="15.75" x14ac:dyDescent="0.25">
      <c r="A14" s="147"/>
      <c r="B14" s="147"/>
      <c r="C14" s="147"/>
      <c r="D14" s="147"/>
      <c r="E14" s="147"/>
      <c r="F14" s="147"/>
      <c r="G14" s="147"/>
      <c r="H14" s="148" t="s">
        <v>99</v>
      </c>
      <c r="I14" s="147"/>
      <c r="J14" s="147"/>
      <c r="K14" s="147"/>
      <c r="L14" s="147"/>
      <c r="M14" s="147"/>
      <c r="N14" s="147"/>
    </row>
    <row r="15" spans="1:14" ht="15.75" x14ac:dyDescent="0.25">
      <c r="A15" s="147"/>
      <c r="B15" s="147"/>
      <c r="C15" s="147"/>
      <c r="D15" s="147"/>
      <c r="E15" s="147"/>
      <c r="F15" s="147"/>
      <c r="G15" s="147"/>
      <c r="H15" s="148" t="s">
        <v>100</v>
      </c>
      <c r="I15" s="147"/>
      <c r="J15" s="147"/>
      <c r="K15" s="147"/>
      <c r="L15" s="147"/>
      <c r="M15" s="147"/>
      <c r="N15" s="147"/>
    </row>
    <row r="16" spans="1:14" ht="15.75" x14ac:dyDescent="0.25">
      <c r="A16" s="5"/>
      <c r="B16" s="5"/>
      <c r="C16" s="5"/>
      <c r="D16" s="5"/>
      <c r="E16" s="5"/>
      <c r="F16" s="5"/>
      <c r="G16" s="5"/>
      <c r="H16" s="8" t="s">
        <v>88</v>
      </c>
      <c r="I16" s="5"/>
      <c r="J16" s="5"/>
      <c r="K16" s="5"/>
      <c r="L16" s="5"/>
      <c r="M16" s="5"/>
      <c r="N16" s="5"/>
    </row>
    <row r="17" spans="1:14" ht="15.75" x14ac:dyDescent="0.25">
      <c r="A17" s="5"/>
      <c r="B17" s="5"/>
      <c r="C17" s="5"/>
      <c r="D17" s="5"/>
      <c r="E17" s="5"/>
      <c r="F17" s="5"/>
      <c r="G17" s="5"/>
      <c r="H17" s="11" t="s">
        <v>89</v>
      </c>
      <c r="I17" s="5"/>
      <c r="J17" s="5"/>
      <c r="K17" s="5"/>
      <c r="L17" s="5"/>
      <c r="M17" s="5"/>
      <c r="N17" s="5"/>
    </row>
    <row r="18" spans="1:14" ht="15.75" x14ac:dyDescent="0.25">
      <c r="A18" s="5"/>
      <c r="B18" s="5"/>
      <c r="C18" s="5"/>
      <c r="D18" s="5"/>
      <c r="E18" s="5"/>
      <c r="F18" s="5"/>
      <c r="G18" s="5"/>
      <c r="H18" s="8" t="s">
        <v>88</v>
      </c>
      <c r="I18" s="5"/>
      <c r="J18" s="5"/>
      <c r="K18" s="5"/>
      <c r="L18" s="5"/>
      <c r="M18" s="5"/>
      <c r="N18" s="5"/>
    </row>
    <row r="19" spans="1:14" ht="15.75" x14ac:dyDescent="0.25">
      <c r="A19" s="5"/>
      <c r="B19" s="5"/>
      <c r="C19" s="5"/>
      <c r="D19" s="5"/>
      <c r="E19" s="5"/>
      <c r="F19" s="5"/>
      <c r="G19" s="5"/>
      <c r="H19" s="11" t="s">
        <v>90</v>
      </c>
      <c r="I19" s="5"/>
      <c r="J19" s="5"/>
      <c r="K19" s="5"/>
      <c r="L19" s="5"/>
      <c r="M19" s="5"/>
      <c r="N19" s="5"/>
    </row>
    <row r="20" spans="1:14" ht="15.75" x14ac:dyDescent="0.25">
      <c r="A20" s="5"/>
      <c r="B20" s="5"/>
      <c r="C20" s="5"/>
      <c r="D20" s="5"/>
      <c r="E20" s="5"/>
      <c r="F20" s="5"/>
      <c r="G20" s="5"/>
      <c r="H20" s="5"/>
      <c r="I20" s="5"/>
      <c r="J20" s="5"/>
      <c r="K20" s="5"/>
      <c r="L20" s="5"/>
      <c r="M20" s="5"/>
      <c r="N20" s="5"/>
    </row>
    <row r="21" spans="1:14" x14ac:dyDescent="0.25">
      <c r="A21" s="159" t="s">
        <v>93</v>
      </c>
      <c r="B21" s="159"/>
      <c r="C21" s="159"/>
      <c r="D21" s="159"/>
      <c r="E21" s="159"/>
      <c r="F21" s="159"/>
      <c r="G21" s="158"/>
      <c r="H21" s="158"/>
      <c r="I21" s="158"/>
      <c r="J21" s="158"/>
      <c r="K21" s="158"/>
      <c r="L21" s="158"/>
      <c r="M21" s="158"/>
      <c r="N21" s="158"/>
    </row>
    <row r="22" spans="1:14" x14ac:dyDescent="0.25">
      <c r="A22" s="159"/>
      <c r="B22" s="159"/>
      <c r="C22" s="159"/>
      <c r="D22" s="159"/>
      <c r="E22" s="159"/>
      <c r="F22" s="159"/>
      <c r="G22" s="158"/>
      <c r="H22" s="158"/>
      <c r="I22" s="158"/>
      <c r="J22" s="158"/>
      <c r="K22" s="158"/>
      <c r="L22" s="158"/>
      <c r="M22" s="158"/>
      <c r="N22" s="158"/>
    </row>
    <row r="23" spans="1:14" x14ac:dyDescent="0.25">
      <c r="A23" s="159" t="s">
        <v>101</v>
      </c>
      <c r="B23" s="159"/>
      <c r="C23" s="159"/>
      <c r="D23" s="159"/>
      <c r="E23" s="159"/>
      <c r="F23" s="159"/>
      <c r="G23" s="158"/>
      <c r="H23" s="158"/>
      <c r="I23" s="158"/>
      <c r="J23" s="158"/>
      <c r="K23" s="158"/>
      <c r="L23" s="158"/>
      <c r="M23" s="158"/>
      <c r="N23" s="158"/>
    </row>
    <row r="24" spans="1:14" x14ac:dyDescent="0.25">
      <c r="A24" s="159"/>
      <c r="B24" s="159"/>
      <c r="C24" s="159"/>
      <c r="D24" s="159"/>
      <c r="E24" s="159"/>
      <c r="F24" s="159"/>
      <c r="G24" s="158"/>
      <c r="H24" s="158"/>
      <c r="I24" s="158"/>
      <c r="J24" s="158"/>
      <c r="K24" s="158"/>
      <c r="L24" s="158"/>
      <c r="M24" s="158"/>
      <c r="N24" s="158"/>
    </row>
    <row r="25" spans="1:14" x14ac:dyDescent="0.25">
      <c r="A25" s="159" t="s">
        <v>102</v>
      </c>
      <c r="B25" s="159"/>
      <c r="C25" s="159"/>
      <c r="D25" s="159"/>
      <c r="E25" s="159"/>
      <c r="F25" s="159"/>
      <c r="G25" s="158"/>
      <c r="H25" s="158"/>
      <c r="I25" s="158"/>
      <c r="J25" s="158"/>
      <c r="K25" s="158"/>
      <c r="L25" s="158"/>
      <c r="M25" s="158"/>
      <c r="N25" s="158"/>
    </row>
    <row r="26" spans="1:14" x14ac:dyDescent="0.25">
      <c r="A26" s="159"/>
      <c r="B26" s="159"/>
      <c r="C26" s="159"/>
      <c r="D26" s="159"/>
      <c r="E26" s="159"/>
      <c r="F26" s="159"/>
      <c r="G26" s="158"/>
      <c r="H26" s="158"/>
      <c r="I26" s="158"/>
      <c r="J26" s="158"/>
      <c r="K26" s="158"/>
      <c r="L26" s="158"/>
      <c r="M26" s="158"/>
      <c r="N26" s="158"/>
    </row>
    <row r="27" spans="1:14" x14ac:dyDescent="0.25">
      <c r="A27" s="159" t="s">
        <v>103</v>
      </c>
      <c r="B27" s="159"/>
      <c r="C27" s="159"/>
      <c r="D27" s="159"/>
      <c r="E27" s="159"/>
      <c r="F27" s="159"/>
      <c r="G27" s="158"/>
      <c r="H27" s="158"/>
      <c r="I27" s="158"/>
      <c r="J27" s="158"/>
      <c r="K27" s="158"/>
      <c r="L27" s="158"/>
      <c r="M27" s="158"/>
      <c r="N27" s="158"/>
    </row>
    <row r="28" spans="1:14" x14ac:dyDescent="0.25">
      <c r="A28" s="159"/>
      <c r="B28" s="159"/>
      <c r="C28" s="159"/>
      <c r="D28" s="159"/>
      <c r="E28" s="159"/>
      <c r="F28" s="159"/>
      <c r="G28" s="158"/>
      <c r="H28" s="158"/>
      <c r="I28" s="158"/>
      <c r="J28" s="158"/>
      <c r="K28" s="158"/>
      <c r="L28" s="158"/>
      <c r="M28" s="158"/>
      <c r="N28" s="158"/>
    </row>
    <row r="29" spans="1:14" x14ac:dyDescent="0.25">
      <c r="A29" s="159" t="s">
        <v>94</v>
      </c>
      <c r="B29" s="159"/>
      <c r="C29" s="159"/>
      <c r="D29" s="159"/>
      <c r="E29" s="159"/>
      <c r="F29" s="159"/>
      <c r="G29" s="158"/>
      <c r="H29" s="158"/>
      <c r="I29" s="158"/>
      <c r="J29" s="158"/>
      <c r="K29" s="158"/>
      <c r="L29" s="158"/>
      <c r="M29" s="158"/>
      <c r="N29" s="158"/>
    </row>
    <row r="30" spans="1:14" x14ac:dyDescent="0.25">
      <c r="A30" s="159"/>
      <c r="B30" s="159"/>
      <c r="C30" s="159"/>
      <c r="D30" s="159"/>
      <c r="E30" s="159"/>
      <c r="F30" s="159"/>
      <c r="G30" s="158"/>
      <c r="H30" s="158"/>
      <c r="I30" s="158"/>
      <c r="J30" s="158"/>
      <c r="K30" s="158"/>
      <c r="L30" s="158"/>
      <c r="M30" s="158"/>
      <c r="N30" s="158"/>
    </row>
    <row r="31" spans="1:14" x14ac:dyDescent="0.25">
      <c r="A31" s="159" t="s">
        <v>95</v>
      </c>
      <c r="B31" s="159"/>
      <c r="C31" s="159"/>
      <c r="D31" s="159"/>
      <c r="E31" s="159"/>
      <c r="F31" s="159"/>
      <c r="G31" s="158"/>
      <c r="H31" s="158"/>
      <c r="I31" s="158"/>
      <c r="J31" s="158"/>
      <c r="K31" s="158"/>
      <c r="L31" s="158"/>
      <c r="M31" s="158"/>
      <c r="N31" s="158"/>
    </row>
    <row r="32" spans="1:14" x14ac:dyDescent="0.25">
      <c r="A32" s="159"/>
      <c r="B32" s="159"/>
      <c r="C32" s="159"/>
      <c r="D32" s="159"/>
      <c r="E32" s="159"/>
      <c r="F32" s="159"/>
      <c r="G32" s="158"/>
      <c r="H32" s="158"/>
      <c r="I32" s="158"/>
      <c r="J32" s="158"/>
      <c r="K32" s="158"/>
      <c r="L32" s="158"/>
      <c r="M32" s="158"/>
      <c r="N32" s="158"/>
    </row>
    <row r="33" spans="1:14" x14ac:dyDescent="0.25">
      <c r="A33" s="159" t="s">
        <v>104</v>
      </c>
      <c r="B33" s="159"/>
      <c r="C33" s="159"/>
      <c r="D33" s="159"/>
      <c r="E33" s="159"/>
      <c r="F33" s="159"/>
      <c r="G33" s="158"/>
      <c r="H33" s="158"/>
      <c r="I33" s="158"/>
      <c r="J33" s="158"/>
      <c r="K33" s="158"/>
      <c r="L33" s="158"/>
      <c r="M33" s="158"/>
      <c r="N33" s="158"/>
    </row>
    <row r="34" spans="1:14" x14ac:dyDescent="0.25">
      <c r="A34" s="159"/>
      <c r="B34" s="159"/>
      <c r="C34" s="159"/>
      <c r="D34" s="159"/>
      <c r="E34" s="159"/>
      <c r="F34" s="159"/>
      <c r="G34" s="158"/>
      <c r="H34" s="158"/>
      <c r="I34" s="158"/>
      <c r="J34" s="158"/>
      <c r="K34" s="158"/>
      <c r="L34" s="158"/>
      <c r="M34" s="158"/>
      <c r="N34" s="158"/>
    </row>
    <row r="35" spans="1:14" x14ac:dyDescent="0.25">
      <c r="A35" s="159" t="s">
        <v>96</v>
      </c>
      <c r="B35" s="159"/>
      <c r="C35" s="159"/>
      <c r="D35" s="159"/>
      <c r="E35" s="159"/>
      <c r="F35" s="159"/>
      <c r="G35" s="158"/>
      <c r="H35" s="158"/>
      <c r="I35" s="158"/>
      <c r="J35" s="158"/>
      <c r="K35" s="158"/>
      <c r="L35" s="158"/>
      <c r="M35" s="158"/>
      <c r="N35" s="158"/>
    </row>
    <row r="36" spans="1:14" x14ac:dyDescent="0.25">
      <c r="A36" s="159"/>
      <c r="B36" s="159"/>
      <c r="C36" s="159"/>
      <c r="D36" s="159"/>
      <c r="E36" s="159"/>
      <c r="F36" s="159"/>
      <c r="G36" s="158"/>
      <c r="H36" s="158"/>
      <c r="I36" s="158"/>
      <c r="J36" s="158"/>
      <c r="K36" s="158"/>
      <c r="L36" s="158"/>
      <c r="M36" s="158"/>
      <c r="N36" s="158"/>
    </row>
    <row r="37" spans="1:14" x14ac:dyDescent="0.25">
      <c r="A37" s="159" t="s">
        <v>97</v>
      </c>
      <c r="B37" s="159"/>
      <c r="C37" s="159"/>
      <c r="D37" s="159"/>
      <c r="E37" s="159"/>
      <c r="F37" s="159"/>
      <c r="G37" s="158"/>
      <c r="H37" s="158"/>
      <c r="I37" s="158"/>
      <c r="J37" s="158"/>
      <c r="K37" s="158"/>
      <c r="L37" s="158"/>
      <c r="M37" s="158"/>
      <c r="N37" s="158"/>
    </row>
    <row r="38" spans="1:14" x14ac:dyDescent="0.25">
      <c r="A38" s="159"/>
      <c r="B38" s="159"/>
      <c r="C38" s="159"/>
      <c r="D38" s="159"/>
      <c r="E38" s="159"/>
      <c r="F38" s="159"/>
      <c r="G38" s="158"/>
      <c r="H38" s="158"/>
      <c r="I38" s="158"/>
      <c r="J38" s="158"/>
      <c r="K38" s="158"/>
      <c r="L38" s="158"/>
      <c r="M38" s="158"/>
      <c r="N38" s="158"/>
    </row>
    <row r="39" spans="1:14" ht="15.75" x14ac:dyDescent="0.25">
      <c r="A39" s="12"/>
      <c r="B39" s="12"/>
      <c r="C39" s="12"/>
      <c r="D39" s="12"/>
      <c r="E39" s="12"/>
      <c r="F39" s="12"/>
      <c r="G39" s="5"/>
      <c r="H39" s="5"/>
      <c r="I39" s="5"/>
      <c r="J39" s="5"/>
      <c r="K39" s="5"/>
      <c r="L39" s="5"/>
      <c r="M39" s="5"/>
      <c r="N39" s="5"/>
    </row>
    <row r="40" spans="1:14" x14ac:dyDescent="0.25">
      <c r="A40" s="156" t="s">
        <v>105</v>
      </c>
      <c r="B40" s="156"/>
      <c r="C40" s="156"/>
      <c r="D40" s="156"/>
      <c r="E40" s="156"/>
      <c r="F40" s="156"/>
      <c r="G40" s="156"/>
      <c r="H40" s="156"/>
      <c r="I40" s="156"/>
      <c r="J40" s="156"/>
      <c r="K40" s="156"/>
      <c r="L40" s="156"/>
      <c r="M40" s="156"/>
      <c r="N40" s="156"/>
    </row>
    <row r="41" spans="1:14" x14ac:dyDescent="0.25">
      <c r="A41" s="156"/>
      <c r="B41" s="156"/>
      <c r="C41" s="156"/>
      <c r="D41" s="156"/>
      <c r="E41" s="156"/>
      <c r="F41" s="156"/>
      <c r="G41" s="156"/>
      <c r="H41" s="156"/>
      <c r="I41" s="156"/>
      <c r="J41" s="156"/>
      <c r="K41" s="156"/>
      <c r="L41" s="156"/>
      <c r="M41" s="156"/>
      <c r="N41" s="156"/>
    </row>
    <row r="42" spans="1:14" ht="23.25" customHeight="1" x14ac:dyDescent="0.25">
      <c r="A42" s="150" t="s">
        <v>106</v>
      </c>
      <c r="B42" s="150"/>
      <c r="C42" s="150"/>
      <c r="D42" s="150"/>
      <c r="E42" s="150" t="s">
        <v>107</v>
      </c>
      <c r="F42" s="150"/>
      <c r="G42" s="150"/>
      <c r="H42" s="150" t="s">
        <v>108</v>
      </c>
      <c r="I42" s="150"/>
      <c r="J42" s="150"/>
      <c r="K42" s="150"/>
      <c r="L42" s="154" t="s">
        <v>110</v>
      </c>
      <c r="M42" s="154"/>
      <c r="N42" s="154"/>
    </row>
    <row r="43" spans="1:14" ht="24.75" customHeight="1" x14ac:dyDescent="0.25">
      <c r="A43" s="150"/>
      <c r="B43" s="150"/>
      <c r="C43" s="150"/>
      <c r="D43" s="150"/>
      <c r="E43" s="150"/>
      <c r="F43" s="150"/>
      <c r="G43" s="150"/>
      <c r="H43" s="150"/>
      <c r="I43" s="150"/>
      <c r="J43" s="150"/>
      <c r="K43" s="150"/>
      <c r="L43" s="154"/>
      <c r="M43" s="154"/>
      <c r="N43" s="154"/>
    </row>
    <row r="44" spans="1:14" ht="15.75" x14ac:dyDescent="0.25">
      <c r="A44" s="153"/>
      <c r="B44" s="153"/>
      <c r="C44" s="153"/>
      <c r="D44" s="153"/>
      <c r="E44" s="153"/>
      <c r="F44" s="153"/>
      <c r="G44" s="153"/>
      <c r="H44" s="153"/>
      <c r="I44" s="153"/>
      <c r="J44" s="153"/>
      <c r="K44" s="153"/>
      <c r="L44" s="153"/>
      <c r="M44" s="153"/>
      <c r="N44" s="153"/>
    </row>
    <row r="45" spans="1:14" ht="15.75" x14ac:dyDescent="0.25">
      <c r="A45" s="153"/>
      <c r="B45" s="153"/>
      <c r="C45" s="153"/>
      <c r="D45" s="153"/>
      <c r="E45" s="153"/>
      <c r="F45" s="153"/>
      <c r="G45" s="153"/>
      <c r="H45" s="153"/>
      <c r="I45" s="153"/>
      <c r="J45" s="153"/>
      <c r="K45" s="153"/>
      <c r="L45" s="153"/>
      <c r="M45" s="153"/>
      <c r="N45" s="153"/>
    </row>
    <row r="46" spans="1:14" ht="15.75" x14ac:dyDescent="0.25">
      <c r="A46" s="153"/>
      <c r="B46" s="153"/>
      <c r="C46" s="153"/>
      <c r="D46" s="153"/>
      <c r="E46" s="153"/>
      <c r="F46" s="153"/>
      <c r="G46" s="153"/>
      <c r="H46" s="153"/>
      <c r="I46" s="153"/>
      <c r="J46" s="153"/>
      <c r="K46" s="153"/>
      <c r="L46" s="153"/>
      <c r="M46" s="153"/>
      <c r="N46" s="153"/>
    </row>
    <row r="47" spans="1:14" ht="15.75" x14ac:dyDescent="0.25">
      <c r="A47" s="4"/>
      <c r="B47" s="4"/>
      <c r="C47" s="4"/>
      <c r="D47" s="4"/>
      <c r="E47" s="4"/>
      <c r="F47" s="4"/>
      <c r="G47" s="4"/>
      <c r="H47" s="4"/>
      <c r="I47" s="4"/>
      <c r="J47" s="4"/>
      <c r="K47" s="4"/>
      <c r="L47" s="4"/>
      <c r="M47" s="4"/>
      <c r="N47" s="4"/>
    </row>
    <row r="48" spans="1:14" ht="15.75" x14ac:dyDescent="0.25">
      <c r="A48" s="155" t="s">
        <v>109</v>
      </c>
      <c r="B48" s="155"/>
      <c r="C48" s="155"/>
      <c r="D48" s="155"/>
      <c r="E48" s="155"/>
      <c r="F48" s="155"/>
      <c r="G48" s="155"/>
      <c r="H48" s="155"/>
      <c r="I48" s="155"/>
      <c r="J48" s="155"/>
      <c r="K48" s="155"/>
      <c r="L48" s="155"/>
      <c r="M48" s="155"/>
      <c r="N48" s="155"/>
    </row>
    <row r="49" spans="1:14" ht="21" customHeight="1" x14ac:dyDescent="0.25">
      <c r="A49" s="150" t="s">
        <v>106</v>
      </c>
      <c r="B49" s="150"/>
      <c r="C49" s="150"/>
      <c r="D49" s="150"/>
      <c r="E49" s="150" t="s">
        <v>107</v>
      </c>
      <c r="F49" s="150"/>
      <c r="G49" s="150"/>
      <c r="H49" s="150" t="s">
        <v>108</v>
      </c>
      <c r="I49" s="150"/>
      <c r="J49" s="150"/>
      <c r="K49" s="150"/>
      <c r="L49" s="154" t="s">
        <v>110</v>
      </c>
      <c r="M49" s="154"/>
      <c r="N49" s="154"/>
    </row>
    <row r="50" spans="1:14" ht="25.5" customHeight="1" x14ac:dyDescent="0.25">
      <c r="A50" s="150"/>
      <c r="B50" s="150"/>
      <c r="C50" s="150"/>
      <c r="D50" s="150"/>
      <c r="E50" s="150"/>
      <c r="F50" s="150"/>
      <c r="G50" s="150"/>
      <c r="H50" s="150"/>
      <c r="I50" s="150"/>
      <c r="J50" s="150"/>
      <c r="K50" s="150"/>
      <c r="L50" s="154"/>
      <c r="M50" s="154"/>
      <c r="N50" s="154"/>
    </row>
    <row r="51" spans="1:14" ht="15.75" x14ac:dyDescent="0.25">
      <c r="A51" s="153"/>
      <c r="B51" s="153"/>
      <c r="C51" s="153"/>
      <c r="D51" s="153"/>
      <c r="E51" s="153"/>
      <c r="F51" s="153"/>
      <c r="G51" s="153"/>
      <c r="H51" s="153"/>
      <c r="I51" s="153"/>
      <c r="J51" s="153"/>
      <c r="K51" s="153"/>
      <c r="L51" s="153"/>
      <c r="M51" s="153"/>
      <c r="N51" s="153"/>
    </row>
    <row r="52" spans="1:14" ht="15.75" x14ac:dyDescent="0.25">
      <c r="A52" s="153"/>
      <c r="B52" s="153"/>
      <c r="C52" s="153"/>
      <c r="D52" s="153"/>
      <c r="E52" s="153"/>
      <c r="F52" s="153"/>
      <c r="G52" s="153"/>
      <c r="H52" s="153"/>
      <c r="I52" s="153"/>
      <c r="J52" s="153"/>
      <c r="K52" s="153"/>
      <c r="L52" s="153"/>
      <c r="M52" s="153"/>
      <c r="N52" s="153"/>
    </row>
    <row r="53" spans="1:14" ht="15.75" x14ac:dyDescent="0.25">
      <c r="A53" s="153"/>
      <c r="B53" s="153"/>
      <c r="C53" s="153"/>
      <c r="D53" s="153"/>
      <c r="E53" s="153"/>
      <c r="F53" s="153"/>
      <c r="G53" s="153"/>
      <c r="H53" s="153"/>
      <c r="I53" s="153"/>
      <c r="J53" s="153"/>
      <c r="K53" s="153"/>
      <c r="L53" s="153"/>
      <c r="M53" s="153"/>
      <c r="N53" s="153"/>
    </row>
    <row r="54" spans="1:14" ht="15.75" x14ac:dyDescent="0.25">
      <c r="A54" s="4"/>
      <c r="B54" s="4"/>
      <c r="C54" s="4"/>
      <c r="D54" s="4"/>
      <c r="E54" s="4"/>
      <c r="F54" s="4"/>
      <c r="G54" s="4"/>
      <c r="H54" s="4"/>
      <c r="I54" s="4"/>
      <c r="J54" s="4"/>
      <c r="K54" s="4"/>
      <c r="L54" s="4"/>
      <c r="M54" s="4"/>
      <c r="N54" s="4"/>
    </row>
    <row r="55" spans="1:14" ht="15.75" x14ac:dyDescent="0.25">
      <c r="A55" s="3" t="s">
        <v>111</v>
      </c>
      <c r="B55" s="3"/>
      <c r="C55" s="3"/>
      <c r="D55" s="3"/>
      <c r="E55" s="3"/>
      <c r="F55" s="3"/>
      <c r="G55" s="3"/>
      <c r="H55" s="3"/>
      <c r="I55" s="3"/>
      <c r="J55" s="3"/>
      <c r="K55" s="3"/>
      <c r="L55" s="3"/>
      <c r="M55" s="3"/>
      <c r="N55" s="3"/>
    </row>
    <row r="56" spans="1:14" ht="15.75" x14ac:dyDescent="0.25">
      <c r="A56" s="3"/>
      <c r="B56" s="3" t="s">
        <v>112</v>
      </c>
      <c r="C56" s="3"/>
      <c r="D56" s="3"/>
      <c r="E56" s="3"/>
      <c r="F56" s="3"/>
      <c r="G56" s="3"/>
      <c r="H56" s="3"/>
      <c r="I56" s="3"/>
      <c r="J56" s="3"/>
      <c r="K56" s="3"/>
      <c r="L56" s="3"/>
      <c r="M56" s="3"/>
      <c r="N56" s="3"/>
    </row>
    <row r="57" spans="1:14" ht="15.75" x14ac:dyDescent="0.25">
      <c r="A57" s="3"/>
      <c r="B57" s="3" t="s">
        <v>113</v>
      </c>
      <c r="C57" s="3"/>
      <c r="D57" s="3"/>
      <c r="E57" s="3"/>
      <c r="F57" s="3"/>
      <c r="G57" s="3"/>
      <c r="H57" s="3"/>
      <c r="I57" s="3"/>
      <c r="J57" s="3"/>
      <c r="K57" s="3"/>
      <c r="L57" s="3"/>
      <c r="M57" s="3"/>
      <c r="N57" s="3"/>
    </row>
    <row r="58" spans="1:14" ht="15.75" x14ac:dyDescent="0.25">
      <c r="B58" s="3" t="s">
        <v>114</v>
      </c>
      <c r="C58" s="3"/>
      <c r="D58" s="3"/>
      <c r="E58" s="3"/>
      <c r="F58" s="3"/>
      <c r="G58" s="3"/>
      <c r="H58" s="3"/>
      <c r="I58" s="3"/>
      <c r="J58" s="3"/>
      <c r="K58" s="3"/>
      <c r="L58" s="3"/>
      <c r="M58" s="3"/>
      <c r="N58" s="3"/>
    </row>
    <row r="59" spans="1:14" ht="15.75" x14ac:dyDescent="0.25">
      <c r="B59" s="3" t="s">
        <v>115</v>
      </c>
      <c r="C59" s="3"/>
      <c r="D59" s="3"/>
      <c r="E59" s="3"/>
      <c r="F59" s="3"/>
      <c r="G59" s="3"/>
      <c r="H59" s="3"/>
      <c r="I59" s="3"/>
      <c r="J59" s="3"/>
      <c r="K59" s="3"/>
      <c r="L59" s="3"/>
      <c r="M59" s="3"/>
      <c r="N59" s="3"/>
    </row>
    <row r="60" spans="1:14" ht="15.75" x14ac:dyDescent="0.25">
      <c r="B60" s="3" t="s">
        <v>121</v>
      </c>
      <c r="C60" s="3"/>
      <c r="D60" s="3"/>
      <c r="E60" s="3"/>
      <c r="F60" s="3"/>
      <c r="G60" s="3"/>
      <c r="H60" s="3"/>
      <c r="I60" s="3"/>
      <c r="J60" s="3"/>
      <c r="K60" s="3"/>
      <c r="L60" s="3"/>
      <c r="M60" s="3"/>
      <c r="N60" s="3"/>
    </row>
    <row r="61" spans="1:14" ht="15.75" x14ac:dyDescent="0.25">
      <c r="A61" s="3"/>
      <c r="B61" s="3" t="s">
        <v>133</v>
      </c>
      <c r="C61" s="3"/>
      <c r="D61" s="3"/>
      <c r="E61" s="3"/>
      <c r="F61" s="3"/>
      <c r="G61" s="3"/>
      <c r="H61" s="3"/>
      <c r="I61" s="3"/>
      <c r="J61" s="3"/>
      <c r="K61" s="3"/>
      <c r="L61" s="3"/>
      <c r="M61" s="3"/>
      <c r="N61" s="3"/>
    </row>
    <row r="62" spans="1:14" ht="15.75" x14ac:dyDescent="0.25">
      <c r="A62" s="1"/>
      <c r="B62" s="1"/>
      <c r="C62" s="1"/>
      <c r="D62" s="1"/>
      <c r="E62" s="1"/>
      <c r="F62" s="1"/>
      <c r="G62" s="1"/>
      <c r="H62" s="1"/>
      <c r="I62" s="1"/>
      <c r="J62" s="1"/>
      <c r="K62" s="1"/>
      <c r="L62" s="1"/>
      <c r="M62" s="1"/>
      <c r="N62" s="1"/>
    </row>
    <row r="63" spans="1:14" ht="15.75" x14ac:dyDescent="0.25">
      <c r="A63" s="13" t="s">
        <v>122</v>
      </c>
      <c r="B63" s="5"/>
      <c r="C63" s="5"/>
      <c r="D63" s="5"/>
      <c r="E63" s="5"/>
      <c r="F63" s="5"/>
      <c r="G63" s="5"/>
      <c r="H63" s="5"/>
      <c r="I63" s="5"/>
      <c r="J63" s="5"/>
      <c r="K63" s="5"/>
      <c r="L63" s="5"/>
      <c r="M63" s="5"/>
      <c r="N63" s="5"/>
    </row>
    <row r="64" spans="1:14" ht="15.75" x14ac:dyDescent="0.25">
      <c r="A64" s="6"/>
      <c r="B64" s="5"/>
      <c r="C64" s="5"/>
      <c r="D64" s="5"/>
      <c r="E64" s="5"/>
      <c r="F64" s="5"/>
      <c r="G64" s="5"/>
      <c r="H64" s="5"/>
      <c r="I64" s="5"/>
      <c r="J64" s="5"/>
      <c r="K64" s="5"/>
      <c r="L64" s="5"/>
      <c r="M64" s="5"/>
      <c r="N64" s="5"/>
    </row>
    <row r="65" spans="1:14" ht="15.75" x14ac:dyDescent="0.25">
      <c r="A65" s="13" t="s">
        <v>122</v>
      </c>
      <c r="B65" s="5"/>
      <c r="C65" s="5"/>
      <c r="D65" s="5"/>
      <c r="E65" s="5"/>
      <c r="F65" s="5"/>
      <c r="G65" s="5"/>
      <c r="H65" s="5"/>
      <c r="I65" s="5"/>
      <c r="J65" s="5"/>
      <c r="K65" s="5"/>
      <c r="L65" s="5"/>
      <c r="M65" s="5"/>
      <c r="N65" s="5"/>
    </row>
    <row r="66" spans="1:14" ht="15.75" x14ac:dyDescent="0.25">
      <c r="A66" s="5"/>
      <c r="B66" s="5"/>
      <c r="C66" s="5"/>
      <c r="D66" s="5"/>
      <c r="E66" s="5"/>
      <c r="F66" s="5"/>
      <c r="G66" s="5"/>
      <c r="H66" s="5"/>
      <c r="I66" s="5"/>
      <c r="J66" s="5"/>
      <c r="K66" s="5"/>
      <c r="L66" s="5"/>
      <c r="M66" s="5"/>
      <c r="N66" s="5"/>
    </row>
    <row r="67" spans="1:14" ht="15.75" x14ac:dyDescent="0.25">
      <c r="A67" s="5" t="s">
        <v>117</v>
      </c>
      <c r="B67" s="5"/>
      <c r="C67" s="5"/>
      <c r="D67" s="5"/>
      <c r="E67" s="5"/>
      <c r="F67" s="5"/>
      <c r="G67" s="5"/>
      <c r="H67" s="5"/>
      <c r="I67" s="5"/>
      <c r="J67" s="5"/>
      <c r="K67" s="5"/>
      <c r="L67" s="5"/>
      <c r="M67" s="5"/>
      <c r="N67" s="5"/>
    </row>
    <row r="68" spans="1:14" ht="15.75" x14ac:dyDescent="0.25">
      <c r="A68" s="5"/>
      <c r="B68" s="5"/>
      <c r="C68" s="5"/>
      <c r="D68" s="5"/>
      <c r="E68" s="5"/>
      <c r="F68" s="5"/>
      <c r="G68" s="5"/>
      <c r="H68" s="5"/>
      <c r="I68" s="5"/>
      <c r="J68" s="5"/>
      <c r="K68" s="5"/>
      <c r="L68" s="5"/>
      <c r="M68" s="5"/>
      <c r="N68" s="5"/>
    </row>
    <row r="69" spans="1:14" ht="15.75" x14ac:dyDescent="0.25">
      <c r="A69" s="5"/>
      <c r="B69" s="5"/>
      <c r="C69" s="5"/>
      <c r="D69" s="5"/>
      <c r="E69" s="5"/>
      <c r="F69" s="5"/>
      <c r="G69" s="5"/>
      <c r="H69" s="5"/>
      <c r="I69" s="5"/>
      <c r="J69" s="5"/>
      <c r="K69" s="5"/>
      <c r="L69" s="5"/>
      <c r="M69" s="5"/>
      <c r="N69" s="5"/>
    </row>
    <row r="70" spans="1:14" ht="15.75" x14ac:dyDescent="0.25">
      <c r="A70" s="1" t="s">
        <v>118</v>
      </c>
      <c r="B70" s="1"/>
      <c r="C70" s="1"/>
      <c r="D70" s="1"/>
      <c r="E70" s="1"/>
      <c r="F70" s="1"/>
      <c r="G70" s="1"/>
      <c r="H70" s="1"/>
      <c r="I70" s="1"/>
      <c r="J70" s="1"/>
      <c r="K70" s="1"/>
      <c r="L70" s="1"/>
      <c r="M70" s="1"/>
      <c r="N70" s="1"/>
    </row>
    <row r="71" spans="1:14" ht="15.75" x14ac:dyDescent="0.25">
      <c r="A71" s="1" t="s">
        <v>119</v>
      </c>
      <c r="B71" s="1"/>
      <c r="C71" s="1"/>
      <c r="D71" s="1"/>
      <c r="E71" s="1"/>
      <c r="F71" s="1"/>
      <c r="G71" s="1"/>
      <c r="H71" s="1"/>
      <c r="I71" s="1"/>
      <c r="J71" s="1"/>
      <c r="K71" s="1"/>
      <c r="L71" s="1"/>
      <c r="M71" s="1"/>
      <c r="N71" s="1"/>
    </row>
    <row r="72" spans="1:14" ht="15.75" x14ac:dyDescent="0.25">
      <c r="A72" s="1" t="s">
        <v>120</v>
      </c>
      <c r="B72" s="1"/>
      <c r="C72" s="1"/>
      <c r="D72" s="1"/>
      <c r="E72" s="1"/>
      <c r="F72" s="1"/>
      <c r="G72" s="1"/>
      <c r="H72" s="1"/>
      <c r="I72" s="1"/>
      <c r="J72" s="1"/>
      <c r="K72" s="1"/>
      <c r="L72" s="1"/>
      <c r="M72" s="1"/>
      <c r="N72" s="1"/>
    </row>
    <row r="73" spans="1:14" ht="15.75" customHeight="1" x14ac:dyDescent="0.25">
      <c r="A73" s="151" t="s">
        <v>123</v>
      </c>
      <c r="B73" s="151"/>
      <c r="C73" s="151" t="s">
        <v>124</v>
      </c>
      <c r="D73" s="151"/>
      <c r="E73" s="151"/>
      <c r="F73" s="151"/>
      <c r="G73" s="151"/>
      <c r="H73" s="151"/>
      <c r="I73" s="151" t="s">
        <v>125</v>
      </c>
      <c r="J73" s="151"/>
      <c r="K73" s="152" t="s">
        <v>126</v>
      </c>
      <c r="L73" s="152"/>
      <c r="M73" s="152"/>
      <c r="N73" s="152"/>
    </row>
    <row r="74" spans="1:14" ht="15.75" customHeight="1" x14ac:dyDescent="0.25">
      <c r="A74" s="151"/>
      <c r="B74" s="151"/>
      <c r="C74" s="151"/>
      <c r="D74" s="151"/>
      <c r="E74" s="151"/>
      <c r="F74" s="151"/>
      <c r="G74" s="151"/>
      <c r="H74" s="151"/>
      <c r="I74" s="151"/>
      <c r="J74" s="151"/>
      <c r="K74" s="152"/>
      <c r="L74" s="152"/>
      <c r="M74" s="152"/>
      <c r="N74" s="152"/>
    </row>
    <row r="75" spans="1:14" ht="15.75" x14ac:dyDescent="0.25">
      <c r="A75" s="149"/>
      <c r="B75" s="149"/>
      <c r="C75" s="149"/>
      <c r="D75" s="149"/>
      <c r="E75" s="149"/>
      <c r="F75" s="149"/>
      <c r="G75" s="149"/>
      <c r="H75" s="149"/>
      <c r="I75" s="149"/>
      <c r="J75" s="149"/>
      <c r="K75" s="149"/>
      <c r="L75" s="149"/>
      <c r="M75" s="149"/>
      <c r="N75" s="149"/>
    </row>
    <row r="76" spans="1:14" ht="15.75" x14ac:dyDescent="0.25">
      <c r="A76" s="149"/>
      <c r="B76" s="149"/>
      <c r="C76" s="149"/>
      <c r="D76" s="149"/>
      <c r="E76" s="149"/>
      <c r="F76" s="149"/>
      <c r="G76" s="149"/>
      <c r="H76" s="149"/>
      <c r="I76" s="149"/>
      <c r="J76" s="149"/>
      <c r="K76" s="149"/>
      <c r="L76" s="149"/>
      <c r="M76" s="149"/>
      <c r="N76" s="149"/>
    </row>
    <row r="77" spans="1:14" ht="15.75" x14ac:dyDescent="0.25">
      <c r="A77" s="149"/>
      <c r="B77" s="149"/>
      <c r="C77" s="149"/>
      <c r="D77" s="149"/>
      <c r="E77" s="149"/>
      <c r="F77" s="149"/>
      <c r="G77" s="149"/>
      <c r="H77" s="149"/>
      <c r="I77" s="149"/>
      <c r="J77" s="149"/>
      <c r="K77" s="149"/>
      <c r="L77" s="149"/>
      <c r="M77" s="149"/>
      <c r="N77" s="149"/>
    </row>
    <row r="78" spans="1:14" ht="15.75" x14ac:dyDescent="0.25">
      <c r="A78" s="5"/>
      <c r="B78" s="5"/>
      <c r="C78" s="5"/>
      <c r="D78" s="5"/>
      <c r="E78" s="5"/>
      <c r="F78" s="5"/>
      <c r="G78" s="5"/>
      <c r="H78" s="5"/>
      <c r="I78" s="5"/>
      <c r="J78" s="5"/>
      <c r="K78" s="5"/>
      <c r="L78" s="5"/>
      <c r="M78" s="5"/>
      <c r="N78" s="5"/>
    </row>
    <row r="79" spans="1:14" ht="15.75" x14ac:dyDescent="0.25">
      <c r="A79" s="1" t="s">
        <v>127</v>
      </c>
      <c r="B79" s="1"/>
      <c r="C79" s="1"/>
      <c r="D79" s="1"/>
      <c r="E79" s="1"/>
      <c r="F79" s="1"/>
      <c r="G79" s="1"/>
      <c r="H79" s="1"/>
      <c r="I79" s="1"/>
      <c r="J79" s="1"/>
      <c r="K79" s="1"/>
      <c r="L79" s="1"/>
      <c r="M79" s="1"/>
      <c r="N79" s="1"/>
    </row>
    <row r="80" spans="1:14" ht="15.75" x14ac:dyDescent="0.25">
      <c r="A80" s="1" t="s">
        <v>128</v>
      </c>
      <c r="B80" s="1"/>
      <c r="C80" s="1"/>
      <c r="D80" s="1"/>
      <c r="E80" s="1"/>
      <c r="F80" s="1"/>
      <c r="G80" s="1"/>
      <c r="H80" s="1"/>
      <c r="I80" s="1"/>
      <c r="J80" s="1"/>
      <c r="K80" s="1"/>
      <c r="L80" s="1"/>
      <c r="M80" s="1"/>
      <c r="N80" s="1"/>
    </row>
    <row r="81" spans="1:14" ht="15.75" x14ac:dyDescent="0.25">
      <c r="A81" s="149"/>
      <c r="B81" s="149"/>
      <c r="C81" s="149"/>
      <c r="D81" s="149"/>
      <c r="E81" s="149"/>
      <c r="F81" s="149"/>
      <c r="G81" s="149"/>
      <c r="H81" s="149"/>
      <c r="I81" s="149"/>
      <c r="J81" s="149"/>
      <c r="K81" s="149"/>
      <c r="L81" s="149"/>
      <c r="M81" s="149"/>
      <c r="N81" s="149"/>
    </row>
    <row r="82" spans="1:14" ht="15.75" x14ac:dyDescent="0.25">
      <c r="A82" s="149"/>
      <c r="B82" s="149"/>
      <c r="C82" s="149"/>
      <c r="D82" s="149"/>
      <c r="E82" s="149"/>
      <c r="F82" s="149"/>
      <c r="G82" s="149"/>
      <c r="H82" s="149"/>
      <c r="I82" s="149"/>
      <c r="J82" s="149"/>
      <c r="K82" s="149"/>
      <c r="L82" s="149"/>
      <c r="M82" s="149"/>
      <c r="N82" s="149"/>
    </row>
    <row r="83" spans="1:14" ht="15.75" x14ac:dyDescent="0.25">
      <c r="A83" s="149"/>
      <c r="B83" s="149"/>
      <c r="C83" s="149"/>
      <c r="D83" s="149"/>
      <c r="E83" s="149"/>
      <c r="F83" s="149"/>
      <c r="G83" s="149"/>
      <c r="H83" s="149"/>
      <c r="I83" s="149"/>
      <c r="J83" s="149"/>
      <c r="K83" s="149"/>
      <c r="L83" s="149"/>
      <c r="M83" s="149"/>
      <c r="N83" s="149"/>
    </row>
    <row r="84" spans="1:14" ht="15.75" x14ac:dyDescent="0.25">
      <c r="A84" s="1"/>
      <c r="B84" s="1" t="s">
        <v>129</v>
      </c>
      <c r="C84" s="1"/>
      <c r="D84" s="1"/>
      <c r="E84" s="1"/>
      <c r="F84" s="1"/>
      <c r="G84" s="1"/>
      <c r="H84" s="1"/>
      <c r="I84" s="1"/>
      <c r="J84" s="1"/>
      <c r="K84" s="1"/>
      <c r="L84" s="1"/>
      <c r="M84" s="1"/>
      <c r="N84" s="1"/>
    </row>
    <row r="85" spans="1:14" ht="15.75" x14ac:dyDescent="0.25">
      <c r="A85" s="5"/>
      <c r="B85" s="5"/>
      <c r="C85" s="5"/>
      <c r="D85" s="5"/>
      <c r="E85" s="5"/>
      <c r="F85" s="5"/>
      <c r="G85" s="5"/>
      <c r="H85" s="5"/>
      <c r="I85" s="5"/>
      <c r="J85" s="5"/>
      <c r="K85" s="5"/>
      <c r="L85" s="5"/>
      <c r="M85" s="5"/>
      <c r="N85" s="5"/>
    </row>
    <row r="86" spans="1:14" ht="15.75" x14ac:dyDescent="0.25">
      <c r="A86" s="5"/>
      <c r="B86" s="5"/>
      <c r="C86" s="5"/>
      <c r="D86" s="5"/>
      <c r="E86" s="5"/>
      <c r="F86" s="5"/>
      <c r="G86" s="5"/>
      <c r="H86" s="5"/>
      <c r="I86" s="5"/>
      <c r="J86" s="5"/>
      <c r="K86" s="5"/>
      <c r="L86" s="5"/>
      <c r="M86" s="5"/>
      <c r="N86" s="5"/>
    </row>
    <row r="87" spans="1:14" ht="15.75" x14ac:dyDescent="0.25">
      <c r="A87" s="5"/>
      <c r="B87" s="5"/>
      <c r="C87" s="5"/>
      <c r="D87" s="5"/>
      <c r="E87" s="5"/>
      <c r="F87" s="5"/>
      <c r="G87" s="5"/>
      <c r="H87" s="5"/>
      <c r="I87" s="5"/>
      <c r="J87" s="5"/>
      <c r="K87" s="5"/>
      <c r="L87" s="5"/>
      <c r="M87" s="5"/>
      <c r="N87" s="5"/>
    </row>
    <row r="88" spans="1:14" ht="15.75" x14ac:dyDescent="0.25">
      <c r="A88" s="5"/>
      <c r="B88" s="5"/>
      <c r="C88" s="5"/>
      <c r="D88" s="5"/>
      <c r="E88" s="5"/>
      <c r="F88" s="5"/>
      <c r="G88" s="5"/>
      <c r="H88" s="5"/>
      <c r="I88" s="5"/>
      <c r="J88" s="5"/>
      <c r="K88" s="5"/>
      <c r="L88" s="5"/>
      <c r="M88" s="5"/>
      <c r="N88" s="5"/>
    </row>
    <row r="89" spans="1:14" ht="15.75" x14ac:dyDescent="0.25">
      <c r="A89" s="5"/>
      <c r="B89" s="5"/>
      <c r="C89" s="5"/>
      <c r="D89" s="5"/>
      <c r="E89" s="5"/>
      <c r="F89" s="5"/>
      <c r="G89" s="5"/>
      <c r="H89" s="5"/>
      <c r="I89" s="5"/>
      <c r="J89" s="5"/>
      <c r="K89" s="5"/>
      <c r="L89" s="5"/>
      <c r="M89" s="5"/>
      <c r="N89" s="5"/>
    </row>
    <row r="90" spans="1:14" ht="15.75" x14ac:dyDescent="0.25">
      <c r="A90" s="5"/>
      <c r="B90" s="5"/>
      <c r="C90" s="5"/>
      <c r="D90" s="5"/>
      <c r="E90" s="5"/>
      <c r="F90" s="5"/>
      <c r="G90" s="5"/>
      <c r="H90" s="5"/>
      <c r="I90" s="5"/>
      <c r="J90" s="5"/>
      <c r="K90" s="5"/>
      <c r="L90" s="5"/>
      <c r="M90" s="5"/>
      <c r="N90" s="5"/>
    </row>
    <row r="91" spans="1:14" ht="15.75" x14ac:dyDescent="0.25">
      <c r="A91" s="14"/>
      <c r="B91" s="14"/>
      <c r="C91" s="14"/>
      <c r="D91" s="14"/>
      <c r="E91" s="14"/>
      <c r="F91" s="14"/>
      <c r="G91" s="5"/>
      <c r="H91" s="5"/>
      <c r="I91" s="14"/>
      <c r="J91" s="5"/>
      <c r="K91" s="14"/>
      <c r="L91" s="14"/>
      <c r="M91" s="14"/>
      <c r="N91" s="14"/>
    </row>
    <row r="92" spans="1:14" ht="15.75" x14ac:dyDescent="0.25">
      <c r="A92" s="5" t="s">
        <v>130</v>
      </c>
      <c r="B92" s="5"/>
      <c r="C92" s="5"/>
      <c r="D92" s="5"/>
      <c r="E92" s="5"/>
      <c r="F92" s="5"/>
      <c r="G92" s="5"/>
      <c r="H92" s="5"/>
      <c r="I92" s="5" t="s">
        <v>131</v>
      </c>
      <c r="J92" s="5"/>
      <c r="K92" s="5"/>
      <c r="L92" s="5" t="s">
        <v>132</v>
      </c>
      <c r="M92" s="5"/>
      <c r="N92" s="5"/>
    </row>
    <row r="93" spans="1:14" ht="15.75" x14ac:dyDescent="0.25">
      <c r="A93" s="5"/>
      <c r="B93" s="5"/>
      <c r="C93" s="5"/>
      <c r="D93" s="5"/>
      <c r="E93" s="5"/>
      <c r="F93" s="5"/>
      <c r="G93" s="5"/>
      <c r="H93" s="5"/>
      <c r="I93" s="5"/>
      <c r="J93" s="5"/>
      <c r="K93" s="5"/>
      <c r="L93" s="5"/>
      <c r="M93" s="5"/>
      <c r="N93" s="5"/>
    </row>
    <row r="94" spans="1:14" ht="15.75" x14ac:dyDescent="0.25">
      <c r="A94" s="1"/>
      <c r="B94" s="1"/>
      <c r="C94" s="1"/>
      <c r="D94" s="1"/>
      <c r="E94" s="1"/>
      <c r="F94" s="1"/>
      <c r="G94" s="1"/>
      <c r="H94" s="1"/>
      <c r="I94" s="1"/>
      <c r="J94" s="1"/>
      <c r="K94" s="1"/>
      <c r="L94" s="1"/>
      <c r="M94" s="1"/>
      <c r="N94" s="1"/>
    </row>
    <row r="95" spans="1:14" ht="15.75" x14ac:dyDescent="0.25">
      <c r="A95" s="1"/>
      <c r="B95" s="1"/>
      <c r="C95" s="1"/>
      <c r="D95" s="1"/>
      <c r="E95" s="1"/>
      <c r="F95" s="1"/>
      <c r="G95" s="1"/>
      <c r="H95" s="1"/>
      <c r="I95" s="1"/>
      <c r="J95" s="1"/>
      <c r="K95" s="1"/>
      <c r="L95" s="1"/>
      <c r="M95" s="1"/>
      <c r="N95" s="1"/>
    </row>
    <row r="96" spans="1:14" ht="15.75" x14ac:dyDescent="0.25">
      <c r="A96" s="1"/>
      <c r="B96" s="1"/>
      <c r="C96" s="1"/>
      <c r="D96" s="1"/>
      <c r="E96" s="1"/>
      <c r="F96" s="1"/>
      <c r="G96" s="1"/>
      <c r="H96" s="1"/>
      <c r="I96" s="1"/>
      <c r="J96" s="1"/>
      <c r="K96" s="1"/>
      <c r="L96" s="1"/>
      <c r="M96" s="1"/>
      <c r="N96" s="1"/>
    </row>
    <row r="97" spans="1:14" ht="15.75" x14ac:dyDescent="0.25">
      <c r="A97" s="1"/>
      <c r="B97" s="1"/>
      <c r="C97" s="1"/>
      <c r="D97" s="1"/>
      <c r="E97" s="1"/>
      <c r="F97" s="1"/>
      <c r="G97" s="1"/>
      <c r="H97" s="1"/>
      <c r="I97" s="1"/>
      <c r="J97" s="1"/>
      <c r="K97" s="1"/>
      <c r="L97" s="1"/>
      <c r="M97" s="1"/>
      <c r="N97" s="1"/>
    </row>
  </sheetData>
  <sheetProtection algorithmName="SHA-512" hashValue="6fqNdNjhIZSL4wZ2yfC6foJFHCjF9o/4DXjLg6+dCWvlNAGUr6Wc3dAjh1RW5BGS3D5V+1vN7O2RW1s1oU446A==" saltValue="KqTVX3+BObZFrO6BM9BMeQ==" spinCount="100000" sheet="1" formatCells="0" formatColumns="0" formatRows="0" insertColumns="0" insertRows="0"/>
  <mergeCells count="81">
    <mergeCell ref="A31:F32"/>
    <mergeCell ref="A33:F34"/>
    <mergeCell ref="A35:F36"/>
    <mergeCell ref="A37:F38"/>
    <mergeCell ref="G7:I7"/>
    <mergeCell ref="G13:I13"/>
    <mergeCell ref="A21:F22"/>
    <mergeCell ref="A23:F24"/>
    <mergeCell ref="A9:N9"/>
    <mergeCell ref="A25:F26"/>
    <mergeCell ref="A27:F28"/>
    <mergeCell ref="A29:F30"/>
    <mergeCell ref="E49:G50"/>
    <mergeCell ref="A40:N41"/>
    <mergeCell ref="G5:I5"/>
    <mergeCell ref="A42:D43"/>
    <mergeCell ref="E42:G43"/>
    <mergeCell ref="H42:K43"/>
    <mergeCell ref="L42:N43"/>
    <mergeCell ref="G21:N22"/>
    <mergeCell ref="G23:N24"/>
    <mergeCell ref="G25:N26"/>
    <mergeCell ref="G27:N28"/>
    <mergeCell ref="G29:N30"/>
    <mergeCell ref="G31:N32"/>
    <mergeCell ref="G33:N34"/>
    <mergeCell ref="G35:N36"/>
    <mergeCell ref="G37:N38"/>
    <mergeCell ref="L52:N52"/>
    <mergeCell ref="L49:N50"/>
    <mergeCell ref="A44:D44"/>
    <mergeCell ref="H44:K44"/>
    <mergeCell ref="A45:D45"/>
    <mergeCell ref="A46:D46"/>
    <mergeCell ref="H45:K45"/>
    <mergeCell ref="H46:K46"/>
    <mergeCell ref="E44:G44"/>
    <mergeCell ref="E45:G45"/>
    <mergeCell ref="E46:G46"/>
    <mergeCell ref="L44:N44"/>
    <mergeCell ref="L45:N45"/>
    <mergeCell ref="L46:N46"/>
    <mergeCell ref="A48:N48"/>
    <mergeCell ref="A49:D50"/>
    <mergeCell ref="H49:K50"/>
    <mergeCell ref="A73:B74"/>
    <mergeCell ref="C73:H74"/>
    <mergeCell ref="I73:J74"/>
    <mergeCell ref="K73:N74"/>
    <mergeCell ref="A53:D53"/>
    <mergeCell ref="E53:G53"/>
    <mergeCell ref="H53:K53"/>
    <mergeCell ref="L53:N53"/>
    <mergeCell ref="A51:D51"/>
    <mergeCell ref="E51:G51"/>
    <mergeCell ref="H51:K51"/>
    <mergeCell ref="L51:N51"/>
    <mergeCell ref="A52:D52"/>
    <mergeCell ref="E52:G52"/>
    <mergeCell ref="H52:K52"/>
    <mergeCell ref="A75:B75"/>
    <mergeCell ref="C75:H75"/>
    <mergeCell ref="I75:J75"/>
    <mergeCell ref="K75:N75"/>
    <mergeCell ref="A81:B81"/>
    <mergeCell ref="C81:H81"/>
    <mergeCell ref="I81:N81"/>
    <mergeCell ref="A76:B76"/>
    <mergeCell ref="C76:H76"/>
    <mergeCell ref="I76:J76"/>
    <mergeCell ref="K76:N76"/>
    <mergeCell ref="A77:B77"/>
    <mergeCell ref="C77:H77"/>
    <mergeCell ref="I77:J77"/>
    <mergeCell ref="K77:N77"/>
    <mergeCell ref="A82:B82"/>
    <mergeCell ref="C82:H82"/>
    <mergeCell ref="I82:N82"/>
    <mergeCell ref="A83:B83"/>
    <mergeCell ref="C83:H83"/>
    <mergeCell ref="I83:N8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3"/>
  <sheetViews>
    <sheetView zoomScale="85" zoomScaleNormal="85" workbookViewId="0">
      <selection activeCell="F48" sqref="F48"/>
    </sheetView>
  </sheetViews>
  <sheetFormatPr defaultRowHeight="15.75" x14ac:dyDescent="0.25"/>
  <cols>
    <col min="1" max="1" width="13.28515625" style="24" customWidth="1"/>
    <col min="2" max="2" width="69.85546875" style="24" customWidth="1"/>
    <col min="3" max="3" width="19.28515625" style="24" customWidth="1"/>
    <col min="4" max="4" width="17.5703125" style="24" customWidth="1"/>
    <col min="5" max="5" width="19" style="24" customWidth="1"/>
    <col min="6" max="6" width="19.5703125" style="24" customWidth="1"/>
    <col min="7" max="7" width="9.140625" style="24"/>
    <col min="8" max="8" width="14.42578125" style="24" customWidth="1"/>
    <col min="9" max="9" width="69.7109375" style="24" customWidth="1"/>
    <col min="10" max="10" width="20.42578125" style="24" customWidth="1"/>
    <col min="11" max="11" width="17.7109375" style="24" customWidth="1"/>
    <col min="12" max="12" width="18.5703125" style="24" customWidth="1"/>
    <col min="13" max="13" width="21.140625" style="24" customWidth="1"/>
    <col min="14" max="14" width="9.140625" style="24"/>
    <col min="15" max="15" width="13.5703125" style="24" customWidth="1"/>
    <col min="16" max="16" width="71.140625" style="24" customWidth="1"/>
    <col min="17" max="17" width="22.5703125" style="24" customWidth="1"/>
    <col min="18" max="18" width="22.7109375" style="24" customWidth="1"/>
    <col min="19" max="19" width="21.28515625" style="24" customWidth="1"/>
    <col min="20" max="20" width="21.5703125" style="24" customWidth="1"/>
    <col min="21" max="16384" width="9.140625" style="24"/>
  </cols>
  <sheetData>
    <row r="1" spans="1:22" x14ac:dyDescent="0.25">
      <c r="A1" s="185" t="s">
        <v>134</v>
      </c>
      <c r="B1" s="186"/>
      <c r="C1" s="141">
        <f>C94+J94+Q101</f>
        <v>0</v>
      </c>
      <c r="D1" s="142"/>
      <c r="E1" s="142"/>
      <c r="F1" s="142"/>
      <c r="G1" s="142"/>
      <c r="H1" s="142"/>
      <c r="I1" s="143"/>
    </row>
    <row r="2" spans="1:22" x14ac:dyDescent="0.25">
      <c r="A2" s="187" t="s">
        <v>137</v>
      </c>
      <c r="B2" s="188"/>
      <c r="C2" s="165" t="s">
        <v>147</v>
      </c>
      <c r="D2" s="166"/>
      <c r="E2" s="166"/>
      <c r="F2" s="166"/>
      <c r="G2" s="166"/>
      <c r="H2" s="166"/>
      <c r="I2" s="167"/>
    </row>
    <row r="3" spans="1:22" x14ac:dyDescent="0.25">
      <c r="A3" s="187" t="s">
        <v>135</v>
      </c>
      <c r="B3" s="188"/>
      <c r="C3" s="144">
        <f>C95+J95+Q102</f>
        <v>0</v>
      </c>
      <c r="D3" s="145"/>
      <c r="E3" s="145"/>
      <c r="F3" s="145"/>
      <c r="G3" s="145"/>
      <c r="H3" s="145"/>
      <c r="I3" s="146"/>
    </row>
    <row r="4" spans="1:22" x14ac:dyDescent="0.25">
      <c r="A4" s="187" t="s">
        <v>136</v>
      </c>
      <c r="B4" s="188"/>
      <c r="C4" s="165" t="s">
        <v>147</v>
      </c>
      <c r="D4" s="166"/>
      <c r="E4" s="166"/>
      <c r="F4" s="166"/>
      <c r="G4" s="166"/>
      <c r="H4" s="166"/>
      <c r="I4" s="167"/>
    </row>
    <row r="5" spans="1:22" x14ac:dyDescent="0.25">
      <c r="A5" s="187" t="s">
        <v>177</v>
      </c>
      <c r="B5" s="188"/>
      <c r="C5" s="144">
        <f>C96+J96+Q103</f>
        <v>0</v>
      </c>
      <c r="D5" s="145"/>
      <c r="E5" s="145"/>
      <c r="F5" s="145"/>
      <c r="G5" s="145"/>
      <c r="H5" s="145"/>
      <c r="I5" s="146"/>
    </row>
    <row r="6" spans="1:22" ht="16.5" thickBot="1" x14ac:dyDescent="0.3">
      <c r="A6" s="189" t="s">
        <v>176</v>
      </c>
      <c r="B6" s="190"/>
      <c r="C6" s="162" t="s">
        <v>147</v>
      </c>
      <c r="D6" s="163"/>
      <c r="E6" s="163"/>
      <c r="F6" s="163"/>
      <c r="G6" s="163"/>
      <c r="H6" s="163"/>
      <c r="I6" s="164"/>
    </row>
    <row r="7" spans="1:22" x14ac:dyDescent="0.25">
      <c r="U7" s="25"/>
      <c r="V7" s="25"/>
    </row>
    <row r="8" spans="1:22" x14ac:dyDescent="0.25">
      <c r="A8" s="181" t="s">
        <v>0</v>
      </c>
      <c r="B8" s="181"/>
      <c r="C8" s="181"/>
      <c r="D8" s="181"/>
      <c r="E8" s="181"/>
      <c r="F8" s="181"/>
      <c r="H8" s="181" t="s">
        <v>53</v>
      </c>
      <c r="I8" s="181"/>
      <c r="J8" s="181"/>
      <c r="K8" s="181"/>
      <c r="L8" s="181"/>
      <c r="M8" s="181"/>
      <c r="O8" s="182" t="s">
        <v>66</v>
      </c>
      <c r="P8" s="182"/>
      <c r="Q8" s="182"/>
      <c r="R8" s="182"/>
      <c r="S8" s="182"/>
      <c r="T8" s="182"/>
      <c r="U8" s="25"/>
      <c r="V8" s="25"/>
    </row>
    <row r="9" spans="1:22" ht="15.75" customHeight="1" x14ac:dyDescent="0.25">
      <c r="A9" s="191" t="s">
        <v>141</v>
      </c>
      <c r="B9" s="191"/>
      <c r="C9" s="191"/>
      <c r="D9" s="191"/>
      <c r="E9" s="191"/>
      <c r="F9" s="191"/>
      <c r="H9" s="191" t="s">
        <v>142</v>
      </c>
      <c r="I9" s="191"/>
      <c r="J9" s="191"/>
      <c r="K9" s="191"/>
      <c r="L9" s="191"/>
      <c r="M9" s="191"/>
      <c r="O9" s="191" t="s">
        <v>143</v>
      </c>
      <c r="P9" s="191"/>
      <c r="Q9" s="191"/>
      <c r="R9" s="191"/>
      <c r="S9" s="191"/>
      <c r="T9" s="191"/>
      <c r="U9" s="25"/>
      <c r="V9" s="25"/>
    </row>
    <row r="10" spans="1:22" x14ac:dyDescent="0.25">
      <c r="A10" s="191"/>
      <c r="B10" s="191"/>
      <c r="C10" s="191"/>
      <c r="D10" s="191"/>
      <c r="E10" s="191"/>
      <c r="F10" s="191"/>
      <c r="H10" s="191"/>
      <c r="I10" s="191"/>
      <c r="J10" s="191"/>
      <c r="K10" s="191"/>
      <c r="L10" s="191"/>
      <c r="M10" s="191"/>
      <c r="O10" s="191"/>
      <c r="P10" s="191"/>
      <c r="Q10" s="191"/>
      <c r="R10" s="191"/>
      <c r="S10" s="191"/>
      <c r="T10" s="191"/>
      <c r="U10" s="25"/>
      <c r="V10" s="25"/>
    </row>
    <row r="11" spans="1:22" s="26" customFormat="1" ht="16.5" thickBot="1" x14ac:dyDescent="0.3">
      <c r="B11" s="27" t="s">
        <v>32</v>
      </c>
      <c r="I11" s="27" t="s">
        <v>32</v>
      </c>
      <c r="O11" s="28"/>
      <c r="P11" s="27" t="s">
        <v>32</v>
      </c>
      <c r="Q11" s="28"/>
      <c r="R11" s="28"/>
      <c r="S11" s="28"/>
      <c r="T11" s="28"/>
      <c r="U11" s="29"/>
      <c r="V11" s="29"/>
    </row>
    <row r="12" spans="1:22" ht="56.25" customHeight="1" thickBot="1" x14ac:dyDescent="0.3">
      <c r="A12" s="30" t="s">
        <v>185</v>
      </c>
      <c r="B12" s="31" t="s">
        <v>33</v>
      </c>
      <c r="C12" s="31" t="s">
        <v>149</v>
      </c>
      <c r="D12" s="31" t="s">
        <v>37</v>
      </c>
      <c r="E12" s="32" t="s">
        <v>35</v>
      </c>
      <c r="H12" s="30" t="s">
        <v>185</v>
      </c>
      <c r="I12" s="31" t="s">
        <v>33</v>
      </c>
      <c r="J12" s="31" t="s">
        <v>34</v>
      </c>
      <c r="K12" s="31" t="s">
        <v>37</v>
      </c>
      <c r="L12" s="32" t="s">
        <v>35</v>
      </c>
      <c r="O12" s="30" t="s">
        <v>185</v>
      </c>
      <c r="P12" s="33" t="s">
        <v>33</v>
      </c>
      <c r="Q12" s="33" t="s">
        <v>34</v>
      </c>
      <c r="R12" s="33" t="s">
        <v>37</v>
      </c>
      <c r="S12" s="34" t="s">
        <v>35</v>
      </c>
      <c r="T12" s="35"/>
      <c r="U12" s="25"/>
      <c r="V12" s="25"/>
    </row>
    <row r="13" spans="1:22" ht="16.5" thickBot="1" x14ac:dyDescent="0.3">
      <c r="A13" s="36">
        <v>1</v>
      </c>
      <c r="B13" s="37">
        <v>2</v>
      </c>
      <c r="C13" s="37">
        <v>3</v>
      </c>
      <c r="D13" s="37">
        <v>4</v>
      </c>
      <c r="E13" s="38" t="s">
        <v>38</v>
      </c>
      <c r="H13" s="36">
        <v>1</v>
      </c>
      <c r="I13" s="37">
        <v>2</v>
      </c>
      <c r="J13" s="37">
        <v>3</v>
      </c>
      <c r="K13" s="37">
        <v>4</v>
      </c>
      <c r="L13" s="38" t="s">
        <v>38</v>
      </c>
      <c r="N13" s="25"/>
      <c r="O13" s="39">
        <v>1</v>
      </c>
      <c r="P13" s="40">
        <v>2</v>
      </c>
      <c r="Q13" s="40">
        <v>3</v>
      </c>
      <c r="R13" s="40">
        <v>4</v>
      </c>
      <c r="S13" s="41" t="s">
        <v>38</v>
      </c>
      <c r="T13" s="35"/>
      <c r="U13" s="25"/>
      <c r="V13" s="25"/>
    </row>
    <row r="14" spans="1:22" x14ac:dyDescent="0.25">
      <c r="A14" s="42">
        <v>22</v>
      </c>
      <c r="B14" s="43" t="s">
        <v>162</v>
      </c>
      <c r="C14" s="44">
        <v>120</v>
      </c>
      <c r="D14" s="18"/>
      <c r="E14" s="45">
        <f>C14*D14</f>
        <v>0</v>
      </c>
      <c r="H14" s="46">
        <v>22</v>
      </c>
      <c r="I14" s="47" t="s">
        <v>162</v>
      </c>
      <c r="J14" s="48">
        <v>366</v>
      </c>
      <c r="K14" s="23"/>
      <c r="L14" s="49">
        <f>J14*K14</f>
        <v>0</v>
      </c>
      <c r="N14" s="25"/>
      <c r="O14" s="46">
        <v>22</v>
      </c>
      <c r="P14" s="47" t="s">
        <v>162</v>
      </c>
      <c r="Q14" s="48">
        <v>1036</v>
      </c>
      <c r="R14" s="23"/>
      <c r="S14" s="49">
        <f>Q14*R14</f>
        <v>0</v>
      </c>
      <c r="T14" s="50"/>
      <c r="U14" s="25"/>
      <c r="V14" s="25"/>
    </row>
    <row r="15" spans="1:22" x14ac:dyDescent="0.25">
      <c r="A15" s="51">
        <v>24</v>
      </c>
      <c r="B15" s="52" t="s">
        <v>163</v>
      </c>
      <c r="C15" s="53">
        <v>120</v>
      </c>
      <c r="D15" s="19"/>
      <c r="E15" s="54">
        <f t="shared" ref="E15:E21" si="0">C15*D15</f>
        <v>0</v>
      </c>
      <c r="H15" s="51">
        <v>24</v>
      </c>
      <c r="I15" s="52" t="s">
        <v>163</v>
      </c>
      <c r="J15" s="53">
        <v>366</v>
      </c>
      <c r="K15" s="19"/>
      <c r="L15" s="54">
        <f t="shared" ref="L15:L21" si="1">J15*K15</f>
        <v>0</v>
      </c>
      <c r="N15" s="25"/>
      <c r="O15" s="51">
        <v>24</v>
      </c>
      <c r="P15" s="52" t="s">
        <v>163</v>
      </c>
      <c r="Q15" s="53">
        <v>1036</v>
      </c>
      <c r="R15" s="19"/>
      <c r="S15" s="54">
        <f t="shared" ref="S15:S21" si="2">Q15*R15</f>
        <v>0</v>
      </c>
      <c r="T15" s="50"/>
      <c r="U15" s="25"/>
      <c r="V15" s="25"/>
    </row>
    <row r="16" spans="1:22" x14ac:dyDescent="0.25">
      <c r="A16" s="51">
        <v>26</v>
      </c>
      <c r="B16" s="52" t="s">
        <v>164</v>
      </c>
      <c r="C16" s="53">
        <v>120</v>
      </c>
      <c r="D16" s="19"/>
      <c r="E16" s="54">
        <f t="shared" si="0"/>
        <v>0</v>
      </c>
      <c r="H16" s="51">
        <v>26</v>
      </c>
      <c r="I16" s="52" t="s">
        <v>164</v>
      </c>
      <c r="J16" s="53">
        <v>366</v>
      </c>
      <c r="K16" s="19"/>
      <c r="L16" s="54">
        <f t="shared" si="1"/>
        <v>0</v>
      </c>
      <c r="N16" s="25"/>
      <c r="O16" s="51">
        <v>26</v>
      </c>
      <c r="P16" s="52" t="s">
        <v>164</v>
      </c>
      <c r="Q16" s="53">
        <v>1036</v>
      </c>
      <c r="R16" s="19"/>
      <c r="S16" s="54">
        <f t="shared" si="2"/>
        <v>0</v>
      </c>
      <c r="T16" s="50"/>
      <c r="U16" s="25"/>
      <c r="V16" s="25"/>
    </row>
    <row r="17" spans="1:22" x14ac:dyDescent="0.25">
      <c r="A17" s="51">
        <v>28</v>
      </c>
      <c r="B17" s="52" t="s">
        <v>150</v>
      </c>
      <c r="C17" s="53">
        <v>120</v>
      </c>
      <c r="D17" s="19"/>
      <c r="E17" s="54">
        <f t="shared" si="0"/>
        <v>0</v>
      </c>
      <c r="H17" s="51">
        <v>28</v>
      </c>
      <c r="I17" s="52" t="s">
        <v>150</v>
      </c>
      <c r="J17" s="53">
        <v>366</v>
      </c>
      <c r="K17" s="19"/>
      <c r="L17" s="54">
        <f t="shared" si="1"/>
        <v>0</v>
      </c>
      <c r="N17" s="25"/>
      <c r="O17" s="51">
        <v>28</v>
      </c>
      <c r="P17" s="52" t="s">
        <v>150</v>
      </c>
      <c r="Q17" s="53">
        <v>1036</v>
      </c>
      <c r="R17" s="19"/>
      <c r="S17" s="54">
        <f t="shared" si="2"/>
        <v>0</v>
      </c>
      <c r="U17" s="25"/>
      <c r="V17" s="25"/>
    </row>
    <row r="18" spans="1:22" x14ac:dyDescent="0.25">
      <c r="A18" s="51">
        <v>30</v>
      </c>
      <c r="B18" s="52" t="s">
        <v>151</v>
      </c>
      <c r="C18" s="53">
        <v>120</v>
      </c>
      <c r="D18" s="19"/>
      <c r="E18" s="54">
        <f t="shared" si="0"/>
        <v>0</v>
      </c>
      <c r="H18" s="51">
        <v>30</v>
      </c>
      <c r="I18" s="52" t="s">
        <v>151</v>
      </c>
      <c r="J18" s="53">
        <v>366</v>
      </c>
      <c r="K18" s="19"/>
      <c r="L18" s="54">
        <f t="shared" si="1"/>
        <v>0</v>
      </c>
      <c r="N18" s="25"/>
      <c r="O18" s="51">
        <v>30</v>
      </c>
      <c r="P18" s="52" t="s">
        <v>151</v>
      </c>
      <c r="Q18" s="53">
        <v>1036</v>
      </c>
      <c r="R18" s="19"/>
      <c r="S18" s="54">
        <f t="shared" si="2"/>
        <v>0</v>
      </c>
      <c r="U18" s="25"/>
      <c r="V18" s="25"/>
    </row>
    <row r="19" spans="1:22" s="26" customFormat="1" x14ac:dyDescent="0.25">
      <c r="A19" s="51">
        <v>29</v>
      </c>
      <c r="B19" s="55" t="s">
        <v>182</v>
      </c>
      <c r="C19" s="53">
        <v>51</v>
      </c>
      <c r="D19" s="20"/>
      <c r="E19" s="56">
        <f t="shared" si="0"/>
        <v>0</v>
      </c>
      <c r="H19" s="51">
        <v>29</v>
      </c>
      <c r="I19" s="55" t="s">
        <v>183</v>
      </c>
      <c r="J19" s="53">
        <v>156</v>
      </c>
      <c r="K19" s="20"/>
      <c r="L19" s="56">
        <f t="shared" si="1"/>
        <v>0</v>
      </c>
      <c r="N19" s="29"/>
      <c r="O19" s="51">
        <v>29</v>
      </c>
      <c r="P19" s="55" t="s">
        <v>184</v>
      </c>
      <c r="Q19" s="53">
        <v>444</v>
      </c>
      <c r="R19" s="20"/>
      <c r="S19" s="56">
        <f t="shared" si="2"/>
        <v>0</v>
      </c>
      <c r="U19" s="29"/>
      <c r="V19" s="29"/>
    </row>
    <row r="20" spans="1:22" x14ac:dyDescent="0.25">
      <c r="A20" s="57">
        <v>31</v>
      </c>
      <c r="B20" s="58" t="s">
        <v>152</v>
      </c>
      <c r="C20" s="59">
        <v>120</v>
      </c>
      <c r="D20" s="21"/>
      <c r="E20" s="60">
        <f t="shared" si="0"/>
        <v>0</v>
      </c>
      <c r="H20" s="57">
        <v>31</v>
      </c>
      <c r="I20" s="58" t="s">
        <v>152</v>
      </c>
      <c r="J20" s="59">
        <v>366</v>
      </c>
      <c r="K20" s="21"/>
      <c r="L20" s="60">
        <f t="shared" si="1"/>
        <v>0</v>
      </c>
      <c r="N20" s="25"/>
      <c r="O20" s="57">
        <v>31</v>
      </c>
      <c r="P20" s="58" t="s">
        <v>152</v>
      </c>
      <c r="Q20" s="59">
        <v>1036</v>
      </c>
      <c r="R20" s="21"/>
      <c r="S20" s="60">
        <f t="shared" si="2"/>
        <v>0</v>
      </c>
    </row>
    <row r="21" spans="1:22" ht="56.25" customHeight="1" thickBot="1" x14ac:dyDescent="0.3">
      <c r="A21" s="61" t="s">
        <v>178</v>
      </c>
      <c r="B21" s="62" t="s">
        <v>179</v>
      </c>
      <c r="C21" s="61">
        <v>120</v>
      </c>
      <c r="D21" s="22"/>
      <c r="E21" s="63">
        <f t="shared" si="0"/>
        <v>0</v>
      </c>
      <c r="H21" s="64" t="s">
        <v>178</v>
      </c>
      <c r="I21" s="62" t="s">
        <v>179</v>
      </c>
      <c r="J21" s="61">
        <v>366</v>
      </c>
      <c r="K21" s="22"/>
      <c r="L21" s="63">
        <f t="shared" si="1"/>
        <v>0</v>
      </c>
      <c r="N21" s="25"/>
      <c r="O21" s="64" t="s">
        <v>180</v>
      </c>
      <c r="P21" s="62" t="s">
        <v>179</v>
      </c>
      <c r="Q21" s="59">
        <v>1036</v>
      </c>
      <c r="R21" s="21"/>
      <c r="S21" s="60">
        <f t="shared" si="2"/>
        <v>0</v>
      </c>
    </row>
    <row r="22" spans="1:22" x14ac:dyDescent="0.25">
      <c r="A22" s="65" t="s">
        <v>40</v>
      </c>
      <c r="B22" s="66"/>
      <c r="C22" s="173" t="s">
        <v>31</v>
      </c>
      <c r="D22" s="174"/>
      <c r="E22" s="67">
        <f>SUM(E14:E21)</f>
        <v>0</v>
      </c>
      <c r="H22" s="65" t="s">
        <v>52</v>
      </c>
      <c r="I22" s="68"/>
      <c r="J22" s="173" t="s">
        <v>31</v>
      </c>
      <c r="K22" s="174"/>
      <c r="L22" s="67">
        <f>SUM(L14:L21)</f>
        <v>0</v>
      </c>
      <c r="N22" s="25"/>
      <c r="O22" s="65" t="s">
        <v>67</v>
      </c>
      <c r="P22" s="68"/>
      <c r="Q22" s="183" t="s">
        <v>31</v>
      </c>
      <c r="R22" s="184"/>
      <c r="S22" s="69">
        <f>SUM(S14:S21)</f>
        <v>0</v>
      </c>
    </row>
    <row r="23" spans="1:22" x14ac:dyDescent="0.25">
      <c r="A23" s="70"/>
      <c r="B23" s="66"/>
      <c r="C23" s="169" t="s">
        <v>29</v>
      </c>
      <c r="D23" s="170"/>
      <c r="E23" s="71">
        <f>E22*0.21</f>
        <v>0</v>
      </c>
      <c r="H23" s="70"/>
      <c r="I23" s="68"/>
      <c r="J23" s="169" t="s">
        <v>29</v>
      </c>
      <c r="K23" s="170"/>
      <c r="L23" s="71">
        <f>L22*0.21</f>
        <v>0</v>
      </c>
      <c r="O23" s="70"/>
      <c r="P23" s="68"/>
      <c r="Q23" s="169" t="s">
        <v>29</v>
      </c>
      <c r="R23" s="245"/>
      <c r="S23" s="71">
        <f>S22*0.21</f>
        <v>0</v>
      </c>
    </row>
    <row r="24" spans="1:22" ht="16.5" thickBot="1" x14ac:dyDescent="0.3">
      <c r="A24" s="70"/>
      <c r="B24" s="66"/>
      <c r="C24" s="171" t="s">
        <v>30</v>
      </c>
      <c r="D24" s="172"/>
      <c r="E24" s="72">
        <f>SUM(E22:E23)</f>
        <v>0</v>
      </c>
      <c r="H24" s="70"/>
      <c r="I24" s="68"/>
      <c r="J24" s="171" t="s">
        <v>30</v>
      </c>
      <c r="K24" s="172"/>
      <c r="L24" s="72">
        <f>SUM(L22:L23)</f>
        <v>0</v>
      </c>
      <c r="O24" s="70"/>
      <c r="P24" s="68"/>
      <c r="Q24" s="171" t="s">
        <v>30</v>
      </c>
      <c r="R24" s="246"/>
      <c r="S24" s="72">
        <f>SUM(S22:S23)</f>
        <v>0</v>
      </c>
    </row>
    <row r="25" spans="1:22" x14ac:dyDescent="0.25">
      <c r="B25" s="73"/>
      <c r="H25" s="65"/>
      <c r="P25" s="74"/>
    </row>
    <row r="26" spans="1:22" s="26" customFormat="1" ht="16.5" thickBot="1" x14ac:dyDescent="0.3">
      <c r="B26" s="27" t="s">
        <v>36</v>
      </c>
      <c r="I26" s="27" t="s">
        <v>36</v>
      </c>
      <c r="P26" s="27" t="s">
        <v>36</v>
      </c>
    </row>
    <row r="27" spans="1:22" ht="51.75" customHeight="1" thickBot="1" x14ac:dyDescent="0.3">
      <c r="A27" s="30" t="s">
        <v>185</v>
      </c>
      <c r="B27" s="31" t="s">
        <v>33</v>
      </c>
      <c r="C27" s="31" t="s">
        <v>154</v>
      </c>
      <c r="D27" s="31" t="s">
        <v>138</v>
      </c>
      <c r="E27" s="32" t="s">
        <v>35</v>
      </c>
      <c r="H27" s="30" t="s">
        <v>185</v>
      </c>
      <c r="I27" s="31" t="s">
        <v>33</v>
      </c>
      <c r="J27" s="31" t="s">
        <v>39</v>
      </c>
      <c r="K27" s="31" t="s">
        <v>138</v>
      </c>
      <c r="L27" s="32" t="s">
        <v>35</v>
      </c>
      <c r="O27" s="30" t="s">
        <v>185</v>
      </c>
      <c r="P27" s="31" t="s">
        <v>33</v>
      </c>
      <c r="Q27" s="31" t="s">
        <v>39</v>
      </c>
      <c r="R27" s="31" t="s">
        <v>83</v>
      </c>
      <c r="S27" s="32" t="s">
        <v>35</v>
      </c>
    </row>
    <row r="28" spans="1:22" ht="16.5" thickBot="1" x14ac:dyDescent="0.3">
      <c r="A28" s="75">
        <v>1</v>
      </c>
      <c r="B28" s="76">
        <v>2</v>
      </c>
      <c r="C28" s="76">
        <v>3</v>
      </c>
      <c r="D28" s="76">
        <v>4</v>
      </c>
      <c r="E28" s="77" t="s">
        <v>38</v>
      </c>
      <c r="H28" s="75">
        <v>1</v>
      </c>
      <c r="I28" s="76">
        <v>2</v>
      </c>
      <c r="J28" s="76">
        <v>3</v>
      </c>
      <c r="K28" s="76">
        <v>4</v>
      </c>
      <c r="L28" s="77" t="s">
        <v>38</v>
      </c>
      <c r="O28" s="78">
        <v>1</v>
      </c>
      <c r="P28" s="79">
        <v>2</v>
      </c>
      <c r="Q28" s="79">
        <v>3</v>
      </c>
      <c r="R28" s="79">
        <v>4</v>
      </c>
      <c r="S28" s="80" t="s">
        <v>38</v>
      </c>
    </row>
    <row r="29" spans="1:22" x14ac:dyDescent="0.25">
      <c r="A29" s="46" t="s">
        <v>148</v>
      </c>
      <c r="B29" s="81" t="s">
        <v>153</v>
      </c>
      <c r="C29" s="48">
        <v>84</v>
      </c>
      <c r="D29" s="137"/>
      <c r="E29" s="49">
        <f t="shared" ref="E29:E31" si="3">C29*D29</f>
        <v>0</v>
      </c>
      <c r="H29" s="46" t="s">
        <v>148</v>
      </c>
      <c r="I29" s="81" t="s">
        <v>153</v>
      </c>
      <c r="J29" s="48">
        <v>84</v>
      </c>
      <c r="K29" s="137"/>
      <c r="L29" s="49">
        <f t="shared" ref="L29:L31" si="4">J29*K29</f>
        <v>0</v>
      </c>
      <c r="O29" s="46" t="s">
        <v>148</v>
      </c>
      <c r="P29" s="81" t="s">
        <v>153</v>
      </c>
      <c r="Q29" s="48">
        <v>16</v>
      </c>
      <c r="R29" s="23"/>
      <c r="S29" s="49">
        <f>Q29*R29</f>
        <v>0</v>
      </c>
    </row>
    <row r="30" spans="1:22" x14ac:dyDescent="0.25">
      <c r="A30" s="51" t="s">
        <v>148</v>
      </c>
      <c r="B30" s="55" t="s">
        <v>155</v>
      </c>
      <c r="C30" s="53">
        <v>84</v>
      </c>
      <c r="D30" s="138"/>
      <c r="E30" s="54">
        <f t="shared" si="3"/>
        <v>0</v>
      </c>
      <c r="H30" s="51" t="s">
        <v>148</v>
      </c>
      <c r="I30" s="55" t="s">
        <v>155</v>
      </c>
      <c r="J30" s="53">
        <v>84</v>
      </c>
      <c r="K30" s="138"/>
      <c r="L30" s="54">
        <f t="shared" si="4"/>
        <v>0</v>
      </c>
      <c r="O30" s="51" t="s">
        <v>148</v>
      </c>
      <c r="P30" s="55" t="s">
        <v>155</v>
      </c>
      <c r="Q30" s="53">
        <v>16</v>
      </c>
      <c r="R30" s="19"/>
      <c r="S30" s="54">
        <f t="shared" ref="S30:S34" si="5">Q30*R30</f>
        <v>0</v>
      </c>
    </row>
    <row r="31" spans="1:22" x14ac:dyDescent="0.25">
      <c r="A31" s="51" t="s">
        <v>148</v>
      </c>
      <c r="B31" s="55" t="s">
        <v>156</v>
      </c>
      <c r="C31" s="53">
        <v>0</v>
      </c>
      <c r="D31" s="82"/>
      <c r="E31" s="54">
        <f t="shared" si="3"/>
        <v>0</v>
      </c>
      <c r="H31" s="51" t="s">
        <v>148</v>
      </c>
      <c r="I31" s="55" t="s">
        <v>156</v>
      </c>
      <c r="J31" s="53">
        <v>0</v>
      </c>
      <c r="K31" s="82"/>
      <c r="L31" s="54">
        <f t="shared" si="4"/>
        <v>0</v>
      </c>
      <c r="O31" s="51" t="s">
        <v>148</v>
      </c>
      <c r="P31" s="55" t="s">
        <v>156</v>
      </c>
      <c r="Q31" s="53">
        <v>184</v>
      </c>
      <c r="R31" s="19"/>
      <c r="S31" s="54">
        <f t="shared" si="5"/>
        <v>0</v>
      </c>
    </row>
    <row r="32" spans="1:22" x14ac:dyDescent="0.25">
      <c r="A32" s="51" t="s">
        <v>148</v>
      </c>
      <c r="B32" s="83" t="s">
        <v>157</v>
      </c>
      <c r="C32" s="53">
        <v>0</v>
      </c>
      <c r="D32" s="82"/>
      <c r="E32" s="54">
        <f>C32*D32</f>
        <v>0</v>
      </c>
      <c r="H32" s="51" t="s">
        <v>148</v>
      </c>
      <c r="I32" s="83" t="s">
        <v>157</v>
      </c>
      <c r="J32" s="53">
        <v>0</v>
      </c>
      <c r="K32" s="82"/>
      <c r="L32" s="54">
        <f>J32*K32</f>
        <v>0</v>
      </c>
      <c r="O32" s="51" t="s">
        <v>148</v>
      </c>
      <c r="P32" s="83" t="s">
        <v>157</v>
      </c>
      <c r="Q32" s="53">
        <v>184</v>
      </c>
      <c r="R32" s="19"/>
      <c r="S32" s="54">
        <f t="shared" si="5"/>
        <v>0</v>
      </c>
    </row>
    <row r="33" spans="1:19" x14ac:dyDescent="0.25">
      <c r="A33" s="51">
        <v>26</v>
      </c>
      <c r="B33" s="83" t="s">
        <v>173</v>
      </c>
      <c r="C33" s="53">
        <v>1</v>
      </c>
      <c r="D33" s="138"/>
      <c r="E33" s="54">
        <f>C33*D33</f>
        <v>0</v>
      </c>
      <c r="H33" s="51">
        <v>26</v>
      </c>
      <c r="I33" s="83" t="s">
        <v>173</v>
      </c>
      <c r="J33" s="53">
        <v>1</v>
      </c>
      <c r="K33" s="138"/>
      <c r="L33" s="54">
        <f t="shared" ref="L33:L34" si="6">J33*K33</f>
        <v>0</v>
      </c>
      <c r="O33" s="51">
        <v>26</v>
      </c>
      <c r="P33" s="83" t="s">
        <v>173</v>
      </c>
      <c r="Q33" s="53">
        <v>1</v>
      </c>
      <c r="R33" s="19"/>
      <c r="S33" s="54">
        <f t="shared" si="5"/>
        <v>0</v>
      </c>
    </row>
    <row r="34" spans="1:19" x14ac:dyDescent="0.25">
      <c r="A34" s="51">
        <v>26</v>
      </c>
      <c r="B34" s="83" t="s">
        <v>174</v>
      </c>
      <c r="C34" s="53">
        <v>0</v>
      </c>
      <c r="D34" s="82"/>
      <c r="E34" s="54">
        <f>C34*D34</f>
        <v>0</v>
      </c>
      <c r="H34" s="51">
        <v>26</v>
      </c>
      <c r="I34" s="83" t="s">
        <v>174</v>
      </c>
      <c r="J34" s="53">
        <v>0</v>
      </c>
      <c r="K34" s="82"/>
      <c r="L34" s="54">
        <f t="shared" si="6"/>
        <v>0</v>
      </c>
      <c r="O34" s="51">
        <v>26</v>
      </c>
      <c r="P34" s="83" t="s">
        <v>174</v>
      </c>
      <c r="Q34" s="53">
        <v>3</v>
      </c>
      <c r="R34" s="19"/>
      <c r="S34" s="54">
        <f t="shared" si="5"/>
        <v>0</v>
      </c>
    </row>
    <row r="35" spans="1:19" x14ac:dyDescent="0.25">
      <c r="A35" s="51">
        <v>23</v>
      </c>
      <c r="B35" s="52" t="s">
        <v>159</v>
      </c>
      <c r="C35" s="53">
        <v>140</v>
      </c>
      <c r="D35" s="19"/>
      <c r="E35" s="54">
        <f>C35*D35</f>
        <v>0</v>
      </c>
      <c r="H35" s="51">
        <v>23</v>
      </c>
      <c r="I35" s="52" t="s">
        <v>159</v>
      </c>
      <c r="J35" s="53">
        <v>40</v>
      </c>
      <c r="K35" s="19"/>
      <c r="L35" s="54">
        <f>J35*K35</f>
        <v>0</v>
      </c>
      <c r="O35" s="51">
        <v>23</v>
      </c>
      <c r="P35" s="52" t="s">
        <v>159</v>
      </c>
      <c r="Q35" s="53">
        <v>20</v>
      </c>
      <c r="R35" s="19"/>
      <c r="S35" s="54">
        <f>Q35*R35</f>
        <v>0</v>
      </c>
    </row>
    <row r="36" spans="1:19" x14ac:dyDescent="0.25">
      <c r="A36" s="51">
        <v>23</v>
      </c>
      <c r="B36" s="52" t="s">
        <v>160</v>
      </c>
      <c r="C36" s="53">
        <v>0</v>
      </c>
      <c r="D36" s="139"/>
      <c r="E36" s="54">
        <f>C36*D36</f>
        <v>0</v>
      </c>
      <c r="H36" s="51">
        <v>23</v>
      </c>
      <c r="I36" s="52" t="s">
        <v>160</v>
      </c>
      <c r="J36" s="53">
        <v>0</v>
      </c>
      <c r="K36" s="139"/>
      <c r="L36" s="54">
        <f>J36*K36</f>
        <v>0</v>
      </c>
      <c r="O36" s="51">
        <v>23</v>
      </c>
      <c r="P36" s="52" t="s">
        <v>160</v>
      </c>
      <c r="Q36" s="53">
        <v>200</v>
      </c>
      <c r="R36" s="19"/>
      <c r="S36" s="54">
        <f>Q36*R36</f>
        <v>0</v>
      </c>
    </row>
    <row r="37" spans="1:19" x14ac:dyDescent="0.25">
      <c r="A37" s="51">
        <v>25</v>
      </c>
      <c r="B37" s="52" t="s">
        <v>161</v>
      </c>
      <c r="C37" s="53">
        <v>1</v>
      </c>
      <c r="D37" s="19"/>
      <c r="E37" s="54">
        <f t="shared" ref="E37:E48" si="7">C37*D37</f>
        <v>0</v>
      </c>
      <c r="H37" s="51">
        <v>25</v>
      </c>
      <c r="I37" s="52" t="s">
        <v>161</v>
      </c>
      <c r="J37" s="53">
        <v>1</v>
      </c>
      <c r="K37" s="19"/>
      <c r="L37" s="54">
        <f t="shared" ref="L37:L48" si="8">J37*K37</f>
        <v>0</v>
      </c>
      <c r="O37" s="51">
        <v>25</v>
      </c>
      <c r="P37" s="52" t="s">
        <v>161</v>
      </c>
      <c r="Q37" s="53">
        <v>1</v>
      </c>
      <c r="R37" s="19"/>
      <c r="S37" s="54">
        <f t="shared" ref="S37:S40" si="9">Q37*R37</f>
        <v>0</v>
      </c>
    </row>
    <row r="38" spans="1:19" x14ac:dyDescent="0.25">
      <c r="A38" s="51">
        <v>25</v>
      </c>
      <c r="B38" s="52" t="s">
        <v>165</v>
      </c>
      <c r="C38" s="53">
        <v>0</v>
      </c>
      <c r="D38" s="139"/>
      <c r="E38" s="54">
        <f t="shared" si="7"/>
        <v>0</v>
      </c>
      <c r="H38" s="51">
        <v>25</v>
      </c>
      <c r="I38" s="52" t="s">
        <v>165</v>
      </c>
      <c r="J38" s="53">
        <v>0</v>
      </c>
      <c r="K38" s="139"/>
      <c r="L38" s="54">
        <f t="shared" si="8"/>
        <v>0</v>
      </c>
      <c r="O38" s="51">
        <v>25</v>
      </c>
      <c r="P38" s="52" t="s">
        <v>165</v>
      </c>
      <c r="Q38" s="53">
        <v>3</v>
      </c>
      <c r="R38" s="19"/>
      <c r="S38" s="54">
        <f t="shared" si="9"/>
        <v>0</v>
      </c>
    </row>
    <row r="39" spans="1:19" x14ac:dyDescent="0.25">
      <c r="A39" s="51">
        <v>27</v>
      </c>
      <c r="B39" s="52" t="s">
        <v>181</v>
      </c>
      <c r="C39" s="53">
        <v>1</v>
      </c>
      <c r="D39" s="19"/>
      <c r="E39" s="54">
        <f t="shared" si="7"/>
        <v>0</v>
      </c>
      <c r="H39" s="51">
        <v>27</v>
      </c>
      <c r="I39" s="52" t="s">
        <v>181</v>
      </c>
      <c r="J39" s="53">
        <v>1</v>
      </c>
      <c r="K39" s="19"/>
      <c r="L39" s="54">
        <f t="shared" si="8"/>
        <v>0</v>
      </c>
      <c r="O39" s="51">
        <v>27</v>
      </c>
      <c r="P39" s="52" t="s">
        <v>181</v>
      </c>
      <c r="Q39" s="53">
        <v>1</v>
      </c>
      <c r="R39" s="19"/>
      <c r="S39" s="54">
        <f t="shared" si="9"/>
        <v>0</v>
      </c>
    </row>
    <row r="40" spans="1:19" x14ac:dyDescent="0.25">
      <c r="A40" s="51">
        <v>27</v>
      </c>
      <c r="B40" s="84" t="s">
        <v>166</v>
      </c>
      <c r="C40" s="53">
        <v>0</v>
      </c>
      <c r="D40" s="139"/>
      <c r="E40" s="54">
        <f t="shared" si="7"/>
        <v>0</v>
      </c>
      <c r="H40" s="51">
        <v>27</v>
      </c>
      <c r="I40" s="84" t="s">
        <v>166</v>
      </c>
      <c r="J40" s="53">
        <v>0</v>
      </c>
      <c r="K40" s="139"/>
      <c r="L40" s="54">
        <f t="shared" si="8"/>
        <v>0</v>
      </c>
      <c r="O40" s="51">
        <v>27</v>
      </c>
      <c r="P40" s="52" t="s">
        <v>166</v>
      </c>
      <c r="Q40" s="53">
        <v>3</v>
      </c>
      <c r="R40" s="19"/>
      <c r="S40" s="54">
        <f t="shared" si="9"/>
        <v>0</v>
      </c>
    </row>
    <row r="41" spans="1:19" x14ac:dyDescent="0.25">
      <c r="A41" s="51">
        <v>32</v>
      </c>
      <c r="B41" s="52" t="s">
        <v>139</v>
      </c>
      <c r="C41" s="53">
        <v>1</v>
      </c>
      <c r="D41" s="19"/>
      <c r="E41" s="54">
        <f t="shared" si="7"/>
        <v>0</v>
      </c>
      <c r="H41" s="51">
        <v>32</v>
      </c>
      <c r="I41" s="52" t="s">
        <v>139</v>
      </c>
      <c r="J41" s="53">
        <v>1</v>
      </c>
      <c r="K41" s="19"/>
      <c r="L41" s="54">
        <f t="shared" si="8"/>
        <v>0</v>
      </c>
      <c r="O41" s="51">
        <v>32</v>
      </c>
      <c r="P41" s="52" t="s">
        <v>139</v>
      </c>
      <c r="Q41" s="53">
        <v>1</v>
      </c>
      <c r="R41" s="19"/>
      <c r="S41" s="54">
        <f t="shared" ref="S41:S48" si="10">Q41*R41</f>
        <v>0</v>
      </c>
    </row>
    <row r="42" spans="1:19" x14ac:dyDescent="0.25">
      <c r="A42" s="51">
        <v>32</v>
      </c>
      <c r="B42" s="52" t="s">
        <v>167</v>
      </c>
      <c r="C42" s="53">
        <v>0</v>
      </c>
      <c r="D42" s="139"/>
      <c r="E42" s="54">
        <f t="shared" si="7"/>
        <v>0</v>
      </c>
      <c r="H42" s="51">
        <v>32</v>
      </c>
      <c r="I42" s="52" t="s">
        <v>167</v>
      </c>
      <c r="J42" s="53">
        <v>0</v>
      </c>
      <c r="K42" s="139"/>
      <c r="L42" s="54">
        <f t="shared" si="8"/>
        <v>0</v>
      </c>
      <c r="O42" s="51">
        <v>32</v>
      </c>
      <c r="P42" s="52" t="s">
        <v>167</v>
      </c>
      <c r="Q42" s="53">
        <v>3</v>
      </c>
      <c r="R42" s="19"/>
      <c r="S42" s="54">
        <f t="shared" si="10"/>
        <v>0</v>
      </c>
    </row>
    <row r="43" spans="1:19" x14ac:dyDescent="0.25">
      <c r="A43" s="85">
        <v>33</v>
      </c>
      <c r="B43" s="52" t="s">
        <v>140</v>
      </c>
      <c r="C43" s="86">
        <v>1</v>
      </c>
      <c r="D43" s="19"/>
      <c r="E43" s="54">
        <f t="shared" si="7"/>
        <v>0</v>
      </c>
      <c r="H43" s="85">
        <v>33</v>
      </c>
      <c r="I43" s="52" t="s">
        <v>140</v>
      </c>
      <c r="J43" s="86">
        <v>1</v>
      </c>
      <c r="K43" s="19"/>
      <c r="L43" s="54">
        <f t="shared" si="8"/>
        <v>0</v>
      </c>
      <c r="O43" s="85">
        <v>33</v>
      </c>
      <c r="P43" s="52" t="s">
        <v>140</v>
      </c>
      <c r="Q43" s="86">
        <v>1</v>
      </c>
      <c r="R43" s="19"/>
      <c r="S43" s="54">
        <f t="shared" si="10"/>
        <v>0</v>
      </c>
    </row>
    <row r="44" spans="1:19" x14ac:dyDescent="0.25">
      <c r="A44" s="85">
        <v>33</v>
      </c>
      <c r="B44" s="52" t="s">
        <v>172</v>
      </c>
      <c r="C44" s="86">
        <v>0</v>
      </c>
      <c r="D44" s="139"/>
      <c r="E44" s="54">
        <f t="shared" si="7"/>
        <v>0</v>
      </c>
      <c r="H44" s="85">
        <v>33</v>
      </c>
      <c r="I44" s="52" t="s">
        <v>172</v>
      </c>
      <c r="J44" s="86">
        <v>0</v>
      </c>
      <c r="K44" s="139"/>
      <c r="L44" s="54">
        <f t="shared" si="8"/>
        <v>0</v>
      </c>
      <c r="O44" s="85">
        <v>33</v>
      </c>
      <c r="P44" s="52" t="s">
        <v>172</v>
      </c>
      <c r="Q44" s="86">
        <v>3</v>
      </c>
      <c r="R44" s="19"/>
      <c r="S44" s="54">
        <f t="shared" si="10"/>
        <v>0</v>
      </c>
    </row>
    <row r="45" spans="1:19" x14ac:dyDescent="0.25">
      <c r="A45" s="85">
        <v>34</v>
      </c>
      <c r="B45" s="86" t="s">
        <v>168</v>
      </c>
      <c r="C45" s="86">
        <v>1500</v>
      </c>
      <c r="D45" s="19"/>
      <c r="E45" s="54">
        <f t="shared" si="7"/>
        <v>0</v>
      </c>
      <c r="H45" s="85">
        <v>34</v>
      </c>
      <c r="I45" s="86" t="s">
        <v>168</v>
      </c>
      <c r="J45" s="86">
        <v>900</v>
      </c>
      <c r="K45" s="19"/>
      <c r="L45" s="54">
        <f t="shared" si="8"/>
        <v>0</v>
      </c>
      <c r="O45" s="85">
        <v>34</v>
      </c>
      <c r="P45" s="86" t="s">
        <v>168</v>
      </c>
      <c r="Q45" s="86">
        <v>300</v>
      </c>
      <c r="R45" s="19"/>
      <c r="S45" s="54">
        <f t="shared" si="10"/>
        <v>0</v>
      </c>
    </row>
    <row r="46" spans="1:19" x14ac:dyDescent="0.25">
      <c r="A46" s="85">
        <v>34</v>
      </c>
      <c r="B46" s="86" t="s">
        <v>169</v>
      </c>
      <c r="C46" s="86">
        <v>0</v>
      </c>
      <c r="D46" s="139"/>
      <c r="E46" s="54">
        <f t="shared" ref="E46" si="11">C46*D46</f>
        <v>0</v>
      </c>
      <c r="H46" s="85">
        <v>34</v>
      </c>
      <c r="I46" s="86" t="s">
        <v>169</v>
      </c>
      <c r="J46" s="86">
        <v>0</v>
      </c>
      <c r="K46" s="139"/>
      <c r="L46" s="54">
        <f t="shared" si="8"/>
        <v>0</v>
      </c>
      <c r="O46" s="85">
        <v>34</v>
      </c>
      <c r="P46" s="86" t="s">
        <v>169</v>
      </c>
      <c r="Q46" s="86">
        <v>2700</v>
      </c>
      <c r="R46" s="19"/>
      <c r="S46" s="54">
        <f t="shared" si="10"/>
        <v>0</v>
      </c>
    </row>
    <row r="47" spans="1:19" x14ac:dyDescent="0.25">
      <c r="A47" s="85">
        <v>35</v>
      </c>
      <c r="B47" s="86" t="s">
        <v>170</v>
      </c>
      <c r="C47" s="86">
        <v>1600</v>
      </c>
      <c r="D47" s="19"/>
      <c r="E47" s="54">
        <f t="shared" ref="E47" si="12">C47*D47</f>
        <v>0</v>
      </c>
      <c r="H47" s="85">
        <v>35</v>
      </c>
      <c r="I47" s="86" t="s">
        <v>170</v>
      </c>
      <c r="J47" s="86">
        <v>0</v>
      </c>
      <c r="K47" s="139"/>
      <c r="L47" s="54">
        <f t="shared" si="8"/>
        <v>0</v>
      </c>
      <c r="O47" s="85">
        <v>35</v>
      </c>
      <c r="P47" s="86" t="s">
        <v>170</v>
      </c>
      <c r="Q47" s="86">
        <v>0</v>
      </c>
      <c r="R47" s="139"/>
      <c r="S47" s="54">
        <f t="shared" si="10"/>
        <v>0</v>
      </c>
    </row>
    <row r="48" spans="1:19" ht="16.5" thickBot="1" x14ac:dyDescent="0.3">
      <c r="A48" s="87">
        <v>35</v>
      </c>
      <c r="B48" s="61" t="s">
        <v>171</v>
      </c>
      <c r="C48" s="88">
        <v>0</v>
      </c>
      <c r="D48" s="140"/>
      <c r="E48" s="63">
        <f t="shared" si="7"/>
        <v>0</v>
      </c>
      <c r="H48" s="87">
        <v>35</v>
      </c>
      <c r="I48" s="61" t="s">
        <v>171</v>
      </c>
      <c r="J48" s="88">
        <v>0</v>
      </c>
      <c r="K48" s="140"/>
      <c r="L48" s="63">
        <f t="shared" si="8"/>
        <v>0</v>
      </c>
      <c r="O48" s="87">
        <v>35</v>
      </c>
      <c r="P48" s="61" t="s">
        <v>171</v>
      </c>
      <c r="Q48" s="88">
        <v>1600</v>
      </c>
      <c r="R48" s="22"/>
      <c r="S48" s="63">
        <f t="shared" si="10"/>
        <v>0</v>
      </c>
    </row>
    <row r="49" spans="1:20" x14ac:dyDescent="0.25">
      <c r="A49" s="65" t="s">
        <v>41</v>
      </c>
      <c r="C49" s="173" t="s">
        <v>31</v>
      </c>
      <c r="D49" s="174"/>
      <c r="E49" s="67">
        <f>SUM(E29:E48)</f>
        <v>0</v>
      </c>
      <c r="H49" s="65" t="s">
        <v>54</v>
      </c>
      <c r="J49" s="175" t="s">
        <v>31</v>
      </c>
      <c r="K49" s="176"/>
      <c r="L49" s="67">
        <f>SUM(L29:L48)</f>
        <v>0</v>
      </c>
      <c r="O49" s="65" t="s">
        <v>68</v>
      </c>
      <c r="Q49" s="175" t="s">
        <v>31</v>
      </c>
      <c r="R49" s="176"/>
      <c r="S49" s="67">
        <f>SUM(S29:S48)</f>
        <v>0</v>
      </c>
    </row>
    <row r="50" spans="1:20" x14ac:dyDescent="0.25">
      <c r="C50" s="169" t="s">
        <v>29</v>
      </c>
      <c r="D50" s="170"/>
      <c r="E50" s="71">
        <f>E49*0.21</f>
        <v>0</v>
      </c>
      <c r="J50" s="177" t="s">
        <v>29</v>
      </c>
      <c r="K50" s="178"/>
      <c r="L50" s="71">
        <f>L49*0.21</f>
        <v>0</v>
      </c>
      <c r="O50" s="65"/>
      <c r="Q50" s="177" t="s">
        <v>29</v>
      </c>
      <c r="R50" s="178"/>
      <c r="S50" s="71">
        <f>S49*0.21</f>
        <v>0</v>
      </c>
    </row>
    <row r="51" spans="1:20" ht="16.5" thickBot="1" x14ac:dyDescent="0.3">
      <c r="C51" s="171" t="s">
        <v>30</v>
      </c>
      <c r="D51" s="172"/>
      <c r="E51" s="72">
        <f>SUM(E49:E50)</f>
        <v>0</v>
      </c>
      <c r="J51" s="179" t="s">
        <v>30</v>
      </c>
      <c r="K51" s="180"/>
      <c r="L51" s="72">
        <f>SUM(L49:L50)</f>
        <v>0</v>
      </c>
      <c r="Q51" s="179" t="s">
        <v>30</v>
      </c>
      <c r="R51" s="180"/>
      <c r="S51" s="72">
        <f>SUM(S49:S50)</f>
        <v>0</v>
      </c>
    </row>
    <row r="52" spans="1:20" x14ac:dyDescent="0.25">
      <c r="A52" s="168"/>
      <c r="B52" s="168"/>
      <c r="C52" s="25"/>
      <c r="D52" s="25"/>
      <c r="E52" s="25"/>
      <c r="F52" s="25"/>
      <c r="G52" s="25"/>
      <c r="H52" s="168"/>
      <c r="I52" s="168"/>
      <c r="J52" s="25"/>
      <c r="K52" s="25"/>
      <c r="L52" s="25"/>
      <c r="M52" s="25"/>
      <c r="N52" s="25"/>
      <c r="Q52" s="255"/>
      <c r="R52" s="255"/>
    </row>
    <row r="53" spans="1:20" s="26" customFormat="1" ht="16.5" thickBot="1" x14ac:dyDescent="0.3">
      <c r="A53" s="89"/>
      <c r="B53" s="27" t="s">
        <v>158</v>
      </c>
      <c r="C53" s="29"/>
      <c r="D53" s="29"/>
      <c r="E53" s="29"/>
      <c r="F53" s="29"/>
      <c r="G53" s="29"/>
      <c r="H53" s="89"/>
      <c r="I53" s="27" t="s">
        <v>158</v>
      </c>
      <c r="J53" s="29"/>
      <c r="K53" s="29"/>
      <c r="L53" s="29"/>
      <c r="M53" s="29"/>
      <c r="N53" s="29"/>
      <c r="P53" s="27" t="s">
        <v>158</v>
      </c>
    </row>
    <row r="54" spans="1:20" ht="53.25" customHeight="1" thickBot="1" x14ac:dyDescent="0.3">
      <c r="A54" s="90" t="s">
        <v>186</v>
      </c>
      <c r="B54" s="91" t="s">
        <v>1</v>
      </c>
      <c r="C54" s="92" t="s">
        <v>2</v>
      </c>
      <c r="D54" s="91" t="s">
        <v>3</v>
      </c>
      <c r="E54" s="93" t="s">
        <v>4</v>
      </c>
      <c r="F54" s="94" t="s">
        <v>5</v>
      </c>
      <c r="H54" s="90" t="s">
        <v>186</v>
      </c>
      <c r="I54" s="91" t="s">
        <v>1</v>
      </c>
      <c r="J54" s="92" t="s">
        <v>2</v>
      </c>
      <c r="K54" s="91" t="s">
        <v>3</v>
      </c>
      <c r="L54" s="93" t="s">
        <v>4</v>
      </c>
      <c r="M54" s="94" t="s">
        <v>5</v>
      </c>
      <c r="O54" s="90" t="s">
        <v>186</v>
      </c>
      <c r="P54" s="95" t="s">
        <v>1</v>
      </c>
      <c r="Q54" s="95" t="s">
        <v>2</v>
      </c>
      <c r="R54" s="95" t="s">
        <v>3</v>
      </c>
      <c r="S54" s="96" t="s">
        <v>4</v>
      </c>
      <c r="T54" s="97" t="s">
        <v>5</v>
      </c>
    </row>
    <row r="55" spans="1:20" ht="16.5" thickBot="1" x14ac:dyDescent="0.3">
      <c r="A55" s="39">
        <v>1</v>
      </c>
      <c r="B55" s="40">
        <v>2</v>
      </c>
      <c r="C55" s="98">
        <v>3</v>
      </c>
      <c r="D55" s="40">
        <v>4</v>
      </c>
      <c r="E55" s="99">
        <v>5</v>
      </c>
      <c r="F55" s="100" t="s">
        <v>6</v>
      </c>
      <c r="H55" s="36">
        <v>1</v>
      </c>
      <c r="I55" s="37">
        <v>2</v>
      </c>
      <c r="J55" s="37">
        <v>3</v>
      </c>
      <c r="K55" s="37">
        <v>4</v>
      </c>
      <c r="L55" s="101">
        <v>5</v>
      </c>
      <c r="M55" s="102" t="s">
        <v>6</v>
      </c>
      <c r="O55" s="36">
        <v>1</v>
      </c>
      <c r="P55" s="37">
        <v>2</v>
      </c>
      <c r="Q55" s="37">
        <v>3</v>
      </c>
      <c r="R55" s="37">
        <v>4</v>
      </c>
      <c r="S55" s="101">
        <v>5</v>
      </c>
      <c r="T55" s="102" t="s">
        <v>6</v>
      </c>
    </row>
    <row r="56" spans="1:20" ht="16.5" thickBot="1" x14ac:dyDescent="0.3">
      <c r="A56" s="200" t="s">
        <v>7</v>
      </c>
      <c r="B56" s="201"/>
      <c r="C56" s="201"/>
      <c r="D56" s="201"/>
      <c r="E56" s="201"/>
      <c r="F56" s="202"/>
      <c r="H56" s="200" t="s">
        <v>60</v>
      </c>
      <c r="I56" s="201"/>
      <c r="J56" s="201"/>
      <c r="K56" s="201"/>
      <c r="L56" s="201"/>
      <c r="M56" s="202"/>
      <c r="O56" s="262" t="s">
        <v>60</v>
      </c>
      <c r="P56" s="263"/>
      <c r="Q56" s="263"/>
      <c r="R56" s="263"/>
      <c r="S56" s="263"/>
      <c r="T56" s="264"/>
    </row>
    <row r="57" spans="1:20" x14ac:dyDescent="0.25">
      <c r="A57" s="103">
        <v>10</v>
      </c>
      <c r="B57" s="104" t="s">
        <v>8</v>
      </c>
      <c r="C57" s="105">
        <v>3</v>
      </c>
      <c r="D57" s="105">
        <v>4</v>
      </c>
      <c r="E57" s="18"/>
      <c r="F57" s="106">
        <f>C57*D57*E57</f>
        <v>0</v>
      </c>
      <c r="H57" s="103">
        <v>10</v>
      </c>
      <c r="I57" s="104" t="s">
        <v>8</v>
      </c>
      <c r="J57" s="105">
        <v>6</v>
      </c>
      <c r="K57" s="105">
        <v>12</v>
      </c>
      <c r="L57" s="18"/>
      <c r="M57" s="106">
        <f>J57*K57*L57</f>
        <v>0</v>
      </c>
      <c r="O57" s="103">
        <v>10</v>
      </c>
      <c r="P57" s="104" t="s">
        <v>8</v>
      </c>
      <c r="Q57" s="105">
        <v>6</v>
      </c>
      <c r="R57" s="105">
        <v>34</v>
      </c>
      <c r="S57" s="18"/>
      <c r="T57" s="106">
        <f>Q57*R57*S57</f>
        <v>0</v>
      </c>
    </row>
    <row r="58" spans="1:20" x14ac:dyDescent="0.25">
      <c r="A58" s="107">
        <v>11</v>
      </c>
      <c r="B58" s="108" t="s">
        <v>9</v>
      </c>
      <c r="C58" s="109">
        <v>1</v>
      </c>
      <c r="D58" s="109">
        <v>4</v>
      </c>
      <c r="E58" s="15"/>
      <c r="F58" s="110">
        <f t="shared" ref="F58:F62" si="13">C58*D58*E58</f>
        <v>0</v>
      </c>
      <c r="H58" s="107">
        <v>11</v>
      </c>
      <c r="I58" s="108" t="s">
        <v>9</v>
      </c>
      <c r="J58" s="109">
        <v>2</v>
      </c>
      <c r="K58" s="109">
        <v>12</v>
      </c>
      <c r="L58" s="15"/>
      <c r="M58" s="110">
        <f t="shared" ref="M58:M62" si="14">J58*K58*L58</f>
        <v>0</v>
      </c>
      <c r="O58" s="107">
        <v>11</v>
      </c>
      <c r="P58" s="108" t="s">
        <v>9</v>
      </c>
      <c r="Q58" s="109">
        <v>2</v>
      </c>
      <c r="R58" s="109">
        <v>34</v>
      </c>
      <c r="S58" s="15"/>
      <c r="T58" s="110">
        <f t="shared" ref="T58:T62" si="15">Q58*R58*S58</f>
        <v>0</v>
      </c>
    </row>
    <row r="59" spans="1:20" x14ac:dyDescent="0.25">
      <c r="A59" s="107">
        <v>12</v>
      </c>
      <c r="B59" s="108" t="s">
        <v>10</v>
      </c>
      <c r="C59" s="109">
        <v>4</v>
      </c>
      <c r="D59" s="109">
        <v>4</v>
      </c>
      <c r="E59" s="15"/>
      <c r="F59" s="110">
        <f t="shared" si="13"/>
        <v>0</v>
      </c>
      <c r="H59" s="107">
        <v>12</v>
      </c>
      <c r="I59" s="108" t="s">
        <v>10</v>
      </c>
      <c r="J59" s="109">
        <v>8</v>
      </c>
      <c r="K59" s="109">
        <v>12</v>
      </c>
      <c r="L59" s="15"/>
      <c r="M59" s="110">
        <f t="shared" si="14"/>
        <v>0</v>
      </c>
      <c r="O59" s="107">
        <v>12</v>
      </c>
      <c r="P59" s="108" t="s">
        <v>10</v>
      </c>
      <c r="Q59" s="109">
        <v>8</v>
      </c>
      <c r="R59" s="109">
        <v>34</v>
      </c>
      <c r="S59" s="15"/>
      <c r="T59" s="110">
        <f t="shared" si="15"/>
        <v>0</v>
      </c>
    </row>
    <row r="60" spans="1:20" x14ac:dyDescent="0.25">
      <c r="A60" s="107">
        <v>13</v>
      </c>
      <c r="B60" s="108" t="s">
        <v>11</v>
      </c>
      <c r="C60" s="109">
        <v>2</v>
      </c>
      <c r="D60" s="109">
        <v>4</v>
      </c>
      <c r="E60" s="15"/>
      <c r="F60" s="110">
        <f t="shared" si="13"/>
        <v>0</v>
      </c>
      <c r="H60" s="107">
        <v>13</v>
      </c>
      <c r="I60" s="108" t="s">
        <v>11</v>
      </c>
      <c r="J60" s="109">
        <v>4</v>
      </c>
      <c r="K60" s="109">
        <v>12</v>
      </c>
      <c r="L60" s="15"/>
      <c r="M60" s="110">
        <f t="shared" si="14"/>
        <v>0</v>
      </c>
      <c r="O60" s="107">
        <v>13</v>
      </c>
      <c r="P60" s="108" t="s">
        <v>11</v>
      </c>
      <c r="Q60" s="109">
        <v>4</v>
      </c>
      <c r="R60" s="109">
        <v>34</v>
      </c>
      <c r="S60" s="15"/>
      <c r="T60" s="110">
        <f t="shared" si="15"/>
        <v>0</v>
      </c>
    </row>
    <row r="61" spans="1:20" x14ac:dyDescent="0.25">
      <c r="A61" s="107">
        <v>14</v>
      </c>
      <c r="B61" s="108" t="s">
        <v>12</v>
      </c>
      <c r="C61" s="109">
        <v>1</v>
      </c>
      <c r="D61" s="109">
        <v>4</v>
      </c>
      <c r="E61" s="15"/>
      <c r="F61" s="110">
        <f t="shared" si="13"/>
        <v>0</v>
      </c>
      <c r="H61" s="107">
        <v>14</v>
      </c>
      <c r="I61" s="108" t="s">
        <v>12</v>
      </c>
      <c r="J61" s="109">
        <v>2</v>
      </c>
      <c r="K61" s="109">
        <v>12</v>
      </c>
      <c r="L61" s="15"/>
      <c r="M61" s="110">
        <f t="shared" si="14"/>
        <v>0</v>
      </c>
      <c r="O61" s="107">
        <v>14</v>
      </c>
      <c r="P61" s="108" t="s">
        <v>12</v>
      </c>
      <c r="Q61" s="109">
        <v>2</v>
      </c>
      <c r="R61" s="109">
        <v>34</v>
      </c>
      <c r="S61" s="15"/>
      <c r="T61" s="110">
        <f t="shared" si="15"/>
        <v>0</v>
      </c>
    </row>
    <row r="62" spans="1:20" x14ac:dyDescent="0.25">
      <c r="A62" s="107">
        <v>15</v>
      </c>
      <c r="B62" s="108" t="s">
        <v>13</v>
      </c>
      <c r="C62" s="109">
        <v>2</v>
      </c>
      <c r="D62" s="109">
        <v>4</v>
      </c>
      <c r="E62" s="15"/>
      <c r="F62" s="110">
        <f t="shared" si="13"/>
        <v>0</v>
      </c>
      <c r="H62" s="107">
        <v>15</v>
      </c>
      <c r="I62" s="108" t="s">
        <v>13</v>
      </c>
      <c r="J62" s="109">
        <v>4</v>
      </c>
      <c r="K62" s="109">
        <v>12</v>
      </c>
      <c r="L62" s="15"/>
      <c r="M62" s="110">
        <f t="shared" si="14"/>
        <v>0</v>
      </c>
      <c r="O62" s="107">
        <v>15</v>
      </c>
      <c r="P62" s="108" t="s">
        <v>13</v>
      </c>
      <c r="Q62" s="109">
        <v>4</v>
      </c>
      <c r="R62" s="109">
        <v>34</v>
      </c>
      <c r="S62" s="15"/>
      <c r="T62" s="110">
        <f t="shared" si="15"/>
        <v>0</v>
      </c>
    </row>
    <row r="63" spans="1:20" x14ac:dyDescent="0.25">
      <c r="A63" s="203" t="s">
        <v>14</v>
      </c>
      <c r="B63" s="204"/>
      <c r="C63" s="204"/>
      <c r="D63" s="204"/>
      <c r="E63" s="204"/>
      <c r="F63" s="205"/>
      <c r="H63" s="203" t="s">
        <v>61</v>
      </c>
      <c r="I63" s="204"/>
      <c r="J63" s="204"/>
      <c r="K63" s="204"/>
      <c r="L63" s="204"/>
      <c r="M63" s="205"/>
      <c r="O63" s="259" t="s">
        <v>61</v>
      </c>
      <c r="P63" s="260"/>
      <c r="Q63" s="260"/>
      <c r="R63" s="260"/>
      <c r="S63" s="260"/>
      <c r="T63" s="261"/>
    </row>
    <row r="64" spans="1:20" x14ac:dyDescent="0.25">
      <c r="A64" s="206">
        <v>1</v>
      </c>
      <c r="B64" s="53" t="s">
        <v>15</v>
      </c>
      <c r="C64" s="53">
        <v>1</v>
      </c>
      <c r="D64" s="53">
        <v>4</v>
      </c>
      <c r="E64" s="15"/>
      <c r="F64" s="110">
        <f>C64*D64*E64</f>
        <v>0</v>
      </c>
      <c r="H64" s="206">
        <v>1</v>
      </c>
      <c r="I64" s="53" t="s">
        <v>15</v>
      </c>
      <c r="J64" s="53">
        <v>2</v>
      </c>
      <c r="K64" s="53">
        <v>12</v>
      </c>
      <c r="L64" s="15"/>
      <c r="M64" s="110">
        <f>J64*K64*L64</f>
        <v>0</v>
      </c>
      <c r="O64" s="247">
        <v>1</v>
      </c>
      <c r="P64" s="53" t="s">
        <v>15</v>
      </c>
      <c r="Q64" s="53">
        <v>2</v>
      </c>
      <c r="R64" s="53">
        <v>34</v>
      </c>
      <c r="S64" s="15"/>
      <c r="T64" s="110">
        <f>Q64*R64*S64</f>
        <v>0</v>
      </c>
    </row>
    <row r="65" spans="1:20" x14ac:dyDescent="0.25">
      <c r="A65" s="206"/>
      <c r="B65" s="53" t="s">
        <v>16</v>
      </c>
      <c r="C65" s="53">
        <v>1</v>
      </c>
      <c r="D65" s="53">
        <v>4</v>
      </c>
      <c r="E65" s="15"/>
      <c r="F65" s="110">
        <f t="shared" ref="F65:F68" si="16">C65*D65*E65</f>
        <v>0</v>
      </c>
      <c r="H65" s="206"/>
      <c r="I65" s="53" t="s">
        <v>16</v>
      </c>
      <c r="J65" s="53">
        <v>2</v>
      </c>
      <c r="K65" s="53">
        <v>12</v>
      </c>
      <c r="L65" s="15"/>
      <c r="M65" s="110">
        <f t="shared" ref="M65:M68" si="17">J65*K65*L65</f>
        <v>0</v>
      </c>
      <c r="O65" s="248"/>
      <c r="P65" s="53" t="s">
        <v>16</v>
      </c>
      <c r="Q65" s="53">
        <v>2</v>
      </c>
      <c r="R65" s="53">
        <v>34</v>
      </c>
      <c r="S65" s="15"/>
      <c r="T65" s="110">
        <f t="shared" ref="T65:T68" si="18">Q65*R65*S65</f>
        <v>0</v>
      </c>
    </row>
    <row r="66" spans="1:20" x14ac:dyDescent="0.25">
      <c r="A66" s="206"/>
      <c r="B66" s="53" t="s">
        <v>17</v>
      </c>
      <c r="C66" s="53">
        <v>1</v>
      </c>
      <c r="D66" s="53">
        <v>4</v>
      </c>
      <c r="E66" s="15"/>
      <c r="F66" s="110">
        <f t="shared" si="16"/>
        <v>0</v>
      </c>
      <c r="H66" s="206"/>
      <c r="I66" s="53" t="s">
        <v>17</v>
      </c>
      <c r="J66" s="53">
        <v>2</v>
      </c>
      <c r="K66" s="53">
        <v>12</v>
      </c>
      <c r="L66" s="15"/>
      <c r="M66" s="110">
        <f t="shared" si="17"/>
        <v>0</v>
      </c>
      <c r="O66" s="248"/>
      <c r="P66" s="53" t="s">
        <v>17</v>
      </c>
      <c r="Q66" s="53">
        <v>2</v>
      </c>
      <c r="R66" s="53">
        <v>34</v>
      </c>
      <c r="S66" s="15"/>
      <c r="T66" s="110">
        <f t="shared" si="18"/>
        <v>0</v>
      </c>
    </row>
    <row r="67" spans="1:20" x14ac:dyDescent="0.25">
      <c r="A67" s="206"/>
      <c r="B67" s="53" t="s">
        <v>18</v>
      </c>
      <c r="C67" s="53">
        <v>1</v>
      </c>
      <c r="D67" s="53">
        <v>4</v>
      </c>
      <c r="E67" s="15"/>
      <c r="F67" s="110">
        <f t="shared" si="16"/>
        <v>0</v>
      </c>
      <c r="H67" s="206"/>
      <c r="I67" s="53" t="s">
        <v>18</v>
      </c>
      <c r="J67" s="53">
        <v>2</v>
      </c>
      <c r="K67" s="53">
        <v>12</v>
      </c>
      <c r="L67" s="15"/>
      <c r="M67" s="110">
        <f t="shared" si="17"/>
        <v>0</v>
      </c>
      <c r="O67" s="248"/>
      <c r="P67" s="53" t="s">
        <v>18</v>
      </c>
      <c r="Q67" s="53">
        <v>2</v>
      </c>
      <c r="R67" s="53">
        <v>34</v>
      </c>
      <c r="S67" s="15"/>
      <c r="T67" s="110">
        <f t="shared" si="18"/>
        <v>0</v>
      </c>
    </row>
    <row r="68" spans="1:20" x14ac:dyDescent="0.25">
      <c r="A68" s="206"/>
      <c r="B68" s="53" t="s">
        <v>19</v>
      </c>
      <c r="C68" s="53">
        <v>1</v>
      </c>
      <c r="D68" s="53">
        <v>4</v>
      </c>
      <c r="E68" s="15"/>
      <c r="F68" s="110">
        <f t="shared" si="16"/>
        <v>0</v>
      </c>
      <c r="H68" s="206"/>
      <c r="I68" s="53" t="s">
        <v>19</v>
      </c>
      <c r="J68" s="53">
        <v>2</v>
      </c>
      <c r="K68" s="53">
        <v>12</v>
      </c>
      <c r="L68" s="15"/>
      <c r="M68" s="110">
        <f t="shared" si="17"/>
        <v>0</v>
      </c>
      <c r="O68" s="249"/>
      <c r="P68" s="53" t="s">
        <v>19</v>
      </c>
      <c r="Q68" s="53">
        <v>2</v>
      </c>
      <c r="R68" s="53">
        <v>34</v>
      </c>
      <c r="S68" s="15"/>
      <c r="T68" s="110">
        <f t="shared" si="18"/>
        <v>0</v>
      </c>
    </row>
    <row r="69" spans="1:20" x14ac:dyDescent="0.25">
      <c r="A69" s="219" t="s">
        <v>20</v>
      </c>
      <c r="B69" s="220"/>
      <c r="C69" s="220"/>
      <c r="D69" s="220"/>
      <c r="E69" s="220"/>
      <c r="F69" s="221"/>
      <c r="H69" s="219" t="s">
        <v>62</v>
      </c>
      <c r="I69" s="220"/>
      <c r="J69" s="220"/>
      <c r="K69" s="220"/>
      <c r="L69" s="220"/>
      <c r="M69" s="221"/>
      <c r="O69" s="256" t="s">
        <v>62</v>
      </c>
      <c r="P69" s="257"/>
      <c r="Q69" s="257"/>
      <c r="R69" s="257"/>
      <c r="S69" s="257"/>
      <c r="T69" s="258"/>
    </row>
    <row r="70" spans="1:20" x14ac:dyDescent="0.25">
      <c r="A70" s="107">
        <v>21</v>
      </c>
      <c r="B70" s="109" t="s">
        <v>76</v>
      </c>
      <c r="C70" s="109">
        <v>1</v>
      </c>
      <c r="D70" s="109">
        <v>4</v>
      </c>
      <c r="E70" s="15"/>
      <c r="F70" s="110">
        <f>C70*D70*E70</f>
        <v>0</v>
      </c>
      <c r="H70" s="107">
        <v>21</v>
      </c>
      <c r="I70" s="109" t="s">
        <v>81</v>
      </c>
      <c r="J70" s="109">
        <v>2</v>
      </c>
      <c r="K70" s="109">
        <v>12</v>
      </c>
      <c r="L70" s="15"/>
      <c r="M70" s="110">
        <f>J70*K70*L70</f>
        <v>0</v>
      </c>
      <c r="O70" s="107">
        <v>21</v>
      </c>
      <c r="P70" s="109" t="s">
        <v>81</v>
      </c>
      <c r="Q70" s="109">
        <v>2</v>
      </c>
      <c r="R70" s="109">
        <v>34</v>
      </c>
      <c r="S70" s="15"/>
      <c r="T70" s="110">
        <f>Q70*R70*S70</f>
        <v>0</v>
      </c>
    </row>
    <row r="71" spans="1:20" x14ac:dyDescent="0.25">
      <c r="A71" s="107">
        <v>2</v>
      </c>
      <c r="B71" s="109" t="s">
        <v>77</v>
      </c>
      <c r="C71" s="109">
        <v>1</v>
      </c>
      <c r="D71" s="109">
        <v>4</v>
      </c>
      <c r="E71" s="15"/>
      <c r="F71" s="110">
        <f t="shared" ref="F71:F81" si="19">C71*D71*E71</f>
        <v>0</v>
      </c>
      <c r="H71" s="107">
        <v>2</v>
      </c>
      <c r="I71" s="109" t="s">
        <v>82</v>
      </c>
      <c r="J71" s="109">
        <v>2</v>
      </c>
      <c r="K71" s="109">
        <v>12</v>
      </c>
      <c r="L71" s="15"/>
      <c r="M71" s="110">
        <f t="shared" ref="M71:M81" si="20">J71*K71*L71</f>
        <v>0</v>
      </c>
      <c r="O71" s="107">
        <v>2</v>
      </c>
      <c r="P71" s="109" t="s">
        <v>77</v>
      </c>
      <c r="Q71" s="109">
        <v>2</v>
      </c>
      <c r="R71" s="109">
        <v>34</v>
      </c>
      <c r="S71" s="15"/>
      <c r="T71" s="110">
        <f t="shared" ref="T71:T81" si="21">Q71*R71*S71</f>
        <v>0</v>
      </c>
    </row>
    <row r="72" spans="1:20" x14ac:dyDescent="0.25">
      <c r="A72" s="107">
        <v>9</v>
      </c>
      <c r="B72" s="53" t="s">
        <v>21</v>
      </c>
      <c r="C72" s="109">
        <v>1</v>
      </c>
      <c r="D72" s="109">
        <v>4</v>
      </c>
      <c r="E72" s="15"/>
      <c r="F72" s="110">
        <f t="shared" si="19"/>
        <v>0</v>
      </c>
      <c r="H72" s="107">
        <v>9</v>
      </c>
      <c r="I72" s="53" t="s">
        <v>21</v>
      </c>
      <c r="J72" s="109">
        <v>2</v>
      </c>
      <c r="K72" s="109">
        <v>12</v>
      </c>
      <c r="L72" s="15"/>
      <c r="M72" s="110">
        <f t="shared" si="20"/>
        <v>0</v>
      </c>
      <c r="O72" s="107">
        <v>9</v>
      </c>
      <c r="P72" s="53" t="s">
        <v>21</v>
      </c>
      <c r="Q72" s="109">
        <v>2</v>
      </c>
      <c r="R72" s="109">
        <v>34</v>
      </c>
      <c r="S72" s="15"/>
      <c r="T72" s="110">
        <f t="shared" si="21"/>
        <v>0</v>
      </c>
    </row>
    <row r="73" spans="1:20" x14ac:dyDescent="0.25">
      <c r="A73" s="222" t="s">
        <v>22</v>
      </c>
      <c r="B73" s="53" t="s">
        <v>23</v>
      </c>
      <c r="C73" s="109">
        <v>1</v>
      </c>
      <c r="D73" s="109">
        <v>4</v>
      </c>
      <c r="E73" s="15"/>
      <c r="F73" s="110">
        <f t="shared" si="19"/>
        <v>0</v>
      </c>
      <c r="H73" s="222" t="s">
        <v>22</v>
      </c>
      <c r="I73" s="53" t="s">
        <v>23</v>
      </c>
      <c r="J73" s="109">
        <v>2</v>
      </c>
      <c r="K73" s="109">
        <v>12</v>
      </c>
      <c r="L73" s="15"/>
      <c r="M73" s="110">
        <f t="shared" si="20"/>
        <v>0</v>
      </c>
      <c r="O73" s="250" t="s">
        <v>22</v>
      </c>
      <c r="P73" s="53" t="s">
        <v>23</v>
      </c>
      <c r="Q73" s="109">
        <v>2</v>
      </c>
      <c r="R73" s="109">
        <v>34</v>
      </c>
      <c r="S73" s="15"/>
      <c r="T73" s="110">
        <f t="shared" si="21"/>
        <v>0</v>
      </c>
    </row>
    <row r="74" spans="1:20" x14ac:dyDescent="0.25">
      <c r="A74" s="222"/>
      <c r="B74" s="53" t="s">
        <v>24</v>
      </c>
      <c r="C74" s="109">
        <v>1</v>
      </c>
      <c r="D74" s="109">
        <v>4</v>
      </c>
      <c r="E74" s="15"/>
      <c r="F74" s="110">
        <f t="shared" si="19"/>
        <v>0</v>
      </c>
      <c r="H74" s="222"/>
      <c r="I74" s="53" t="s">
        <v>24</v>
      </c>
      <c r="J74" s="109">
        <v>2</v>
      </c>
      <c r="K74" s="109">
        <v>12</v>
      </c>
      <c r="L74" s="15"/>
      <c r="M74" s="110">
        <f t="shared" si="20"/>
        <v>0</v>
      </c>
      <c r="O74" s="251"/>
      <c r="P74" s="53" t="s">
        <v>24</v>
      </c>
      <c r="Q74" s="109">
        <v>2</v>
      </c>
      <c r="R74" s="109">
        <v>34</v>
      </c>
      <c r="S74" s="15"/>
      <c r="T74" s="110">
        <f t="shared" si="21"/>
        <v>0</v>
      </c>
    </row>
    <row r="75" spans="1:20" x14ac:dyDescent="0.25">
      <c r="A75" s="222"/>
      <c r="B75" s="53" t="s">
        <v>25</v>
      </c>
      <c r="C75" s="109">
        <v>1</v>
      </c>
      <c r="D75" s="109">
        <v>4</v>
      </c>
      <c r="E75" s="15"/>
      <c r="F75" s="110">
        <f t="shared" si="19"/>
        <v>0</v>
      </c>
      <c r="H75" s="222"/>
      <c r="I75" s="53" t="s">
        <v>25</v>
      </c>
      <c r="J75" s="109">
        <v>2</v>
      </c>
      <c r="K75" s="109">
        <v>12</v>
      </c>
      <c r="L75" s="15"/>
      <c r="M75" s="110">
        <f t="shared" si="20"/>
        <v>0</v>
      </c>
      <c r="O75" s="252"/>
      <c r="P75" s="53" t="s">
        <v>25</v>
      </c>
      <c r="Q75" s="109">
        <v>2</v>
      </c>
      <c r="R75" s="109">
        <v>34</v>
      </c>
      <c r="S75" s="15"/>
      <c r="T75" s="110">
        <f t="shared" si="21"/>
        <v>0</v>
      </c>
    </row>
    <row r="76" spans="1:20" x14ac:dyDescent="0.25">
      <c r="A76" s="111">
        <v>17</v>
      </c>
      <c r="B76" s="53" t="s">
        <v>47</v>
      </c>
      <c r="C76" s="109">
        <v>1</v>
      </c>
      <c r="D76" s="109">
        <v>4</v>
      </c>
      <c r="E76" s="15"/>
      <c r="F76" s="110">
        <f t="shared" si="19"/>
        <v>0</v>
      </c>
      <c r="H76" s="111">
        <v>17</v>
      </c>
      <c r="I76" s="53" t="s">
        <v>47</v>
      </c>
      <c r="J76" s="109">
        <v>2</v>
      </c>
      <c r="K76" s="109">
        <v>12</v>
      </c>
      <c r="L76" s="15"/>
      <c r="M76" s="110">
        <f t="shared" si="20"/>
        <v>0</v>
      </c>
      <c r="O76" s="111">
        <v>17</v>
      </c>
      <c r="P76" s="53" t="s">
        <v>47</v>
      </c>
      <c r="Q76" s="109">
        <v>2</v>
      </c>
      <c r="R76" s="109">
        <v>34</v>
      </c>
      <c r="S76" s="15"/>
      <c r="T76" s="110">
        <f t="shared" si="21"/>
        <v>0</v>
      </c>
    </row>
    <row r="77" spans="1:20" x14ac:dyDescent="0.25">
      <c r="A77" s="111">
        <v>8</v>
      </c>
      <c r="B77" s="53" t="s">
        <v>48</v>
      </c>
      <c r="C77" s="53">
        <v>1</v>
      </c>
      <c r="D77" s="53">
        <v>4</v>
      </c>
      <c r="E77" s="15"/>
      <c r="F77" s="110">
        <f t="shared" si="19"/>
        <v>0</v>
      </c>
      <c r="H77" s="111">
        <v>8</v>
      </c>
      <c r="I77" s="53" t="s">
        <v>48</v>
      </c>
      <c r="J77" s="53">
        <v>2</v>
      </c>
      <c r="K77" s="53">
        <v>12</v>
      </c>
      <c r="L77" s="15"/>
      <c r="M77" s="110">
        <f t="shared" si="20"/>
        <v>0</v>
      </c>
      <c r="O77" s="111">
        <v>8</v>
      </c>
      <c r="P77" s="53" t="s">
        <v>48</v>
      </c>
      <c r="Q77" s="53">
        <v>2</v>
      </c>
      <c r="R77" s="53">
        <v>34</v>
      </c>
      <c r="S77" s="15"/>
      <c r="T77" s="110">
        <f t="shared" si="21"/>
        <v>0</v>
      </c>
    </row>
    <row r="78" spans="1:20" x14ac:dyDescent="0.25">
      <c r="A78" s="111">
        <v>20</v>
      </c>
      <c r="B78" s="53" t="s">
        <v>78</v>
      </c>
      <c r="C78" s="53">
        <v>1</v>
      </c>
      <c r="D78" s="53">
        <v>4</v>
      </c>
      <c r="E78" s="15"/>
      <c r="F78" s="110">
        <f t="shared" si="19"/>
        <v>0</v>
      </c>
      <c r="H78" s="111">
        <v>20</v>
      </c>
      <c r="I78" s="53" t="s">
        <v>78</v>
      </c>
      <c r="J78" s="53">
        <v>2</v>
      </c>
      <c r="K78" s="53">
        <v>12</v>
      </c>
      <c r="L78" s="15"/>
      <c r="M78" s="110">
        <f t="shared" si="20"/>
        <v>0</v>
      </c>
      <c r="O78" s="111">
        <v>20</v>
      </c>
      <c r="P78" s="53" t="s">
        <v>78</v>
      </c>
      <c r="Q78" s="53">
        <v>2</v>
      </c>
      <c r="R78" s="53">
        <v>34</v>
      </c>
      <c r="S78" s="15"/>
      <c r="T78" s="110">
        <f t="shared" si="21"/>
        <v>0</v>
      </c>
    </row>
    <row r="79" spans="1:20" x14ac:dyDescent="0.25">
      <c r="A79" s="111">
        <v>18</v>
      </c>
      <c r="B79" s="53" t="s">
        <v>79</v>
      </c>
      <c r="C79" s="53">
        <v>1</v>
      </c>
      <c r="D79" s="53">
        <v>4</v>
      </c>
      <c r="E79" s="15"/>
      <c r="F79" s="110">
        <f t="shared" si="19"/>
        <v>0</v>
      </c>
      <c r="H79" s="111">
        <v>18</v>
      </c>
      <c r="I79" s="53" t="s">
        <v>79</v>
      </c>
      <c r="J79" s="53">
        <v>2</v>
      </c>
      <c r="K79" s="53">
        <v>12</v>
      </c>
      <c r="L79" s="15"/>
      <c r="M79" s="110">
        <f t="shared" si="20"/>
        <v>0</v>
      </c>
      <c r="O79" s="111">
        <v>18</v>
      </c>
      <c r="P79" s="53" t="s">
        <v>79</v>
      </c>
      <c r="Q79" s="53">
        <v>2</v>
      </c>
      <c r="R79" s="53">
        <v>34</v>
      </c>
      <c r="S79" s="15"/>
      <c r="T79" s="110">
        <f t="shared" si="21"/>
        <v>0</v>
      </c>
    </row>
    <row r="80" spans="1:20" x14ac:dyDescent="0.25">
      <c r="A80" s="111">
        <v>19</v>
      </c>
      <c r="B80" s="53" t="s">
        <v>80</v>
      </c>
      <c r="C80" s="53">
        <v>1</v>
      </c>
      <c r="D80" s="53">
        <v>4</v>
      </c>
      <c r="E80" s="15"/>
      <c r="F80" s="110">
        <f t="shared" si="19"/>
        <v>0</v>
      </c>
      <c r="H80" s="111">
        <v>19</v>
      </c>
      <c r="I80" s="53" t="s">
        <v>80</v>
      </c>
      <c r="J80" s="53">
        <v>2</v>
      </c>
      <c r="K80" s="53">
        <v>12</v>
      </c>
      <c r="L80" s="15"/>
      <c r="M80" s="110">
        <f t="shared" si="20"/>
        <v>0</v>
      </c>
      <c r="O80" s="111">
        <v>19</v>
      </c>
      <c r="P80" s="53" t="s">
        <v>80</v>
      </c>
      <c r="Q80" s="53">
        <v>2</v>
      </c>
      <c r="R80" s="53">
        <v>34</v>
      </c>
      <c r="S80" s="15"/>
      <c r="T80" s="110">
        <f t="shared" si="21"/>
        <v>0</v>
      </c>
    </row>
    <row r="81" spans="1:20" x14ac:dyDescent="0.25">
      <c r="A81" s="51">
        <v>16</v>
      </c>
      <c r="B81" s="53" t="s">
        <v>49</v>
      </c>
      <c r="C81" s="53">
        <v>1</v>
      </c>
      <c r="D81" s="53">
        <v>4</v>
      </c>
      <c r="E81" s="15"/>
      <c r="F81" s="110">
        <f t="shared" si="19"/>
        <v>0</v>
      </c>
      <c r="H81" s="51">
        <v>16</v>
      </c>
      <c r="I81" s="53" t="s">
        <v>49</v>
      </c>
      <c r="J81" s="53">
        <v>2</v>
      </c>
      <c r="K81" s="53">
        <v>12</v>
      </c>
      <c r="L81" s="15"/>
      <c r="M81" s="110">
        <f t="shared" si="20"/>
        <v>0</v>
      </c>
      <c r="O81" s="51">
        <v>16</v>
      </c>
      <c r="P81" s="53" t="s">
        <v>49</v>
      </c>
      <c r="Q81" s="53">
        <v>2</v>
      </c>
      <c r="R81" s="53">
        <v>34</v>
      </c>
      <c r="S81" s="15"/>
      <c r="T81" s="110">
        <f t="shared" si="21"/>
        <v>0</v>
      </c>
    </row>
    <row r="82" spans="1:20" x14ac:dyDescent="0.25">
      <c r="A82" s="207" t="s">
        <v>26</v>
      </c>
      <c r="B82" s="208"/>
      <c r="C82" s="208"/>
      <c r="D82" s="208"/>
      <c r="E82" s="208"/>
      <c r="F82" s="209"/>
      <c r="H82" s="207" t="s">
        <v>63</v>
      </c>
      <c r="I82" s="208"/>
      <c r="J82" s="208"/>
      <c r="K82" s="208"/>
      <c r="L82" s="208"/>
      <c r="M82" s="209"/>
      <c r="O82" s="229" t="s">
        <v>63</v>
      </c>
      <c r="P82" s="230"/>
      <c r="Q82" s="230"/>
      <c r="R82" s="230"/>
      <c r="S82" s="230"/>
      <c r="T82" s="231"/>
    </row>
    <row r="83" spans="1:20" x14ac:dyDescent="0.25">
      <c r="A83" s="210">
        <v>4</v>
      </c>
      <c r="B83" s="53" t="s">
        <v>50</v>
      </c>
      <c r="C83" s="53">
        <v>1</v>
      </c>
      <c r="D83" s="53">
        <v>4</v>
      </c>
      <c r="E83" s="15"/>
      <c r="F83" s="110">
        <f>C83*D83*E83</f>
        <v>0</v>
      </c>
      <c r="H83" s="210">
        <v>4</v>
      </c>
      <c r="I83" s="53" t="s">
        <v>50</v>
      </c>
      <c r="J83" s="53">
        <v>2</v>
      </c>
      <c r="K83" s="53">
        <v>12</v>
      </c>
      <c r="L83" s="15"/>
      <c r="M83" s="110">
        <f>J83*K83*L83</f>
        <v>0</v>
      </c>
      <c r="O83" s="253">
        <v>4</v>
      </c>
      <c r="P83" s="53" t="s">
        <v>50</v>
      </c>
      <c r="Q83" s="53">
        <v>2</v>
      </c>
      <c r="R83" s="53">
        <v>34</v>
      </c>
      <c r="S83" s="15"/>
      <c r="T83" s="110">
        <f>Q83*R83*S83</f>
        <v>0</v>
      </c>
    </row>
    <row r="84" spans="1:20" x14ac:dyDescent="0.25">
      <c r="A84" s="210"/>
      <c r="B84" s="53" t="s">
        <v>50</v>
      </c>
      <c r="C84" s="53">
        <v>1</v>
      </c>
      <c r="D84" s="53">
        <v>4</v>
      </c>
      <c r="E84" s="15"/>
      <c r="F84" s="110">
        <f t="shared" ref="F84:F88" si="22">C84*D84*E84</f>
        <v>0</v>
      </c>
      <c r="H84" s="210"/>
      <c r="I84" s="53" t="s">
        <v>50</v>
      </c>
      <c r="J84" s="53">
        <v>2</v>
      </c>
      <c r="K84" s="53">
        <v>12</v>
      </c>
      <c r="L84" s="15"/>
      <c r="M84" s="110">
        <f t="shared" ref="M84:M88" si="23">J84*K84*L84</f>
        <v>0</v>
      </c>
      <c r="O84" s="254"/>
      <c r="P84" s="53" t="s">
        <v>50</v>
      </c>
      <c r="Q84" s="53">
        <v>2</v>
      </c>
      <c r="R84" s="53">
        <v>34</v>
      </c>
      <c r="S84" s="15"/>
      <c r="T84" s="110">
        <f t="shared" ref="T84:T88" si="24">Q84*R84*S84</f>
        <v>0</v>
      </c>
    </row>
    <row r="85" spans="1:20" x14ac:dyDescent="0.25">
      <c r="A85" s="210">
        <v>3</v>
      </c>
      <c r="B85" s="53" t="s">
        <v>51</v>
      </c>
      <c r="C85" s="53">
        <v>1</v>
      </c>
      <c r="D85" s="53">
        <v>4</v>
      </c>
      <c r="E85" s="15"/>
      <c r="F85" s="110">
        <f t="shared" si="22"/>
        <v>0</v>
      </c>
      <c r="H85" s="210">
        <v>3</v>
      </c>
      <c r="I85" s="53" t="s">
        <v>51</v>
      </c>
      <c r="J85" s="53">
        <v>2</v>
      </c>
      <c r="K85" s="53">
        <v>12</v>
      </c>
      <c r="L85" s="15"/>
      <c r="M85" s="110">
        <f t="shared" si="23"/>
        <v>0</v>
      </c>
      <c r="O85" s="253">
        <v>3</v>
      </c>
      <c r="P85" s="53" t="s">
        <v>51</v>
      </c>
      <c r="Q85" s="53">
        <v>2</v>
      </c>
      <c r="R85" s="53">
        <v>34</v>
      </c>
      <c r="S85" s="15"/>
      <c r="T85" s="110">
        <f t="shared" si="24"/>
        <v>0</v>
      </c>
    </row>
    <row r="86" spans="1:20" x14ac:dyDescent="0.25">
      <c r="A86" s="210"/>
      <c r="B86" s="53" t="s">
        <v>51</v>
      </c>
      <c r="C86" s="53">
        <v>1</v>
      </c>
      <c r="D86" s="53">
        <v>4</v>
      </c>
      <c r="E86" s="15"/>
      <c r="F86" s="110">
        <f t="shared" si="22"/>
        <v>0</v>
      </c>
      <c r="H86" s="210"/>
      <c r="I86" s="53" t="s">
        <v>51</v>
      </c>
      <c r="J86" s="53">
        <v>2</v>
      </c>
      <c r="K86" s="53">
        <v>12</v>
      </c>
      <c r="L86" s="15"/>
      <c r="M86" s="110">
        <f t="shared" si="23"/>
        <v>0</v>
      </c>
      <c r="O86" s="254"/>
      <c r="P86" s="53" t="s">
        <v>51</v>
      </c>
      <c r="Q86" s="53">
        <v>2</v>
      </c>
      <c r="R86" s="53">
        <v>34</v>
      </c>
      <c r="S86" s="15"/>
      <c r="T86" s="110">
        <f t="shared" si="24"/>
        <v>0</v>
      </c>
    </row>
    <row r="87" spans="1:20" x14ac:dyDescent="0.25">
      <c r="A87" s="51">
        <v>6</v>
      </c>
      <c r="B87" s="53" t="s">
        <v>27</v>
      </c>
      <c r="C87" s="53">
        <v>1</v>
      </c>
      <c r="D87" s="53">
        <v>4</v>
      </c>
      <c r="E87" s="15"/>
      <c r="F87" s="110">
        <f t="shared" si="22"/>
        <v>0</v>
      </c>
      <c r="H87" s="51">
        <v>6</v>
      </c>
      <c r="I87" s="53" t="s">
        <v>27</v>
      </c>
      <c r="J87" s="53">
        <v>2</v>
      </c>
      <c r="K87" s="53">
        <v>12</v>
      </c>
      <c r="L87" s="15"/>
      <c r="M87" s="110">
        <f t="shared" si="23"/>
        <v>0</v>
      </c>
      <c r="O87" s="51">
        <v>6</v>
      </c>
      <c r="P87" s="53" t="s">
        <v>27</v>
      </c>
      <c r="Q87" s="53">
        <v>2</v>
      </c>
      <c r="R87" s="53">
        <v>34</v>
      </c>
      <c r="S87" s="15"/>
      <c r="T87" s="110">
        <f t="shared" si="24"/>
        <v>0</v>
      </c>
    </row>
    <row r="88" spans="1:20" ht="16.5" thickBot="1" x14ac:dyDescent="0.3">
      <c r="A88" s="112">
        <v>5</v>
      </c>
      <c r="B88" s="113" t="s">
        <v>28</v>
      </c>
      <c r="C88" s="114">
        <v>1</v>
      </c>
      <c r="D88" s="114">
        <v>4</v>
      </c>
      <c r="E88" s="16"/>
      <c r="F88" s="115">
        <f t="shared" si="22"/>
        <v>0</v>
      </c>
      <c r="H88" s="112">
        <v>5</v>
      </c>
      <c r="I88" s="113" t="s">
        <v>28</v>
      </c>
      <c r="J88" s="116">
        <v>2</v>
      </c>
      <c r="K88" s="116">
        <v>12</v>
      </c>
      <c r="L88" s="17"/>
      <c r="M88" s="115">
        <f t="shared" si="23"/>
        <v>0</v>
      </c>
      <c r="O88" s="107">
        <v>5</v>
      </c>
      <c r="P88" s="109" t="s">
        <v>28</v>
      </c>
      <c r="Q88" s="117">
        <v>2</v>
      </c>
      <c r="R88" s="117">
        <v>34</v>
      </c>
      <c r="S88" s="15"/>
      <c r="T88" s="110">
        <f t="shared" si="24"/>
        <v>0</v>
      </c>
    </row>
    <row r="89" spans="1:20" x14ac:dyDescent="0.25">
      <c r="A89" s="65" t="s">
        <v>42</v>
      </c>
      <c r="B89" s="118"/>
      <c r="C89" s="211" t="s">
        <v>31</v>
      </c>
      <c r="D89" s="212"/>
      <c r="E89" s="213"/>
      <c r="F89" s="119">
        <f>SUM(F57:F62,F64:F68,F70:F81,F83:F88)</f>
        <v>0</v>
      </c>
      <c r="H89" s="120" t="s">
        <v>55</v>
      </c>
      <c r="I89" s="118"/>
      <c r="J89" s="211" t="s">
        <v>31</v>
      </c>
      <c r="K89" s="212"/>
      <c r="L89" s="213"/>
      <c r="M89" s="119">
        <f>SUM(M57:M62,M64:M68,M70:M81,M83:M88)</f>
        <v>0</v>
      </c>
      <c r="O89" s="226" t="s">
        <v>64</v>
      </c>
      <c r="P89" s="227"/>
      <c r="Q89" s="227"/>
      <c r="R89" s="227"/>
      <c r="S89" s="227"/>
      <c r="T89" s="228"/>
    </row>
    <row r="90" spans="1:20" x14ac:dyDescent="0.25">
      <c r="A90" s="25"/>
      <c r="B90" s="121"/>
      <c r="C90" s="194" t="s">
        <v>29</v>
      </c>
      <c r="D90" s="195"/>
      <c r="E90" s="196"/>
      <c r="F90" s="122">
        <f>F89*0.21</f>
        <v>0</v>
      </c>
      <c r="H90" s="25"/>
      <c r="I90" s="121"/>
      <c r="J90" s="194" t="s">
        <v>29</v>
      </c>
      <c r="K90" s="195"/>
      <c r="L90" s="196"/>
      <c r="M90" s="122">
        <f>M89*0.21</f>
        <v>0</v>
      </c>
      <c r="O90" s="107">
        <v>11</v>
      </c>
      <c r="P90" s="123" t="s">
        <v>144</v>
      </c>
      <c r="Q90" s="109">
        <v>1</v>
      </c>
      <c r="R90" s="109">
        <v>34</v>
      </c>
      <c r="S90" s="15"/>
      <c r="T90" s="110">
        <f>Q90*R90*S90</f>
        <v>0</v>
      </c>
    </row>
    <row r="91" spans="1:20" ht="16.5" thickBot="1" x14ac:dyDescent="0.3">
      <c r="A91" s="25"/>
      <c r="B91" s="121"/>
      <c r="C91" s="197" t="s">
        <v>30</v>
      </c>
      <c r="D91" s="198"/>
      <c r="E91" s="199"/>
      <c r="F91" s="124">
        <f>SUM(F89:F90)</f>
        <v>0</v>
      </c>
      <c r="H91" s="25"/>
      <c r="I91" s="121"/>
      <c r="J91" s="197" t="s">
        <v>30</v>
      </c>
      <c r="K91" s="198"/>
      <c r="L91" s="199"/>
      <c r="M91" s="124">
        <f>SUM(M89:M90)</f>
        <v>0</v>
      </c>
      <c r="O91" s="107">
        <v>12</v>
      </c>
      <c r="P91" s="123" t="s">
        <v>145</v>
      </c>
      <c r="Q91" s="109">
        <v>3</v>
      </c>
      <c r="R91" s="109">
        <v>34</v>
      </c>
      <c r="S91" s="15"/>
      <c r="T91" s="110">
        <f>Q91*R91*S91</f>
        <v>0</v>
      </c>
    </row>
    <row r="92" spans="1:20" x14ac:dyDescent="0.25">
      <c r="O92" s="107">
        <v>13</v>
      </c>
      <c r="P92" s="123" t="s">
        <v>146</v>
      </c>
      <c r="Q92" s="109">
        <v>2</v>
      </c>
      <c r="R92" s="109">
        <v>34</v>
      </c>
      <c r="S92" s="15"/>
      <c r="T92" s="110">
        <f>Q92*R92*S92</f>
        <v>0</v>
      </c>
    </row>
    <row r="93" spans="1:20" ht="16.5" thickBot="1" x14ac:dyDescent="0.3">
      <c r="A93" s="214" t="s">
        <v>46</v>
      </c>
      <c r="B93" s="214"/>
      <c r="H93" s="214" t="s">
        <v>56</v>
      </c>
      <c r="I93" s="214"/>
      <c r="O93" s="229" t="s">
        <v>65</v>
      </c>
      <c r="P93" s="230"/>
      <c r="Q93" s="230"/>
      <c r="R93" s="230"/>
      <c r="S93" s="230"/>
      <c r="T93" s="231"/>
    </row>
    <row r="94" spans="1:20" x14ac:dyDescent="0.25">
      <c r="A94" s="215" t="s">
        <v>43</v>
      </c>
      <c r="B94" s="216"/>
      <c r="C94" s="125">
        <f>E22+E49+F89</f>
        <v>0</v>
      </c>
      <c r="H94" s="215" t="s">
        <v>57</v>
      </c>
      <c r="I94" s="216"/>
      <c r="J94" s="125">
        <f>L22+L49+M89</f>
        <v>0</v>
      </c>
      <c r="O94" s="51">
        <v>4</v>
      </c>
      <c r="P94" s="53" t="s">
        <v>74</v>
      </c>
      <c r="Q94" s="53">
        <v>1</v>
      </c>
      <c r="R94" s="53">
        <v>34</v>
      </c>
      <c r="S94" s="15"/>
      <c r="T94" s="110">
        <f>Q94*R94*S94</f>
        <v>0</v>
      </c>
    </row>
    <row r="95" spans="1:20" ht="16.5" thickBot="1" x14ac:dyDescent="0.3">
      <c r="A95" s="217" t="s">
        <v>44</v>
      </c>
      <c r="B95" s="218"/>
      <c r="C95" s="126">
        <f>E23+E50+F90</f>
        <v>0</v>
      </c>
      <c r="H95" s="217" t="s">
        <v>58</v>
      </c>
      <c r="I95" s="218"/>
      <c r="J95" s="126">
        <f>L23+L50+M90</f>
        <v>0</v>
      </c>
      <c r="O95" s="64">
        <v>3</v>
      </c>
      <c r="P95" s="61" t="s">
        <v>75</v>
      </c>
      <c r="Q95" s="61">
        <v>1</v>
      </c>
      <c r="R95" s="61">
        <v>34</v>
      </c>
      <c r="S95" s="17"/>
      <c r="T95" s="115">
        <f>Q95*R95*S95</f>
        <v>0</v>
      </c>
    </row>
    <row r="96" spans="1:20" ht="16.5" thickBot="1" x14ac:dyDescent="0.3">
      <c r="A96" s="192" t="s">
        <v>45</v>
      </c>
      <c r="B96" s="193"/>
      <c r="C96" s="127">
        <f>E24+E51+F91</f>
        <v>0</v>
      </c>
      <c r="H96" s="192" t="s">
        <v>59</v>
      </c>
      <c r="I96" s="193"/>
      <c r="J96" s="127">
        <f>L24+L51+M91</f>
        <v>0</v>
      </c>
      <c r="O96" s="128" t="s">
        <v>69</v>
      </c>
      <c r="P96" s="118"/>
      <c r="Q96" s="242" t="s">
        <v>31</v>
      </c>
      <c r="R96" s="243"/>
      <c r="S96" s="244"/>
      <c r="T96" s="119">
        <f>SUM(T57:T62,T64:T68,T70:T81,T83:T88,T90:T92,T94:T95)</f>
        <v>0</v>
      </c>
    </row>
    <row r="97" spans="1:20" x14ac:dyDescent="0.25">
      <c r="O97" s="25"/>
      <c r="P97" s="121"/>
      <c r="Q97" s="239" t="s">
        <v>29</v>
      </c>
      <c r="R97" s="240"/>
      <c r="S97" s="241"/>
      <c r="T97" s="122">
        <f>T96*0.21</f>
        <v>0</v>
      </c>
    </row>
    <row r="98" spans="1:20" ht="31.5" thickBot="1" x14ac:dyDescent="0.5">
      <c r="A98" s="225" t="s">
        <v>175</v>
      </c>
      <c r="B98" s="225"/>
      <c r="C98" s="225"/>
      <c r="D98" s="225"/>
      <c r="E98" s="225"/>
      <c r="F98" s="225"/>
      <c r="G98" s="225"/>
      <c r="H98" s="225"/>
      <c r="I98" s="225"/>
      <c r="J98" s="225"/>
      <c r="K98" s="225"/>
      <c r="L98" s="225"/>
      <c r="M98" s="225"/>
      <c r="N98" s="225"/>
      <c r="O98" s="129" t="s">
        <v>116</v>
      </c>
      <c r="P98" s="130"/>
      <c r="Q98" s="236" t="s">
        <v>30</v>
      </c>
      <c r="R98" s="237"/>
      <c r="S98" s="238"/>
      <c r="T98" s="124">
        <f>SUM(T96:T97)</f>
        <v>0</v>
      </c>
    </row>
    <row r="100" spans="1:20" ht="16.5" thickBot="1" x14ac:dyDescent="0.3">
      <c r="O100" s="131" t="s">
        <v>70</v>
      </c>
      <c r="P100" s="132"/>
    </row>
    <row r="101" spans="1:20" x14ac:dyDescent="0.25">
      <c r="O101" s="232" t="s">
        <v>71</v>
      </c>
      <c r="P101" s="233"/>
      <c r="Q101" s="125">
        <f>S22+S49+T96</f>
        <v>0</v>
      </c>
    </row>
    <row r="102" spans="1:20" x14ac:dyDescent="0.25">
      <c r="O102" s="234" t="s">
        <v>72</v>
      </c>
      <c r="P102" s="235"/>
      <c r="Q102" s="126">
        <f>S23+S50+T97</f>
        <v>0</v>
      </c>
    </row>
    <row r="103" spans="1:20" ht="16.5" thickBot="1" x14ac:dyDescent="0.3">
      <c r="O103" s="223" t="s">
        <v>73</v>
      </c>
      <c r="P103" s="224"/>
      <c r="Q103" s="127">
        <f>S24+S51+T98</f>
        <v>0</v>
      </c>
    </row>
    <row r="104" spans="1:20" x14ac:dyDescent="0.25">
      <c r="O104" s="28"/>
      <c r="P104" s="28"/>
      <c r="Q104" s="28"/>
      <c r="R104" s="28"/>
      <c r="S104" s="28"/>
      <c r="T104" s="28"/>
    </row>
    <row r="105" spans="1:20" x14ac:dyDescent="0.25">
      <c r="O105" s="70"/>
      <c r="P105" s="70"/>
      <c r="Q105" s="70"/>
      <c r="R105" s="70"/>
      <c r="S105" s="35"/>
      <c r="T105" s="35"/>
    </row>
    <row r="106" spans="1:20" x14ac:dyDescent="0.25">
      <c r="O106" s="70"/>
      <c r="P106" s="70"/>
      <c r="Q106" s="70"/>
      <c r="R106" s="70"/>
      <c r="S106" s="35"/>
      <c r="T106" s="35"/>
    </row>
    <row r="107" spans="1:20" x14ac:dyDescent="0.25">
      <c r="O107" s="120"/>
      <c r="P107" s="118"/>
      <c r="Q107" s="133"/>
      <c r="R107" s="133"/>
      <c r="S107" s="133"/>
      <c r="T107" s="50"/>
    </row>
    <row r="108" spans="1:20" x14ac:dyDescent="0.25">
      <c r="O108" s="25"/>
      <c r="P108" s="121"/>
      <c r="Q108" s="134"/>
      <c r="R108" s="134"/>
      <c r="S108" s="134"/>
      <c r="T108" s="50"/>
    </row>
    <row r="109" spans="1:20" x14ac:dyDescent="0.25">
      <c r="O109" s="135"/>
      <c r="P109" s="135"/>
      <c r="Q109" s="134"/>
      <c r="R109" s="134"/>
      <c r="S109" s="134"/>
      <c r="T109" s="50"/>
    </row>
    <row r="110" spans="1:20" x14ac:dyDescent="0.25">
      <c r="O110" s="25"/>
      <c r="P110" s="25"/>
      <c r="Q110" s="25"/>
      <c r="R110" s="25"/>
      <c r="S110" s="25"/>
      <c r="T110" s="25"/>
    </row>
    <row r="111" spans="1:20" x14ac:dyDescent="0.25">
      <c r="O111" s="120"/>
      <c r="P111" s="120"/>
      <c r="Q111" s="25"/>
      <c r="R111" s="25"/>
      <c r="S111" s="25"/>
      <c r="T111" s="25"/>
    </row>
    <row r="112" spans="1:20" x14ac:dyDescent="0.25">
      <c r="O112" s="136"/>
      <c r="P112" s="136"/>
      <c r="Q112" s="50"/>
      <c r="R112" s="25"/>
      <c r="S112" s="25"/>
      <c r="T112" s="25"/>
    </row>
    <row r="113" spans="15:20" x14ac:dyDescent="0.25">
      <c r="O113" s="136"/>
      <c r="P113" s="136"/>
      <c r="Q113" s="50"/>
      <c r="R113" s="25"/>
      <c r="S113" s="25"/>
      <c r="T113" s="25"/>
    </row>
  </sheetData>
  <sheetProtection algorithmName="SHA-512" hashValue="ZgadFXE2UHEStDZGINrpiFayQduw0P0SEmo73kmelnfGzrvqQfwwqLbBWQPU90M9akaGr6FoJ5bYdTzYrkEdpg==" saltValue="9Gm4loA+W50wN7/hcl0wXQ==" spinCount="100000" sheet="1" formatCells="0" formatColumns="0" formatRows="0" insertColumns="0" insertRows="0"/>
  <mergeCells count="83">
    <mergeCell ref="O64:O68"/>
    <mergeCell ref="O73:O75"/>
    <mergeCell ref="O83:O84"/>
    <mergeCell ref="O85:O86"/>
    <mergeCell ref="Q52:R52"/>
    <mergeCell ref="O69:T69"/>
    <mergeCell ref="O63:T63"/>
    <mergeCell ref="O56:T56"/>
    <mergeCell ref="O82:T82"/>
    <mergeCell ref="Q50:R50"/>
    <mergeCell ref="Q51:R51"/>
    <mergeCell ref="Q23:R23"/>
    <mergeCell ref="Q24:R24"/>
    <mergeCell ref="Q49:R49"/>
    <mergeCell ref="O89:T89"/>
    <mergeCell ref="O93:T93"/>
    <mergeCell ref="O101:P101"/>
    <mergeCell ref="O102:P102"/>
    <mergeCell ref="Q98:S98"/>
    <mergeCell ref="Q97:S97"/>
    <mergeCell ref="Q96:S96"/>
    <mergeCell ref="O103:P103"/>
    <mergeCell ref="H93:I93"/>
    <mergeCell ref="A98:N98"/>
    <mergeCell ref="H56:M56"/>
    <mergeCell ref="H63:M63"/>
    <mergeCell ref="H64:H68"/>
    <mergeCell ref="H69:M69"/>
    <mergeCell ref="H73:H75"/>
    <mergeCell ref="H82:M82"/>
    <mergeCell ref="H83:H84"/>
    <mergeCell ref="H85:H86"/>
    <mergeCell ref="J89:L89"/>
    <mergeCell ref="J90:L90"/>
    <mergeCell ref="J91:L91"/>
    <mergeCell ref="H94:I94"/>
    <mergeCell ref="H95:I95"/>
    <mergeCell ref="H96:I96"/>
    <mergeCell ref="C90:E90"/>
    <mergeCell ref="C91:E91"/>
    <mergeCell ref="A56:F56"/>
    <mergeCell ref="A63:F63"/>
    <mergeCell ref="A64:A68"/>
    <mergeCell ref="A82:F82"/>
    <mergeCell ref="A83:A84"/>
    <mergeCell ref="A85:A86"/>
    <mergeCell ref="C89:E89"/>
    <mergeCell ref="A93:B93"/>
    <mergeCell ref="A94:B94"/>
    <mergeCell ref="A95:B95"/>
    <mergeCell ref="A96:B96"/>
    <mergeCell ref="A69:F69"/>
    <mergeCell ref="A73:A75"/>
    <mergeCell ref="O8:T8"/>
    <mergeCell ref="Q22:R22"/>
    <mergeCell ref="A1:B1"/>
    <mergeCell ref="A2:B2"/>
    <mergeCell ref="A3:B3"/>
    <mergeCell ref="A8:F8"/>
    <mergeCell ref="C22:D22"/>
    <mergeCell ref="A4:B4"/>
    <mergeCell ref="A5:B5"/>
    <mergeCell ref="A6:B6"/>
    <mergeCell ref="A9:F10"/>
    <mergeCell ref="H9:M10"/>
    <mergeCell ref="O9:T10"/>
    <mergeCell ref="J51:K51"/>
    <mergeCell ref="C50:D50"/>
    <mergeCell ref="C51:D51"/>
    <mergeCell ref="C49:D49"/>
    <mergeCell ref="H8:M8"/>
    <mergeCell ref="J22:K22"/>
    <mergeCell ref="J23:K23"/>
    <mergeCell ref="J24:K24"/>
    <mergeCell ref="J49:K49"/>
    <mergeCell ref="J50:K50"/>
    <mergeCell ref="C6:I6"/>
    <mergeCell ref="C2:I2"/>
    <mergeCell ref="C4:I4"/>
    <mergeCell ref="A52:B52"/>
    <mergeCell ref="C23:D23"/>
    <mergeCell ref="C24:D24"/>
    <mergeCell ref="H52:I5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Pirkimo sąlygų 2 priedas</vt:lpstr>
      <vt:lpstr>1 Priedėlis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Balkuviene</dc:creator>
  <cp:lastModifiedBy>Windows User</cp:lastModifiedBy>
  <cp:lastPrinted>2026-04-22T09:37:07Z</cp:lastPrinted>
  <dcterms:created xsi:type="dcterms:W3CDTF">2026-04-21T04:11:32Z</dcterms:created>
  <dcterms:modified xsi:type="dcterms:W3CDTF">2026-05-15T08:23:02Z</dcterms:modified>
</cp:coreProperties>
</file>