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https://kmpmc-my.sharepoint.com/personal/martyna_valackiene_kaupa_lt/Documents/Darbalaukis/NUO DESKTOPO 2026 04 16/Data/Senas PC/Desktop/2026 dokumentai/pirkimai 2026/Irmos/GARSO IV/skelbimui/"/>
    </mc:Choice>
  </mc:AlternateContent>
  <xr:revisionPtr revIDLastSave="25" documentId="13_ncr:1_{9CAAC80C-0E3F-4F5D-A326-5E6CE4B6148A}" xr6:coauthVersionLast="47" xr6:coauthVersionMax="47" xr10:uidLastSave="{A857080A-1F6E-4874-A808-416658FB0A2D}"/>
  <bookViews>
    <workbookView xWindow="28680" yWindow="-120" windowWidth="29040" windowHeight="15720" xr2:uid="{00000000-000D-0000-FFFF-FFFF00000000}"/>
  </bookViews>
  <sheets>
    <sheet name="Garsas. Viešieji"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I42" i="1" l="1" a="1"/>
  <c r="I42" i="1" s="1"/>
  <c r="I41" i="1" a="1"/>
  <c r="I41" i="1" s="1"/>
  <c r="I40" i="1" a="1"/>
  <c r="I40" i="1" s="1"/>
  <c r="I39" i="1" a="1"/>
  <c r="I39" i="1" s="1"/>
  <c r="I38" i="1" a="1"/>
  <c r="I38" i="1" s="1"/>
  <c r="I37" i="1" a="1"/>
  <c r="I37" i="1" s="1"/>
  <c r="I36" i="1" a="1"/>
  <c r="I36" i="1" s="1"/>
  <c r="I35" i="1" a="1"/>
  <c r="I35" i="1" s="1"/>
  <c r="I34" i="1" a="1"/>
  <c r="I34" i="1" s="1"/>
  <c r="I33" i="1" a="1"/>
  <c r="I33" i="1" s="1"/>
  <c r="I32" i="1" a="1"/>
  <c r="I32" i="1" s="1"/>
  <c r="I31" i="1" a="1"/>
  <c r="I31" i="1" s="1"/>
  <c r="I30" i="1" a="1"/>
  <c r="I30" i="1" s="1"/>
  <c r="I29" i="1" a="1"/>
  <c r="I29" i="1" s="1"/>
  <c r="I28" i="1" a="1"/>
  <c r="I28" i="1" s="1"/>
  <c r="I27" i="1" a="1"/>
  <c r="I27" i="1" s="1"/>
  <c r="I26" i="1" a="1"/>
  <c r="I26" i="1" s="1"/>
  <c r="I25" i="1" a="1"/>
  <c r="I25" i="1" s="1"/>
  <c r="I24" i="1" a="1"/>
  <c r="I24" i="1" s="1"/>
  <c r="I23" i="1" a="1"/>
  <c r="I23" i="1" s="1"/>
  <c r="I22" i="1" a="1"/>
  <c r="I22" i="1" s="1"/>
  <c r="I21" i="1" a="1"/>
  <c r="I21" i="1" s="1"/>
  <c r="I20" i="1" a="1"/>
  <c r="I20" i="1" s="1"/>
  <c r="I19" i="1" a="1"/>
  <c r="I19" i="1" s="1"/>
  <c r="I18" i="1" a="1"/>
  <c r="I18" i="1" s="1"/>
  <c r="I17" i="1" a="1"/>
  <c r="I17" i="1" s="1"/>
  <c r="I16" i="1" a="1"/>
  <c r="I16" i="1" s="1"/>
  <c r="I15" i="1" a="1"/>
  <c r="I15" i="1" s="1"/>
  <c r="I14" i="1" a="1"/>
  <c r="I14" i="1" s="1"/>
  <c r="I13" i="1" a="1"/>
  <c r="I13" i="1" s="1"/>
  <c r="I12" i="1" a="1"/>
  <c r="I12" i="1" s="1"/>
  <c r="I11" i="1" a="1"/>
  <c r="I11" i="1" s="1"/>
  <c r="I10" i="1" a="1"/>
  <c r="I10" i="1" s="1"/>
  <c r="I9" i="1" a="1"/>
  <c r="I9" i="1" s="1"/>
  <c r="I8" i="1" a="1"/>
  <c r="I8" i="1" s="1"/>
  <c r="I7" i="1" a="1"/>
  <c r="I7" i="1" s="1"/>
  <c r="I6" i="1" a="1"/>
  <c r="I6" i="1" s="1"/>
  <c r="I5" i="1" a="1"/>
  <c r="I5" i="1" s="1"/>
  <c r="I4" i="1" a="1"/>
  <c r="I4" i="1" s="1"/>
  <c r="I43" i="1" l="1" a="1"/>
  <c r="I43" i="1" s="1"/>
  <c r="I45" i="1" s="1" a="1"/>
  <c r="I45" i="1" s="1"/>
  <c r="I44" i="1" s="1" a="1"/>
  <c r="I44" i="1" s="1"/>
</calcChain>
</file>

<file path=xl/sharedStrings.xml><?xml version="1.0" encoding="utf-8"?>
<sst xmlns="http://schemas.openxmlformats.org/spreadsheetml/2006/main" count="171" uniqueCount="134">
  <si>
    <t>Techninė specifikacija ir kainos pasiūlymas</t>
  </si>
  <si>
    <t>Pirkimo sąlygų priedas nr. 1-1</t>
  </si>
  <si>
    <t>Eil. Nr.</t>
  </si>
  <si>
    <t>Prekės pavadinimas</t>
  </si>
  <si>
    <t>Perkančiosios organizacijos prekei nustatyti parametrai</t>
  </si>
  <si>
    <t>Tiekėjo siūlomų prekių charakteristikos (šioje skiltyje tiekėjas įrašo konkrečias charakteristikas, nepalikdamas „ne mažiau“, „ne daugiau“, „ne platesniame“, „±“, „ne anksčiau“, „ne ilgiau“ ir pan., nepalieka sąvokos „arba lygiavertis“) Vietose, kuriuose yra „_____“ - tiekėjas turi nurodyti konkretų skaičių ar reikšmę,  
 (pildo tiekėjas)</t>
  </si>
  <si>
    <t>Siūlomų prekių pavadinimas (jei prekė turi pavadinimą) gamintojas (pildo tiekėjas)</t>
  </si>
  <si>
    <t>Mato vnt.</t>
  </si>
  <si>
    <t>Kiekis</t>
  </si>
  <si>
    <t>Vieneto kaina, EUR be PVM</t>
  </si>
  <si>
    <t>Bendra kaina, EUR be PVM (7*8)</t>
  </si>
  <si>
    <t>1.</t>
  </si>
  <si>
    <t>Skaitmeninis garso valdymo pultas</t>
  </si>
  <si>
    <t>vienetas</t>
  </si>
  <si>
    <t>2.</t>
  </si>
  <si>
    <t>Transportavimo dėžė skaitmeniniam garso valdymo pultui</t>
  </si>
  <si>
    <t>3.</t>
  </si>
  <si>
    <r>
      <rPr>
        <sz val="10"/>
        <color indexed="8"/>
        <rFont val="Times New Roman"/>
      </rPr>
      <t>Skaitmeninė magistralė / sceninė dėžė („stagebox“)</t>
    </r>
  </si>
  <si>
    <t>4.</t>
  </si>
  <si>
    <t>Transportavimo dėžė skaitmeninei magistralei</t>
  </si>
  <si>
    <t>5.</t>
  </si>
  <si>
    <t>Tinklo kabelis, ne žemesnės kaip Cat 6 kategorijos</t>
  </si>
  <si>
    <t>komplektas</t>
  </si>
  <si>
    <t>6.</t>
  </si>
  <si>
    <t>7.</t>
  </si>
  <si>
    <t>8.</t>
  </si>
  <si>
    <t>Transportavimo dėklai kolonėlėms</t>
  </si>
  <si>
    <t>Profesionalūs transportavimo dėklai, pritaikyti siūlomoms aukštų / vidutinių dažnių ir žemų dažnių kolonėlėms. 
Dėklai turi būti skirti saugiam transportavimui, sandėliavimui ir greitam pakrovimui. 
Aukštų / vidutinių dažnių kolonėlėms turi būti siūlomas sprendinys, pritaikytas ne mažiau kaip 6 vnt. kolonėlių transportavimui. 
Žemų dažnių kolonėlėms turi būti siūlomi atskiri transportavimo dėklai, pritaikyti konkrečiam siūlomam modeliui.</t>
  </si>
  <si>
    <t>Komplektas</t>
  </si>
  <si>
    <t>9.</t>
  </si>
  <si>
    <t>10.</t>
  </si>
  <si>
    <t>Žemų dažnių kolonėlių stiprintuvas</t>
  </si>
  <si>
    <t>11.</t>
  </si>
  <si>
    <t xml:space="preserve">Profesionalus T formos rėmas, skirtas kolonėlių masyvui kabinti.
Turi būti suderinamas su siūloma kolonėlių sistema ir leisti formuoti pakabinamą masyvą. 
Leistina saugi darbinė apkrova – ne mažesnė kaip 250 kg. 
Komplekte turi būti reikalingi apkrovos adapteriai ir kabinimo elementai vieno arba dviejų taškų pakabinimui. </t>
  </si>
  <si>
    <t>12.</t>
  </si>
  <si>
    <t>Kolonėlės stovas</t>
  </si>
  <si>
    <t>13.</t>
  </si>
  <si>
    <t>Kolonėlės kabinimo kronšteinas</t>
  </si>
  <si>
    <t>14.</t>
  </si>
  <si>
    <t>Kolonėlės stovo adapteris</t>
  </si>
  <si>
    <t>15.</t>
  </si>
  <si>
    <t>Belaidė mikrofonų sistema su „Handheld“ tipo mikrofonu</t>
  </si>
  <si>
    <t>16.</t>
  </si>
  <si>
    <t>17.</t>
  </si>
  <si>
    <t>„Headset“ tipo kondensatorinis mikrofonas</t>
  </si>
  <si>
    <t>18.</t>
  </si>
  <si>
    <t>Antenų skirstytuvas belaidėms mikrofonų sistemoms</t>
  </si>
  <si>
    <t>19.</t>
  </si>
  <si>
    <t>20.</t>
  </si>
  <si>
    <t>Transportavimo dėžė belaidėms mikrofonų sistemoms su antenų skirstytuvu</t>
  </si>
  <si>
    <t>21.</t>
  </si>
  <si>
    <t>Laidinė IEM sistema</t>
  </si>
  <si>
    <t>22.</t>
  </si>
  <si>
    <t>Aktyvus stereo signalo konverteris</t>
  </si>
  <si>
    <t>23.</t>
  </si>
  <si>
    <t>Aktyvus mono signalo konverteris</t>
  </si>
  <si>
    <t xml:space="preserve">Profesionali aktyvi 1 kanalo DI dėžutė (DI box), skirta nesubalansuoto instrumento arba linijinio signalo konvertavimui į subalansuotą mikrofoninio lygio signalą. 
Turi būti tinkama gitaroms, bosinėms gitaroms, klavišiniams instrumentams ir kitiems profesionaliems garso šaltiniams. 
Dažnių diapazonas – ne siauresnis kaip 30 Hz–20 kHz. 
Turi turėti įėjimą, lygiagretų „link“ / „thru“ išėjimą stiprintuvui ir subalansuotą XLR išėjimą. 
Maitinimas – iš 9 V baterijos ir / arba 20–48 V fantominio maitinimo. 
Konstrukcija turi būti tvirta, metalinė, pritaikyta sceniniam naudojimui. </t>
  </si>
  <si>
    <t>24.</t>
  </si>
  <si>
    <t>Prisegami mikrofonai būgnų komplekto įgarsinimui</t>
  </si>
  <si>
    <t>25.</t>
  </si>
  <si>
    <t>Dinaminiai vienakryptės poliarizacijos instrumentiniai mikrofonai</t>
  </si>
  <si>
    <t>26.</t>
  </si>
  <si>
    <t>27.</t>
  </si>
  <si>
    <t>Išorinis bosinio būgno mikrofonas</t>
  </si>
  <si>
    <t>28.</t>
  </si>
  <si>
    <t>29.</t>
  </si>
  <si>
    <t>Didelės diafragmos keičiamos poliarizacijos kondensatorinių suderintų mikrofonų pora</t>
  </si>
  <si>
    <t>30.</t>
  </si>
  <si>
    <t>Kondensatorinis matavimų mikrofonas</t>
  </si>
  <si>
    <t>31.</t>
  </si>
  <si>
    <t>Transportavimo dėžė mikrofonams</t>
  </si>
  <si>
    <t>32.</t>
  </si>
  <si>
    <t>Tiesus mikrofono stovas su apvaliu pagrindu</t>
  </si>
  <si>
    <t>33.</t>
  </si>
  <si>
    <t>Gervinis mikrofono stovas su teleskopine alkūne</t>
  </si>
  <si>
    <t>34.</t>
  </si>
  <si>
    <t>Žemas gervinis mikrofono stovas su teleskopine alkūne</t>
  </si>
  <si>
    <t>35.</t>
  </si>
  <si>
    <t>Labai žemas gervinis mikrofono stovas su teleskopine alkūne</t>
  </si>
  <si>
    <t>36.</t>
  </si>
  <si>
    <t>Transportavimo dėžė stovams</t>
  </si>
  <si>
    <t>Profesionali transportavimo dėžė arba krepšys, skirtas mikrofonų stovams transportuoti ir sandėliuoti. 
Dėžė / krepšys turi būti pagaminti iš tvirtos, dilimui atsparios medžiagos, su rankenomis ir sustiprintais kraštais arba kietu korpusu. 
Turi būti tinkama ne mažiau kaip kelių skirtingų tipų stovams laikyti, apsaugoti juos nuo mechaninių pažeidimų ir būti pritaikyta dažnam transportavimui. 
Pageidautina vidiniai skyriai ne mažiau kaip 6 mikrofoniniams stovams arba papildomi tvirtinimo diržai.</t>
  </si>
  <si>
    <t>37.</t>
  </si>
  <si>
    <t>Uždaros ausinės</t>
  </si>
  <si>
    <t xml:space="preserve">Profesionalios uždaro tipo dinaminės ausinės, skirtos studijiniam monitoringui, įrašams ir transliacijoms. 
Konstrukcija – uždara. 
Garsiakalbio skersmuo – apie 40 mm. 
Dažnių diapazonas – ne siauresnis kaip 10 Hz–20 kHz. 
Varža – apie 63 Ω. 
Ausinės turi būti lengvos, patvarios, su sulankstoma konstrukcija ir tinkamos profesionaliam kasdieniam naudojimui. </t>
  </si>
  <si>
    <t>38.</t>
  </si>
  <si>
    <t>Skaitmeninis grotuvas</t>
  </si>
  <si>
    <t>Profesionalus skaitmeninis DJ grotuvas, skirtas klubiniam, renginių ir profesionaliam sceniniam naudojimui. 
Turi turėti ne mažesnį kaip 10 colių jutiklinį ekraną. 
Turi palaikyti atkūrimą iš USB laikmenų ir darbą su profesionalia DJ bibliotekos programine įranga. 
Garso dažnių diapazonas – ne siauresnis kaip 10 Hz–40 kHz. 
Signalo ir triukšmo santykis – ne mažesnis kaip 115 dB. 
Bendrieji harmoniniai iškraipymai – ne didesni kaip 0,002 %. 
Turi turėti bent 1 analoginį RCA išėjimą, 1 skaitmeninį koaksialinį išėjimą, bent 1 USB Type-A jungtį ir bent 1 USB Type-C jungtį kompiuteriui / laikmenai prijungti. 
Svoris – ne didesnis kaip 10 kg. 
Turi būti pritaikytas profesionaliam darbui su tinklo / bibliotekos integracija ir aukštos raiškos garso failais. 
Komplekte turi būti transportavimo dėžė, pritaikyta siūlomam grotuvui.</t>
  </si>
  <si>
    <t>39.</t>
  </si>
  <si>
    <t>Skaitmeninė mikšerinė konsolė</t>
  </si>
  <si>
    <t>Bendra pasiūlymo  kaina eurais be PVM</t>
  </si>
  <si>
    <t>PVM mokestis</t>
  </si>
  <si>
    <t xml:space="preserve">Bendra pasiūlymo  kaina eurais su PVM </t>
  </si>
  <si>
    <t>Pastabos: 
a) Bendra pasiūlymo  kaina su PVM pasiūlyme nurodoma suapvalinta, paliekant du skaitmenis po kablelio;
b) tais atvejais, kai pagal galiojančius teisės aktus tiekėjui nereikia mokėti PVM, Tiekėjas gali nepildyti eilutės „PVM (skaičiais)“, tačiau turi nurodyti priežastis, dėl kurių PVM nemoka:____________(nurodomos priežastys);
c) bendra pasiūlymo kaina turi atitikti sudėtinių dalių sumą.</t>
  </si>
  <si>
    <t>Profesionali kryptinė UHF antena belaidėms mikrofonų sistemoms</t>
  </si>
  <si>
    <r>
      <t>Profesionali transportavimo dėžė („flight case“), skirta skaitmeninio garso valdymo pulto saugiam transportavimui ir sandėliavimui; nepriimtini minkšti („softcase“) dėklai.
Dėžė turi būti pritaikyta siūlomo</t>
    </r>
    <r>
      <rPr>
        <sz val="10"/>
        <color indexed="8"/>
        <rFont val="Times New Roman"/>
      </rPr>
      <t xml:space="preserve"> pulto modelio matmenims, su sustiprinta konstrukcija iš daugiasluoksnės faneros (ne plonesnės kaip 6 mm) arba lygiavertės medžiagos, aliuminio profiliais, metaliniais kampais, įleidžiamomis rankenomis ir fiksuojamomis spynomis, nuimamu dangčiu.
Vidus turi būti suformuotas ir paminkštintas pagal siūlomą pultą. 
Pultas turi būti apsaugotas nuo judėjimo transportuojant (tvirtas prigludimas su paminkštinimu).</t>
    </r>
  </si>
  <si>
    <t>Pasyvi aukštų ir vidutinių dažnių kolonėlė</t>
  </si>
  <si>
    <t>Pasyvi žemų dažnių kolonėlė, suderinama su aukštų / vidutinių dažnių kolonėlėmis</t>
  </si>
  <si>
    <t>Aukštų ir vidutinių dažnių kolonėlių stiprintuvas</t>
  </si>
  <si>
    <r>
      <t>Profesionalus ne mažiau kaip 4 kanalų galios stiprintuvas, turintis ne mažiau kaip 4 nepriklausomus išėjimo kanalus kolonėlėms.</t>
    </r>
    <r>
      <rPr>
        <sz val="10"/>
        <color indexed="8"/>
        <rFont val="Times New Roman"/>
      </rPr>
      <t xml:space="preserve">
Maksimali išėjimo galia – ne mažesnė kaip 4 × 1800 W prie 4 Ω ir ne mažesnė kaip 4 × 900 W prie 8 Ω arba lygiavertė pagal gamintojo metodiką.
Integruotas DSP su gamintojo sisteminiais nustatymais ir presetais siūlomoms garso kolonėlėms.
Integruotas ekranas arba lygiavertė vartotojo sąsaja su tiesiogine įrenginio būsenos indikacija.
Stiprintuvas turi būti pilnai suderinamas su siūlomomis garso kolonėlėmis bei užtikrinti jų veikimą pagal gamintojo rekomenduojamus parametrus.
Pageidautinas tinklo valdymas ir tinklo garso perdavimas (pvz. Dante, Milan ar lygiavertis).
Išėjimo jungtys – NL4 arba lygiavertės profesionalios jungtys.
Turi būti pritaikytas montuoti į standartines 19 colių rack tipo transportavimo dėžes.
</t>
    </r>
  </si>
  <si>
    <r>
      <t>Profesionalus ne mažiau kaip 4 kanalų galios stiprintuvas, turintis ne mažiau kaip 4 nepriklausomus išėjimo kanalus į kolonėles.</t>
    </r>
    <r>
      <rPr>
        <sz val="10"/>
        <color indexed="8"/>
        <rFont val="Times New Roman"/>
      </rPr>
      <t xml:space="preserve">
Maksimali išėjimo galia – ne mažesnė kaip 4 × 2400 W prie 4 Ω ir ne mažesnė kaip 4 × 2000 W prie 8 Ω arba lygiavertė pagal gamintojo deklaruojamą metodiką.
Integruotas DSP su gamintojo sisteminiais nustatymais ir presetais siūlomoms garso kolonėlėms.
Integruotas ekranas arba lygiavertė vartotojo sąsaja su tiesiogine įrenginio būsenos indikacija.
Stiprintuvas turi būti pilnai suderinamas su siūlomomis garso kolonėlėmis bei užtikrinti jų veikimą pagal gamintojo rekomenduojamus parametrus.
Pageidautinas tinklo valdymas ir tinklo garso perdavimas (pvz. Dante, Milan ar lygiavertis).
Išėjimo jungtys – NL4 arba lygiavertės profesionalios jungtys.
Turi būti pritaikytas montuoti į standartines 19 colių rack tipo transportavimo dėžes.
</t>
    </r>
  </si>
  <si>
    <t>T formos rėmas aukštų / vidutinių dažnių kolonėlei</t>
  </si>
  <si>
    <r>
      <t xml:space="preserve">Profesionalus kolonėlės stovas skirtas </t>
    </r>
    <r>
      <rPr>
        <sz val="10"/>
        <color theme="1"/>
        <rFont val="Times New Roman"/>
        <family val="1"/>
      </rPr>
      <t>ant</t>
    </r>
    <r>
      <rPr>
        <sz val="10"/>
        <color rgb="FF00B050"/>
        <rFont val="Times New Roman"/>
        <family val="1"/>
      </rPr>
      <t xml:space="preserve"> </t>
    </r>
    <r>
      <rPr>
        <sz val="10"/>
        <color indexed="8"/>
        <rFont val="Times New Roman"/>
      </rPr>
      <t xml:space="preserve">žemų dažnių kolonėlės montuoti suderinamą aukštų / vidutinių dažnių kolonėlę arba jos tvirtinimo adapterį. 
Turi būti suderinamas su siūloma žemų dažnių kolonėle. 
Konstrukcija turi būti metalinė, su saugiu aukščio fiksavimu ir pritaikyta profesionaliam sceniniam naudojimui. </t>
    </r>
  </si>
  <si>
    <r>
      <t xml:space="preserve">Profesionalus kabinimo kronšteinas, skirtas vienos universalios kolonėlės pakabinimui arba montavimui ant suderinamo stovo / adapterio. 
Turi būti suderinamas su </t>
    </r>
    <r>
      <rPr>
        <sz val="10"/>
        <color theme="1"/>
        <rFont val="Times New Roman"/>
        <family val="1"/>
      </rPr>
      <t>siūloma aukštų / vidutinių dažnių kolonėle.</t>
    </r>
    <r>
      <rPr>
        <sz val="10"/>
        <color indexed="8"/>
        <rFont val="Times New Roman"/>
      </rPr>
      <t xml:space="preserve"> 
Turi leisti nustatyti skirtingus horizontalius ir vertikalius kampus. </t>
    </r>
  </si>
  <si>
    <r>
      <t>Profesionalus stovo adapteris, skirtas suderinti kabinimo kronšteiną arba kolonėlę su profesionaliu kolonėlės stovu. 
Turi būti suderinamas su siūloma</t>
    </r>
    <r>
      <rPr>
        <sz val="10"/>
        <color indexed="8"/>
        <rFont val="Times New Roman"/>
      </rPr>
      <t xml:space="preserve"> kolonėlių sistema, jos kronšteinu arba lygiaverte profesionalia stovų sistema. </t>
    </r>
  </si>
  <si>
    <r>
      <t xml:space="preserve">Mažos diafragmos </t>
    </r>
    <r>
      <rPr>
        <sz val="10"/>
        <color theme="1"/>
        <rFont val="Times New Roman"/>
        <family val="1"/>
      </rPr>
      <t>kondensatorinis</t>
    </r>
    <r>
      <rPr>
        <sz val="10"/>
        <color indexed="8"/>
        <rFont val="Times New Roman"/>
      </rPr>
      <t xml:space="preserve"> vienakryptės poliarizacijos mikrofonas</t>
    </r>
  </si>
  <si>
    <t>Skirta ne mažiau kaip 10–12 mikrofonų transportavimui ir laikymui;
Korpusas iš ne plonesnės kaip 6 mm faneros;
Sustiprinti aliuminio profilio kraštai;
Sustiprinti metaliniai kampai;
Integruota nešimo rankena;
Užraktai;
Papildomas skyrius priedams ir aksesuarams laikyti.
Turi būti siūlomas lygiavertis arba aukštesnės klasės produktas.</t>
  </si>
  <si>
    <r>
      <t>Profesionalus skaitmeninis garso valdymo pultas, skirtas gyvo garso, renginių ir įrašymo darbams. 
Pultas turi palaikyti ne mažiau kaip 48 stereo įvesties kanalus ir ne mažiau kaip 28 išvestis.</t>
    </r>
    <r>
      <rPr>
        <sz val="10"/>
        <color rgb="FFFF0000"/>
        <rFont val="Times New Roman"/>
        <family val="1"/>
      </rPr>
      <t xml:space="preserve"> </t>
    </r>
    <r>
      <rPr>
        <sz val="10"/>
        <color indexed="8"/>
        <rFont val="Times New Roman"/>
      </rPr>
      <t xml:space="preserve">
Turi turėti ne mažiau kaip 24 motorizuotus šliaužiklius ir ne mažesnį kaip 10 colių jutiklinį ekraną.
Ne mažiau 8 pasirenkami stereo efektų blokai, 8 DCA grupės.
Signalų </t>
    </r>
    <r>
      <rPr>
        <sz val="10"/>
        <color theme="1"/>
        <rFont val="Times New Roman"/>
        <family val="1"/>
      </rPr>
      <t>konvertavimo ir</t>
    </r>
    <r>
      <rPr>
        <sz val="10"/>
        <color theme="4" tint="-0.249977111117893"/>
        <rFont val="Times New Roman"/>
        <family val="1"/>
      </rPr>
      <t xml:space="preserve"> </t>
    </r>
    <r>
      <rPr>
        <sz val="10"/>
        <color indexed="8"/>
        <rFont val="Times New Roman"/>
      </rPr>
      <t>apdorojimo diskretizacijos dažnis ne mažiau 48 kHz. 
Integruoti mikrofoniniai stiprintuvai – ne mažiau kaip 8, linijiniai / analoginiai išėjimai – ne mažiau kaip 8. 
Pultas turi būti suderinamas su skaitmeninėmis sceninėmis dėžėmis per AES50 arba Dante tinklo / skaitmeninę garso perdavimo sąsają.
Ne mažiau kaip 1 sąsaja su Ethercon jungtimi arba lygiaverte papildomiems skaitmeniniams audio signalų įėjimų ir išėjimų blokams prijungti.
Turi turėti sąsają TCP / IP ir galimybę būti valdomas per tinklą iOS ar Android prietaisų pagalba.
Atkuriamų dažnių diapazonas ne siauresnis kaip 20 Hz – 20 kHz. 
Netiesiniai iškraipymai THD + N ne daugiau kaip 0,01 %.</t>
    </r>
  </si>
  <si>
    <r>
      <t>Profesionali skaitmeninė sceninė dėžė, skirta mikrofoninių ir linijinių signalų surinkimui scenoje ir perdavimui į skaitmeninį garso valdymo pultą</t>
    </r>
    <r>
      <rPr>
        <sz val="10"/>
        <color theme="4" tint="-0.249977111117893"/>
        <rFont val="Times New Roman"/>
        <family val="1"/>
      </rPr>
      <t xml:space="preserve"> </t>
    </r>
    <r>
      <rPr>
        <sz val="10"/>
        <color theme="1"/>
        <rFont val="Times New Roman"/>
        <family val="1"/>
      </rPr>
      <t xml:space="preserve">per pritaikytą šiam pulto modeliui sąsają. </t>
    </r>
    <r>
      <rPr>
        <sz val="10"/>
        <color indexed="8"/>
        <rFont val="Times New Roman"/>
      </rPr>
      <t xml:space="preserve">
Įėjimų skaičius – ne mažiau kaip 16 mikrofoninių įėjimų su profesionaliais mikrofoniniais stiprintuvais.
Išėjimų skaičius – ne mažiau kaip 8 analoginiai išėjimai. 
Ne mažiau 2 vnt. EtherCON (AES50) jungčių.
Pageidautina, kad sistema būtų tos pačios gamintojo šeimos kaip ir skaitmeninis pultas arba suderinama su siūlomu pultu per AES50 arba Dante skaitmeninę tinklo sąsają. 
Pageidautina papildoma ULTRANET, ADAT arba lygiavertė sąsaja. 
</t>
    </r>
  </si>
  <si>
    <t>Profesionali 2 RU transportavimo dėžė („flight case“), skirta skaitmeninės magistralės saugiam transportavimui ir sandėliavimui.
Pritaikyta 19” rack tipo įrangai.
Konstrukcija iš ne plonesnės kaip 6 mm daugiasluoksnės faneros arba lygiavertės profesionalios medžiagos.
Sustiprinti aliuminio profiliai, metaliniai kampai, įleidžiamos rankenos ir fiksuojamos spynos.
Pilnai nuimami priekinis ir galinis dangčiai („front &amp; rear removable lids“).
Integruoti rack tipo bėgeliai ir tvirtinimo sprendimai saugiam įrenginio montavimui.
Komplekte turi būti rack tipo tvirtinimo detalės.
Ne mažiau kaip 1 rankena patogiam transportavimui.</t>
  </si>
  <si>
    <t>Profesionalus tinklo kabelis, skirtas skaitmeninio garso valdymo ir tinklo signalų perdavimui renginių, garso ir scenos įrangos sistemose. 
Kabelio kategorija – ne žemesnė kaip Cat6. 
Kabelis privalo būti ekranuotas. 
Laidininkų medžiaga – grynas varis. 
Išorinis apvalkalas turi būti atsparus dažnam lankstymui ir transportavimui. 
Jungtys abiejuose galuose – RJ45 su etherCON tipo apsauginiu korpusu arba lygiaverčiu profesionaliam naudojimui tinkamu sprendimu. 
Jungtys turi būti suderinamos su etherCON paneliniais lizdais („D-shape“ / etherCON sistema) ir užtikrinti mechaninį fiksavimą.
Kabelio ilgis ne mažiau kaip 50 m.
Kabelis turi būti sumontuotas ant ritės, leidžiančios patogiai vynioti / atvynioti, transportuoti ir saugoti kabelį; ritė turi būti tinkama sceniniam naudojimui (tvirta konstrukcija).</t>
  </si>
  <si>
    <r>
      <t>Profesionali pasyvi 2 juostų garso kolonėlė, tinkama naudoti tiek kaip line array modulis, tiek kaip kryptinė point-source kolonėlė. 
Konstrukcija – ne mažiau kaip 2 × 6–10 col. vidutinių dažnių garsiakalbiai ir ne mažiau kaip 1 × 1,4 col. aukštų dažnių garsiakalbis.
Dažnių diapazonas – ne siauresnis kaip 70 Hz–18 kHz (-5 dB). 
Horizontali sklaida tiek linijinio masyvo, tiek kryptinės garso sistemos konfigūracijose – ne mažiau kaip 80°. 
Maksimalus garso slėgis (1 m): ne mažiau kaip 130 dB.
Galia – ne mažiau kaip 200 W RMS. 
Jungtys – pageidautina ne mažiau kaip 2 × NL4 arba lygiavertės profesionalios jungtys
Vienos kolonėlės svoris – ne didesnis kaip 30 kg. 
Turi būti integruota pakabinimo sistema darbui masyve. 
Komplekte turi būti reikiami sujungimo kabeliai iš stiprintuvo į kolonėles apie 15 m ilgio ir 2 vnt. iš kolonėlės į kolonėlę apie 3 m ilgio.</t>
    </r>
    <r>
      <rPr>
        <sz val="10"/>
        <color indexed="8"/>
        <rFont val="Times New Roman"/>
      </rPr>
      <t xml:space="preserve">
</t>
    </r>
  </si>
  <si>
    <r>
      <t>Profesionali pasyvi</t>
    </r>
    <r>
      <rPr>
        <sz val="10"/>
        <color theme="5" tint="-0.249977111117893"/>
        <rFont val="Times New Roman"/>
        <family val="1"/>
      </rPr>
      <t xml:space="preserve"> </t>
    </r>
    <r>
      <rPr>
        <sz val="10"/>
        <color theme="1"/>
        <rFont val="Times New Roman"/>
        <family val="1"/>
      </rPr>
      <t>kardioidės kryptingumo</t>
    </r>
    <r>
      <rPr>
        <sz val="10"/>
        <color indexed="8"/>
        <rFont val="Times New Roman"/>
      </rPr>
      <t xml:space="preserve"> žemų dažnių kolonėlė, suderinama su siūloma universalių aukštų / vidutinių dažnių kolonėlių sistema bei to paties gamintojo akustine platforma.
Konstrukcija – ne mažiau kaip du žemų dažnių garsiakalbiai, pritaikyta profesionaliam koncertiniam naudojimui.
Dažnių diapazonas – ne siauresnis kaip 40–150 Hz (-5 dB), su galimybe naudoti ir 40–100 (-5 dB) Hz režimą.
Maksimalus garso slėgis – ne mažesnis kaip 131 dB.
Galia – ne mažiau kaip 500 W RMS / 2000 W peak arba lygiavertė pagal gamintojo metodiką.
Jungtys – pageidautina ne mažiau kaip 2 × NL4 arba lygiavertės profesionalios jungtys.
Komplekte turi būti reikiami sujungimo kabeliai iš stiprintuvo į kolonėles apie 15 m ilgio ir iš kolonėlės į kolonėlę apie 3 m ilgio.
</t>
    </r>
  </si>
  <si>
    <r>
      <t>Profesionali skaitmeninė belaidė mikrofonų sistema su rankiniu siųstuvu („handheld“).
Sistema turi veikti profesionaliame UHF dažnių ruože, reglamentuotame Lietuvos Respublikoje.</t>
    </r>
    <r>
      <rPr>
        <sz val="10"/>
        <color indexed="8"/>
        <rFont val="Times New Roman"/>
      </rPr>
      <t xml:space="preserve">
Komplektas turi būti sudarytas iš ne mažiau kaip 4 vnt. rankinių mikrofonų–siųstuvų su kapsulėmis, 2–4 vnt. imtuvų nurodytam mikrofonų skaičiui su individualiu kiekvienos sistemos valdymu bei mikrofonų laikiklių.
Turi būti palaikoma IR, Bluetooth Low Energy (BLE) arba lygiavertė sinchronizacija tarp siųstuvo ir imtuvo.
Imtuvas:
Belaidžio signalo perdavimo tipas – skaitmeninis;
Turi būti ekranas parametrų kontrolei;
Galimybė iš imtuvo keisti / konfigūruoti siųstuvo parametrus;
Ethernet jungtis centralizuotam dažnių koordinavimui ir nuotoliniam valdymui;
Garso dažnių diapazonas – ne siauresnis kaip 20 Hz–20 000 Hz (-3 dB);
Dinaminis diapazonas, naudojant analoginę XLR garso išvestį, – ne mažesnis kaip 130 dB (A) arba lygiavertis pagal gamintojo deklaruojamą metodiką;
Sistemos vėlinimas siųstuvas–imtuvas – ne daugiau kaip 3 ms;
Automatinis geriausio dažnio parinkimas ir spektro skenavimo funkcija;
AES 256 arba lygiavertis garso signalo šifravimas;
Metalinis korpusas, pritaikytas montuoti į standartines 19 colių rack transportavimo dėžes;
Išvesties jungtys – XLR ir/arba 6.3 mm jack arba lygiavertės profesionalios jungtys;
Pageidautinas PoE maitinimo palaikymas ir tinklinis valdymas.
Rankinis siųstuvas – mikrofonas:
Siųstuvo RF galia turi būti reguliuojama pagal Lietuvos Respublikos reglamentavimą ir gamintojo numatytą sistemos architektūrą;
Siųstuvas turi veikti ne mažesniu kaip 10 mW ERP RF galingumu profesionaliame UHF ruože;
Kapsulės dažnių juosta – ne siauresnė kaip 50 Hz–18 000 Hz;
Kapsulės turi būti keičiamos be papildomų įrankių ir suderinamos su gamintojo profesionalių kapsulių sistema;
Baterijos būklės indikacija ekrane;
Skaitmeninė RF moduliacija;
Maitinimas iš AA tipo baterijų arba ličio jonų akumuliatoriaus / baterijos;
Veikimo laikas – ne mažiau kaip 8 val. naudojant AA baterijas arba ne mažiau kaip 12 val. naudojant gamintojo akumuliatorių;
Siųstuvo korpusas – metalinis, aliuminio arba lygiavertės profesionalios medžiagos;
Rankinis siųstuvas turi būti su keičiama vienakryptės poliarizacijos dinaminių arba kondensatorinių kapsulių sistema.
Komplekte turi būti visi reikiami kabeliai užtikrinantys bevielės sistemos veikimą ir montavimo priedai 19” spintai.</t>
    </r>
  </si>
  <si>
    <t>Belaidės mikrofonų sistemos „bodypack“ tipo siųstuvas</t>
  </si>
  <si>
    <t>Profesionalus skaitmeninis siųstuvas „bodypack“ tipo, suderinamas su siūloma belaidžių mikrofonų sistema. 
Turi veikti tame pačiame UHF dažnių ruože kaip ir siūloma sistema. 
Bodypack tipo siųstuvas:
Siųstuvo spinduliavimo galia – ne mažesnė kaip 10 mW;
Baterijos iškrovos būklės indikacija;
Skaitmeninė RF moduliacija;
Maitinimas iš baterijų 1,5 V (AA) arba ličio baterijos;
Siųstuvo korpusas iš aliuminio arba lygiavertės medžiagos;
Veikimo atstumas – ne mažiau 90 m;
Turi būti suderinamas su siūlomais imtuvais.</t>
  </si>
  <si>
    <r>
      <t>Profesionalus ant galvos kabinamas „headset“ tipo kondensatorinis mikrofonas, suderinamas su siūloma belaidžio mikrofono sistema. 
Mikrofono tipas – kondensatorinis, galvos tipo (headset / neckband konstrukcija).
Kryptingumas – kryptinis, pageidaujama kardioidinis arba lygiavertis kryptingumo sprendimas</t>
    </r>
    <r>
      <rPr>
        <sz val="10"/>
        <color indexed="8"/>
        <rFont val="Times New Roman"/>
      </rPr>
      <t>.
Netinka visakryptė charakteristika.
Atkuriamų dažnių diapazonas: ne siauriau nei 20 Hz – 20 kHz ± 2.5 dB.
Maksimalus garso slėgis (SPL): ne mažiau kaip 140 dB.
Jautrumas: ne mažesnis kaip 2 mV/Pa.
Konstrukcija: lengva ir ergonomiška, tinkama ilgalaikiam nešiojimui su reguliuojamu lankeliu ir mikrofono pozicionavimu.
Kabelis: plonas, tinkamas profesionaliam naudojimui.
Jungtis: suderinama su siūloma belaidžio mikrofono sistema.
Spalva: neutrali, kūno spalvos ar lygiavertė.</t>
    </r>
  </si>
  <si>
    <t>Profesionalus aktyvus antenų skirstytuvas, skirtas belaidžių mikrofonų imtuvams.
Turi leisti vieną aktyvių antenų porą paskirstyti ne mažiau kaip 4 belaidžių mikrofonų imtuvams.
Turi veikti profesionaliame UHF dažnių ruože 470–694 MHz arba lygiaverčiame ruože pagal siūlomą belaidę sistemą.
Turi būti pilnai suderinamas su siūloma belaidžių mikrofonų sistemos ekosistema, įskaitant imtuvus, siųstuvus, antenas, tinklinį valdymą ir dažnių koordinavimo funkcijas.
Turi būti suderinamas siūloma antena.
Turi užtikrinti antenų signalų paskirstymą, stiprinimą ir RF nuostolių kompensavimą ne mažiau kaip 4 imtuvams.
Turi užtikrinti elektros maitinimo paskirstymą ne mažiau kaip 4 imtuvams.
Turi būti integruotas maitinimo šaltinis arba lygiavertis profesionalus maitinimo sprendimas.
Komplekte turi būti reikalingi anteniniai sujungimo kabeliai, RF jumper kabeliai ir maitinimo kabeliai komutacijai su ne mažiau kaip 4 imtuvais užtikrinti.
Turi būti pritaikytas montuoti į standartinę 19 colių rack tipo įrangos spintą, aukštis – ne daugiau kaip 1 RU.
Pageidautina kaskadinio jungimo („cascade“) galimybė papildomų sistemų plėtrai.
Komplekte visi reikiami kabeliai užtikrinantys bevielės sistemos veikimą ir montavimo piredai 19” spintai.</t>
  </si>
  <si>
    <t>Profesionali kryptinė UHF antena, skirta belaidžių mikrofonų sistemų priėmimo kokybei ir veikimo patikimumui gerinti.
Turi būti suderinama su siūlomu antenų skirstytuvu ir stacionariais belaidžių mikrofonų imtuvais bei tos pačios belaidės sistemos ekosistema.
Veikimo diapazonas – profesionalių UHF belaidžių sistemų ruože, ne siauresniame kaip 470–1075 MHz.
Antena turi būti kryptinė, pritaikyta profesionalioms UHF belaidėms sistemoms, su linijine arba lygiaverte profesionalia įvairios poliarizacijos architektūra.
Antena gali būti aktyvinio arba pasyvinio tipo.
Pageidautina, kad antenos kryptingumo kampas (-3 dB) UHF ruože būtų apie 100° (±10°) arba lygiavertis profesionaliai kryptinei LPDA tipo antenai.
Pageidautinas antenos stiprinimas – ne mažesnis kaip 5 dBi arba lygiavertis pagal gamintojo metodiką.
Antena turi būti suderinama su aktyviais antenų skirstytuvais ir profesionaliomis RF paskirstymo sistemomis.
Jungtis – BNC arba lygiavertė profesionali RF jungtis.
Antena turi būti pritaikyta profesionaliam stacionariam arba mobiliam naudojimui koncertinėse, renginių ar transliacijų sistemose.
Komplekte turi būti tvirtinimo sprendimai ir reikalingi anteniniai sujungimo kabeliai arba suderinami profesionalūs RF jungčių sprendimai.</t>
  </si>
  <si>
    <t>Transportavimo dėžė 6 RU su visais reikiamais priedais bevielės sistemos transportavimui.
Turi būti pritaikyta ir talpinti visus siūlomos bevielės mikrofonų sistemos komponentus.
Turi būti numatytas stalčius sistemos priedams sudėti.
Dėžė turi būti „rack“ tipo.
Profesionali transportavimo dėžė („flight case“), skirta belaidžių mikrofonų imtuvams, bodypack / handheld priedams, antenų skirstytuvui ir susijusiems kabeliams transportuoti. 
Dėžė turi būti pritaikyta 19 colių rack įrangai, su ne mažesniu kaip 6U montavimo aukščiu, tvirta faneros arba lygiavertės medžiagos konstrukcija, aliuminio profiliais, metaliniais kampais, rankenomis ir fiksuojamais dangčiais. 
Turi būti tinkama profesionaliam dažnam transportavimui.</t>
  </si>
  <si>
    <r>
      <t>Asmeninė laidinė aktyvi in-ear monitoringo sistema, skirta sceniniam naudojimui. 
Įrenginys turi būti kompaktiškas „beltpack“ tipo, su ausinių išėjimu, garsumo reguliavimu ir profesionalia įėjimo jungtimi. 
Jungiklis mono/stereo re</t>
    </r>
    <r>
      <rPr>
        <sz val="10"/>
        <color indexed="8"/>
        <rFont val="Times New Roman"/>
      </rPr>
      <t xml:space="preserve">žimams.
Turi būti tinkamas naudoti su in-ear ausinėmis ir skirtas asmeniniam monitoringo signalui scenoje. 
Pageidautina didelės galios ausinių išėjimas ir lengvas, smūgiams atsparus korpusas. </t>
    </r>
  </si>
  <si>
    <t xml:space="preserve">Profesionali aktyvi 2 kanalų DI dėžutė (DI box), skirta stereo nesubalansuoto arba linijinio signalo konvertavimui į subalansuotą mikrofoninio lygio signalą profesionaliam sceniniam ir studijiniam naudojimui. 
Kanalų skaičius – ne mažiau kaip 2. 
Turi turėti ne mažiau kaip 2 kombinuotas XLR įvestis, 2 × 1 / 4" TRS „link“ jungtis, 1 / 8" stereo TRS įėjimą ir 2 × XLR išėjimus. 
Turi būti aktyvios konstrukcijos, tinkama klavišiniams instrumentams, grotuvams, kompiuterių ar kitiems stereo šaltiniams prijungti. 
Galimybe naudojant vieną įėjimo kanalą šakoti signalą į abu išėjimus
+48 V phantom maitinimas.
Įrenginys turi užtikrinti mažą triukšmą, didelį dinaminį diapazoną ir profesionalų darbą ilgomis kabelių linijomis. </t>
  </si>
  <si>
    <t>Profesionalūs prisegami dinaminiai vienakryptės poliarizacijos mikrofonai mušamiesiems. 
Mikrofonai turi būti kompaktiški, su integruotu arba komplektuojamu tvirtinimu prie būgno lanko. 
Dažnių diapazonas – ne siauresnis kaip 40 Hz – 18 kHz. 
Atkuriamas be kraipymų garso slėgio lygis SPL 160db ar daugiau.
Konstrukcija – tvirto korpuso, pritaikyta intensyviam sceniniam naudojimui. 
Turi užtikrinti gerą impulsinę charakteristiką ir tikslų atakos perteikimą.</t>
  </si>
  <si>
    <t>Profesionalus dinaminis kardioidinės poliarizacijos mikrofonas, skirtas instrumentams, gitaros stiprintuvams, būgnams ir kitoms sceninėms garso užduotims. 
Dažnių diapazonas – ne siauresnis kaip 40 Hz – 15 kHz. 
Išėjimo varža ne didesnė kaip 310 Ω.
Jungtis – 3 kontaktų XLR. 
Korpusas turi būti tvirtas, pritaikytas intensyviam sceniniam ir studijiniam naudojimui.</t>
  </si>
  <si>
    <t>Profesionalus dinaminis superkardioidinės poliarizacijos mikrofonas, skirtas instrumentams, gitaros stiprintuvams, būgnams ir kitoms sceninėms bei studijinėms užduotims. 
Dažnių diapazonas – ne siauresnis kaip 50 Hz – 15 kHz. 
Išėjimo varža ne didesnė kaip 150 Ω.
Mikrofonas turi užtikrinti didesnį atsparumą grįžtamajam ryšiui ir geresnę nepageidaujamų šoninių signalų slopinimo charakteristiką nei kardioidinis analogas. 
Korpusas turi būti tvirtas, pritaikytas intensyviam sceniniam naudojimui.</t>
  </si>
  <si>
    <t>Profesionalus dinaminis mikrofonas, skirtas bosiniam būgnui ir kitiems žemų dažnių instrumentams.
Kryptinė charakteristika – kardioidinė, superkardioidinė arba lygiavertė profesionaliam žemų dažnių instrumentų įgarsinimui.
Dažnių diapazonas – ne siauresnis kaip 30 Hz – 10 kHz.
Mikrofonas turi būti pritaikytas labai dideliam garso slėgiui bei turėti dažninę charakteristiką, optimizuotą bosinio būgno atakai ir žemų dažnių perteikimui.
Maksimalus garso slėgis – ne mažesnis kaip 144 dB SPL arba lygiavertis pagal gamintojo metodiką.
Mikrofonas turi būti skirtas profesionaliam koncertiniam, touring arba studijiniam naudojimui.
Korpusas turi būti tvirtas, metalinis, pritaikytas profesionaliam mobiliam naudojimui.
Mikrofonas turi būti pritaikytas tvirtinimui ant standartinio mikrofoninio stovo bei turėti integruotą arba komplektuojamą profesionalų tvirtinimo sprendimą.
Jungtis – XLR arba lygiavertė profesionali garso jungtis.</t>
  </si>
  <si>
    <r>
      <t>Profesionalus mažos diafragmos kondensatorinis mikrofonas. 
Kryptingumas – kardioidės, pageidautina šiek tiek platesnės kardioidės.</t>
    </r>
    <r>
      <rPr>
        <sz val="10"/>
        <color indexed="8"/>
        <rFont val="Times New Roman"/>
      </rPr>
      <t xml:space="preserve">
Dažnių diapazonas – ne siauresnis kaip 20 Hz – 20 kHz.
Varža – &lt; 100 Ohm
Max SPL: ≥140dB, ≥135dB@ 0.5% THD
Maitinimas – 48 V fantominis. 
Savasis triukšmas – ne didesnis kaip 16 dB (A)</t>
    </r>
  </si>
  <si>
    <t>Profesionali studijinių kondensatorinių mikrofonų stereo pora, skirta natūraliam instrumentų, chorų, patalpos ir studijiniam garso įrašymui.
Komplektą turi sudaryti 2 tarpusavyje suderinti („matched pair“) didelės diafragmos kondensatoriniai mikrofonai.
Mikrofonai turi palaikyti ne mažiau kaip 5 kryptines charakteristikas: kardioidinę, plačią kardioidinę, hiper-kardioidinę, „figure-8“ ir omni arba lygiavertes profesionalias kryptines charakteristikas.
Dažnių diapazonas – ne siauresnis kaip 20 Hz – 20 kHz.
Savasis triukšmo lygis – ne didesnis kaip 8 dB-A , ±2db.
Jautrumas – ne mažesnis kaip 23 mV/Pa arba lygiavertis pagal gamintojo metodiką.
Turi būti integruotas ne mažiau kaip 3 pakopų slopinimo („pad“) jungiklis.
Turi būti integruotas žemų dažnių filtras („low cut“ / „high-pass filter“) su ne mažiau kaip 3 perjungiamomis ribomis.
Elektrinė varža – ne didesnė kaip 200 Ω.
Mikrofonai turi būti pritaikyti profesionaliam studijiniam ir koncertiniam naudojimui.
Komplekte turi būti stereo poros suderinimo sertifikatas arba gamintojo patvirtinimas apie poros suderinimą.
Jungtis – XLR arba lygiavertė profesionali garso jungtis.</t>
  </si>
  <si>
    <t>Matavimo mikrofonas:
Mikrofono tipas – kondensatorinis;
Kryptingumas – visakryptis (Omni);
Dažnių diapazonas – ne siauresnis kaip 20 Hz – 20 kHz (±2 dB);
Išėjimo varža – ne didesnis kaip 200 Ω;
Jautrumas – ne mažesnis kaip 6 mV/Pa @ 1 kHz;
Maksimalus SPL – ne mažiau kaip 130 dB (THD &lt;1 %);
Dinaminis diapazonas – ne mažesnis kaip 112 dB;
Signalo ir triukšmo santykis – ne mažesnis kaip 66 dB;
Savasis triukšmo lygis – ne didesnis kaip 28 dB(A);
Jungtis – XLR;
Maitinimas – 24–48 V Phantom;
Korpusas – metalinis.
Komplekte turi būti laikiklis ir transportavimo dėklas.
Turi būti siūlomas lygiavertis arba aukštesnės klasės produktas.</t>
  </si>
  <si>
    <t>Profesionalus tiesus reguliuojamo aukščio  mikrofono stovas su apvaliu pagrindu, skirtas vokaliniams ir kalbiniams mikrofonams. 
Pagrindo tipas – apvalus. 
Pagrindo medžiaga – ne lengvesnė kaip ketaus arba lygiavertė sunki medžiaga. 
Pagrindo skersmuo – ne mažiau 270 mm. 
Stovo aukštis – maksimalus aukštis, ne žemiau kaip 1750 mm. 
Stovas turi turėti patogų aukščio reguliavimo mechanizmą ir būti tinkamas intensyviam sceniniam bei studijiniam naudojimui. 
Paviršius – juodas, dažytas milteliniu būdu arba lygiaverčiu būdu. 
Svoris ne mažiau kaip 2,8 kg.</t>
  </si>
  <si>
    <t>Profesionalus aukštas mikrofono stovas su trikojės atramos pagrindu ir teleskopine alkūne, skirtas vokalui, instrumentams ir bendroms sceninėms užduotims. 
Aukštis – reguliuojamas, ne mažiau kaip nuo 1030 mm iki 1600 mm.
Alkūnės ilgis ne trumpesnis kaip 740 mm.
Svoris ne mažiau kaip 2,7 kg
Konstrukcija – tvirta, plieninė, su milteliniu būdu dažytu paviršiumi. 
Teleskopine alkūnė turi turėti ne mažiau kaip 2 taškų reguliavimą. 
Pagrindas – tvirtas, su sulankstomomis kojomis ir apsauginėmis guminėmis atramomis.</t>
  </si>
  <si>
    <t xml:space="preserve">Profesionalus žemas mikrofono stovas su trikojės atramos pagrindu ir teleskopine alkūne, skirtas gitaros stiprintuvams, perkusijai ir kitoms žemoms mikrofonavimo pozicijoms. 
Aukštis – ne didesnis kaip 740 mm, alkūnės ilgis ne trumpesnis kaip 740 mm. 
Svoris ne mažiau kaip 2 kg.
Konstrukcija turi būti metalinė, tvirta, su sulankstomu pagrindu, tinkama profesionaliam naudojimui. </t>
  </si>
  <si>
    <t xml:space="preserve">Profesionalus labai žemas mikrofono stovas su trikojės atramos pagrindu ir teleskopine alkūne, skirtas bosiniam būgnui, instrumentams, gitaros stiprintuvams, būgnams ir kitoms labai žemo montavimo užduotims. 
Aukštis – ne didesnis kaip 320 mm, alkūnės ilgis ne trumpesnis kaip 720 mm. 
Svoris ne mažiau kaip 2,2 kg.
Konstrukcija turi būti metalinė, tvirta, su sulankstomu pagrindu, tinkama profesionaliam naudojimui. </t>
  </si>
  <si>
    <t>Profesionali 4 kanalų DJ mikšerinė konsolė, skirta klubiniam ir renginių naudojimui. 
Turi turėti 4 kanalus, 32 bitų A/D keitiklį, profesionalią efektų sistemą, mikrofono efektus ir integruotą kondensatorinio mikrofono palaikymą.
Turi būti bent 2 nepriklausomi ausinių išėjimai.
Turi būti bent 1 USB Type-A jungtis ir ne mažiau kaip 2 USB C jungtys kompiuteriams prijungti.
Turi palaikyti Bluetooth.
Turi palaikyti rekordbox ir Serato DJ Pro arba lygiavertę profesionalią DJ programinę įrangą. 
Turi būti suderinama su PRO DJ LINK tipo tinkline integracija arba lygiaverčiu profesionaliu sprendimu. 
Svoris – ne didesnis kaip 15 kg. 
Komplekte turi būti transportavimo dėžė, pritaikyta siūlomai mikšerinei konsolei.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</si>
</sst>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 &quot;* #,##0.00&quot; € &quot;;&quot;-&quot;* #,##0.00&quot; € &quot;;&quot; &quot;* &quot;-&quot;??&quot; € &quot;"/>
  </numFmts>
  <fonts count="15" x14ac:knownFonts="1">
    <font>
      <sz val="10"/>
      <color indexed="8"/>
      <name val="Arial"/>
    </font>
    <font>
      <sz val="11"/>
      <color indexed="8"/>
      <name val="Times New Roman"/>
    </font>
    <font>
      <b/>
      <sz val="18"/>
      <color indexed="8"/>
      <name val="Times New Roman"/>
    </font>
    <font>
      <sz val="13"/>
      <color indexed="8"/>
      <name val="Times New Roman"/>
    </font>
    <font>
      <sz val="18"/>
      <color indexed="8"/>
      <name val="Arial"/>
    </font>
    <font>
      <b/>
      <sz val="11"/>
      <color indexed="8"/>
      <name val="Times New Roman"/>
    </font>
    <font>
      <sz val="10"/>
      <color indexed="8"/>
      <name val="Times New Roman"/>
    </font>
    <font>
      <b/>
      <sz val="9"/>
      <color indexed="8"/>
      <name val="Times New Roman"/>
    </font>
    <font>
      <b/>
      <i/>
      <sz val="9"/>
      <color indexed="8"/>
      <name val="Times New Roman"/>
    </font>
    <font>
      <sz val="10"/>
      <color rgb="FFFF0000"/>
      <name val="Times New Roman"/>
      <family val="1"/>
    </font>
    <font>
      <sz val="10"/>
      <color theme="4" tint="-0.249977111117893"/>
      <name val="Times New Roman"/>
      <family val="1"/>
    </font>
    <font>
      <sz val="10"/>
      <color indexed="8"/>
      <name val="Times New Roman"/>
      <family val="1"/>
    </font>
    <font>
      <sz val="10"/>
      <color theme="5" tint="-0.249977111117893"/>
      <name val="Times New Roman"/>
      <family val="1"/>
    </font>
    <font>
      <sz val="10"/>
      <color rgb="FF00B050"/>
      <name val="Times New Roman"/>
      <family val="1"/>
    </font>
    <font>
      <sz val="10"/>
      <color theme="1"/>
      <name val="Times New Roman"/>
      <family val="1"/>
    </font>
  </fonts>
  <fills count="5">
    <fill>
      <patternFill patternType="none"/>
    </fill>
    <fill>
      <patternFill patternType="gray125"/>
    </fill>
    <fill>
      <patternFill patternType="solid">
        <fgColor indexed="9"/>
      </patternFill>
    </fill>
    <fill>
      <patternFill patternType="solid">
        <fgColor indexed="11"/>
      </patternFill>
    </fill>
    <fill>
      <patternFill patternType="solid">
        <fgColor indexed="12"/>
      </patternFill>
    </fill>
  </fills>
  <borders count="10">
    <border>
      <left/>
      <right/>
      <top/>
      <bottom/>
      <diagonal/>
    </border>
    <border>
      <left style="thin">
        <color indexed="10"/>
      </left>
      <right style="thin">
        <color indexed="10"/>
      </right>
      <top style="thin">
        <color indexed="10"/>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10"/>
      </left>
      <right style="thin">
        <color indexed="10"/>
      </right>
      <top style="thin">
        <color indexed="8"/>
      </top>
      <bottom style="thin">
        <color indexed="10"/>
      </bottom>
      <diagonal/>
    </border>
    <border>
      <left style="thin">
        <color indexed="10"/>
      </left>
      <right/>
      <top style="thin">
        <color indexed="8"/>
      </top>
      <bottom style="thin">
        <color indexed="10"/>
      </bottom>
      <diagonal/>
    </border>
    <border>
      <left/>
      <right/>
      <top style="thin">
        <color indexed="8"/>
      </top>
      <bottom style="thin">
        <color indexed="10"/>
      </bottom>
      <diagonal/>
    </border>
    <border>
      <left/>
      <right style="thin">
        <color indexed="10"/>
      </right>
      <top style="thin">
        <color indexed="8"/>
      </top>
      <bottom style="thin">
        <color indexed="10"/>
      </bottom>
      <diagonal/>
    </border>
  </borders>
  <cellStyleXfs count="1">
    <xf numFmtId="0" fontId="0" fillId="0" borderId="0" applyNumberFormat="0" applyFill="0" applyBorder="0" applyProtection="0"/>
  </cellStyleXfs>
  <cellXfs count="32">
    <xf numFmtId="0" fontId="0" fillId="0" borderId="0" xfId="0"/>
    <xf numFmtId="0" fontId="0" fillId="0" borderId="0" xfId="0" applyNumberFormat="1"/>
    <xf numFmtId="0" fontId="1" fillId="2" borderId="1" xfId="0" applyFont="1" applyFill="1" applyBorder="1" applyAlignment="1">
      <alignment vertical="center"/>
    </xf>
    <xf numFmtId="49" fontId="3" fillId="2" borderId="1" xfId="0" applyNumberFormat="1" applyFont="1" applyFill="1" applyBorder="1" applyAlignment="1">
      <alignment horizontal="center" vertical="center"/>
    </xf>
    <xf numFmtId="0" fontId="4"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1" fillId="2" borderId="1" xfId="0" applyFont="1" applyFill="1" applyBorder="1" applyAlignment="1">
      <alignment horizontal="center" vertical="center"/>
    </xf>
    <xf numFmtId="49" fontId="7" fillId="3" borderId="2" xfId="0" applyNumberFormat="1" applyFont="1" applyFill="1" applyBorder="1" applyAlignment="1">
      <alignment horizontal="center" vertical="center" wrapText="1"/>
    </xf>
    <xf numFmtId="49" fontId="7" fillId="3" borderId="2" xfId="0" applyNumberFormat="1" applyFont="1" applyFill="1" applyBorder="1" applyAlignment="1">
      <alignment horizontal="center" vertical="center"/>
    </xf>
    <xf numFmtId="0" fontId="8" fillId="3" borderId="2" xfId="0" applyNumberFormat="1" applyFont="1" applyFill="1" applyBorder="1" applyAlignment="1">
      <alignment horizontal="center" vertical="center" wrapText="1"/>
    </xf>
    <xf numFmtId="0" fontId="8" fillId="3" borderId="2" xfId="0" applyNumberFormat="1" applyFont="1" applyFill="1" applyBorder="1" applyAlignment="1">
      <alignment horizontal="center" vertical="center"/>
    </xf>
    <xf numFmtId="49" fontId="6" fillId="2" borderId="2" xfId="0" applyNumberFormat="1" applyFont="1" applyFill="1" applyBorder="1" applyAlignment="1">
      <alignment vertical="center"/>
    </xf>
    <xf numFmtId="49" fontId="6" fillId="2" borderId="2" xfId="0" applyNumberFormat="1" applyFont="1" applyFill="1" applyBorder="1" applyAlignment="1">
      <alignment vertical="center" wrapText="1"/>
    </xf>
    <xf numFmtId="0" fontId="6" fillId="2" borderId="2" xfId="0" applyFont="1" applyFill="1" applyBorder="1" applyAlignment="1">
      <alignment horizontal="center" vertical="center"/>
    </xf>
    <xf numFmtId="49" fontId="6" fillId="2" borderId="2" xfId="0" applyNumberFormat="1" applyFont="1" applyFill="1" applyBorder="1" applyAlignment="1">
      <alignment horizontal="center" vertical="center" wrapText="1"/>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3" fontId="6" fillId="2" borderId="2" xfId="0" applyNumberFormat="1" applyFont="1" applyFill="1" applyBorder="1" applyAlignment="1">
      <alignment horizontal="center" vertical="center"/>
    </xf>
    <xf numFmtId="0" fontId="0" fillId="2" borderId="2" xfId="0" applyFill="1" applyBorder="1" applyAlignment="1">
      <alignment vertical="center"/>
    </xf>
    <xf numFmtId="164" fontId="6" fillId="4" borderId="2" xfId="0" applyNumberFormat="1" applyFont="1" applyFill="1" applyBorder="1" applyAlignment="1">
      <alignment horizontal="center" vertical="center"/>
    </xf>
    <xf numFmtId="0" fontId="0" fillId="0" borderId="0" xfId="0" applyNumberFormat="1" applyAlignment="1">
      <alignment wrapText="1"/>
    </xf>
    <xf numFmtId="49" fontId="11" fillId="2" borderId="2" xfId="0" applyNumberFormat="1" applyFont="1" applyFill="1" applyBorder="1" applyAlignment="1">
      <alignment vertical="center" wrapText="1"/>
    </xf>
    <xf numFmtId="0" fontId="2" fillId="2" borderId="1" xfId="0" applyFont="1" applyFill="1" applyBorder="1" applyAlignment="1">
      <alignment horizontal="center" vertical="center"/>
    </xf>
    <xf numFmtId="0" fontId="6" fillId="2" borderId="6" xfId="0" applyFont="1" applyFill="1" applyBorder="1" applyAlignment="1">
      <alignment horizontal="left" vertical="center" wrapText="1"/>
    </xf>
    <xf numFmtId="49" fontId="2" fillId="2" borderId="1" xfId="0" applyNumberFormat="1" applyFont="1" applyFill="1" applyBorder="1" applyAlignment="1">
      <alignment horizontal="center" vertical="center" wrapText="1"/>
    </xf>
    <xf numFmtId="49" fontId="14" fillId="2" borderId="2" xfId="0" applyNumberFormat="1" applyFont="1" applyFill="1" applyBorder="1" applyAlignment="1">
      <alignment vertical="center" wrapText="1"/>
    </xf>
    <xf numFmtId="49" fontId="5" fillId="4" borderId="3" xfId="0" applyNumberFormat="1" applyFont="1" applyFill="1" applyBorder="1" applyAlignment="1">
      <alignment horizontal="right" vertical="center"/>
    </xf>
    <xf numFmtId="49" fontId="5" fillId="4" borderId="4" xfId="0" applyNumberFormat="1" applyFont="1" applyFill="1" applyBorder="1" applyAlignment="1">
      <alignment horizontal="right" vertical="center"/>
    </xf>
    <xf numFmtId="49" fontId="6" fillId="2" borderId="7" xfId="0" applyNumberFormat="1" applyFont="1" applyFill="1" applyBorder="1" applyAlignment="1">
      <alignment horizontal="left" vertical="center" wrapText="1"/>
    </xf>
    <xf numFmtId="49" fontId="6" fillId="2" borderId="8" xfId="0" applyNumberFormat="1" applyFont="1" applyFill="1" applyBorder="1" applyAlignment="1">
      <alignment horizontal="left" vertical="center" wrapText="1"/>
    </xf>
    <xf numFmtId="49" fontId="6" fillId="2" borderId="9" xfId="0" applyNumberFormat="1" applyFont="1" applyFill="1" applyBorder="1" applyAlignment="1">
      <alignment horizontal="left" vertical="center" wrapText="1"/>
    </xf>
    <xf numFmtId="49" fontId="5" fillId="4" borderId="5" xfId="0" applyNumberFormat="1" applyFont="1" applyFill="1" applyBorder="1" applyAlignment="1">
      <alignment horizontal="right" vertical="center"/>
    </xf>
  </cellXfs>
  <cellStyles count="1">
    <cellStyle name="Normal" xfId="0" builtinId="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000000"/>
      <rgbColor rgb="FFFFFFFF"/>
      <rgbColor rgb="FFAAAAAA"/>
      <rgbColor rgb="FFD6EDDC"/>
      <rgbColor rgb="FFB4E4E8"/>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A7A7A7"/>
      </a:dk2>
      <a:lt2>
        <a:srgbClr val="535353"/>
      </a:lt2>
      <a:accent1>
        <a:srgbClr val="4285F4"/>
      </a:accent1>
      <a:accent2>
        <a:srgbClr val="EA4335"/>
      </a:accent2>
      <a:accent3>
        <a:srgbClr val="FBBC04"/>
      </a:accent3>
      <a:accent4>
        <a:srgbClr val="34A853"/>
      </a:accent4>
      <a:accent5>
        <a:srgbClr val="FF6D01"/>
      </a:accent5>
      <a:accent6>
        <a:srgbClr val="46BDC6"/>
      </a:accent6>
      <a:hlink>
        <a:srgbClr val="0000FF"/>
      </a:hlink>
      <a:folHlink>
        <a:srgbClr val="FF00FF"/>
      </a:folHlink>
    </a:clrScheme>
    <a:fontScheme name="Office">
      <a:majorFont>
        <a:latin typeface="Calibri"/>
        <a:ea typeface="Calibri"/>
        <a:cs typeface="Calibri"/>
      </a:majorFont>
      <a:minorFont>
        <a:latin typeface="Calibri"/>
        <a:ea typeface="Calibri"/>
        <a:cs typeface="Calibri"/>
      </a:minorFont>
    </a:fontScheme>
    <a:fmtScheme name="Sheets">
      <a:fillStyleLst>
        <a:solidFill>
          <a:schemeClr val="phClr"/>
        </a:solidFill>
        <a:solidFill>
          <a:schemeClr val="dk1"/>
        </a:solidFill>
        <a:solidFill>
          <a:schemeClr val="accent1"/>
        </a:solidFill>
      </a:fillStyleLst>
      <a:lnStyleLst>
        <a:ln w="9525">
          <a:solidFill>
            <a:schemeClr val="phClr">
              <a:shade val="95000"/>
              <a:satMod val="104999"/>
            </a:schemeClr>
          </a:solidFill>
          <a:prstDash val="solid"/>
        </a:ln>
        <a:ln w="25400">
          <a:solidFill>
            <a:schemeClr val="phClr"/>
          </a:solidFill>
          <a:prstDash val="solid"/>
        </a:ln>
        <a:ln w="38100">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46"/>
  <sheetViews>
    <sheetView showGridLines="0" tabSelected="1" topLeftCell="A42" zoomScaleNormal="100" workbookViewId="0">
      <selection activeCell="A58" sqref="A58"/>
    </sheetView>
  </sheetViews>
  <sheetFormatPr defaultColWidth="12.5546875" defaultRowHeight="13.2" x14ac:dyDescent="0.25"/>
  <cols>
    <col min="1" max="1" width="3.5546875" style="1" customWidth="1"/>
    <col min="2" max="2" width="28.6640625" style="20" customWidth="1"/>
    <col min="3" max="3" width="69.109375" style="1" customWidth="1"/>
    <col min="4" max="4" width="49" style="1" customWidth="1"/>
    <col min="5" max="5" width="31.109375" style="1" customWidth="1"/>
    <col min="6" max="6" width="13.44140625" style="1" customWidth="1"/>
    <col min="7" max="7" width="6.5546875" style="1" customWidth="1"/>
    <col min="8" max="8" width="10.5546875" style="1" customWidth="1"/>
    <col min="9" max="9" width="10.44140625" style="1" customWidth="1"/>
    <col min="10" max="16384" width="12.5546875" style="1"/>
  </cols>
  <sheetData>
    <row r="1" spans="1:9" ht="46.65" customHeight="1" x14ac:dyDescent="0.25">
      <c r="A1" s="2"/>
      <c r="C1" s="24" t="s">
        <v>0</v>
      </c>
      <c r="D1" s="22"/>
      <c r="E1" s="3" t="s">
        <v>1</v>
      </c>
      <c r="F1" s="4"/>
      <c r="G1" s="4"/>
      <c r="H1" s="5"/>
      <c r="I1" s="6"/>
    </row>
    <row r="2" spans="1:9" ht="77.849999999999994" customHeight="1" x14ac:dyDescent="0.25">
      <c r="A2" s="7" t="s">
        <v>2</v>
      </c>
      <c r="B2" s="7" t="s">
        <v>3</v>
      </c>
      <c r="C2" s="8" t="s">
        <v>4</v>
      </c>
      <c r="D2" s="7" t="s">
        <v>5</v>
      </c>
      <c r="E2" s="7" t="s">
        <v>6</v>
      </c>
      <c r="F2" s="8" t="s">
        <v>7</v>
      </c>
      <c r="G2" s="8" t="s">
        <v>8</v>
      </c>
      <c r="H2" s="7" t="s">
        <v>9</v>
      </c>
      <c r="I2" s="7" t="s">
        <v>10</v>
      </c>
    </row>
    <row r="3" spans="1:9" ht="24" customHeight="1" x14ac:dyDescent="0.25">
      <c r="A3" s="9">
        <v>1</v>
      </c>
      <c r="B3" s="9">
        <v>2</v>
      </c>
      <c r="C3" s="10">
        <v>3</v>
      </c>
      <c r="D3" s="9">
        <v>4</v>
      </c>
      <c r="E3" s="9">
        <v>5</v>
      </c>
      <c r="F3" s="10">
        <v>6</v>
      </c>
      <c r="G3" s="10">
        <v>7</v>
      </c>
      <c r="H3" s="9">
        <v>8</v>
      </c>
      <c r="I3" s="9">
        <v>9</v>
      </c>
    </row>
    <row r="4" spans="1:9" ht="261" customHeight="1" x14ac:dyDescent="0.25">
      <c r="A4" s="11" t="s">
        <v>11</v>
      </c>
      <c r="B4" s="12" t="s">
        <v>12</v>
      </c>
      <c r="C4" s="21" t="s">
        <v>107</v>
      </c>
      <c r="D4" s="13"/>
      <c r="E4" s="14"/>
      <c r="F4" s="15" t="s">
        <v>13</v>
      </c>
      <c r="G4" s="16">
        <v>1</v>
      </c>
      <c r="H4" s="13"/>
      <c r="I4" s="16">
        <f t="array" ref="I4">H4*G4</f>
        <v>0</v>
      </c>
    </row>
    <row r="5" spans="1:9" ht="109.5" customHeight="1" x14ac:dyDescent="0.25">
      <c r="A5" s="11" t="s">
        <v>14</v>
      </c>
      <c r="B5" s="12" t="s">
        <v>15</v>
      </c>
      <c r="C5" s="21" t="s">
        <v>95</v>
      </c>
      <c r="D5" s="13"/>
      <c r="E5" s="14"/>
      <c r="F5" s="15" t="s">
        <v>13</v>
      </c>
      <c r="G5" s="16">
        <v>1</v>
      </c>
      <c r="H5" s="13"/>
      <c r="I5" s="16">
        <f t="array" ref="I5">H5*G5</f>
        <v>0</v>
      </c>
    </row>
    <row r="6" spans="1:9" ht="132.6" customHeight="1" x14ac:dyDescent="0.25">
      <c r="A6" s="11" t="s">
        <v>16</v>
      </c>
      <c r="B6" s="12" t="s">
        <v>17</v>
      </c>
      <c r="C6" s="21" t="s">
        <v>108</v>
      </c>
      <c r="D6" s="13"/>
      <c r="E6" s="14"/>
      <c r="F6" s="15" t="s">
        <v>13</v>
      </c>
      <c r="G6" s="16">
        <v>1</v>
      </c>
      <c r="H6" s="13"/>
      <c r="I6" s="16">
        <f t="array" ref="I6">H6*G6</f>
        <v>0</v>
      </c>
    </row>
    <row r="7" spans="1:9" ht="145.5" customHeight="1" x14ac:dyDescent="0.25">
      <c r="A7" s="11" t="s">
        <v>18</v>
      </c>
      <c r="B7" s="12" t="s">
        <v>19</v>
      </c>
      <c r="C7" s="12" t="s">
        <v>109</v>
      </c>
      <c r="D7" s="13"/>
      <c r="E7" s="14"/>
      <c r="F7" s="15" t="s">
        <v>13</v>
      </c>
      <c r="G7" s="16">
        <v>1</v>
      </c>
      <c r="H7" s="13"/>
      <c r="I7" s="16">
        <f t="array" ref="I7">H7*G7</f>
        <v>0</v>
      </c>
    </row>
    <row r="8" spans="1:9" ht="191.85" customHeight="1" x14ac:dyDescent="0.25">
      <c r="A8" s="11" t="s">
        <v>20</v>
      </c>
      <c r="B8" s="12" t="s">
        <v>21</v>
      </c>
      <c r="C8" s="12" t="s">
        <v>110</v>
      </c>
      <c r="D8" s="13"/>
      <c r="E8" s="14"/>
      <c r="F8" s="15" t="s">
        <v>22</v>
      </c>
      <c r="G8" s="16">
        <v>1</v>
      </c>
      <c r="H8" s="13"/>
      <c r="I8" s="16">
        <f t="array" ref="I8">H8*G8</f>
        <v>0</v>
      </c>
    </row>
    <row r="9" spans="1:9" ht="172.5" customHeight="1" x14ac:dyDescent="0.25">
      <c r="A9" s="11" t="s">
        <v>23</v>
      </c>
      <c r="B9" s="21" t="s">
        <v>96</v>
      </c>
      <c r="C9" s="21" t="s">
        <v>111</v>
      </c>
      <c r="D9" s="13"/>
      <c r="E9" s="14"/>
      <c r="F9" s="15" t="s">
        <v>22</v>
      </c>
      <c r="G9" s="16">
        <v>6</v>
      </c>
      <c r="H9" s="13"/>
      <c r="I9" s="16">
        <f t="array" ref="I9">H9*G9</f>
        <v>0</v>
      </c>
    </row>
    <row r="10" spans="1:9" ht="168" customHeight="1" x14ac:dyDescent="0.25">
      <c r="A10" s="11" t="s">
        <v>24</v>
      </c>
      <c r="B10" s="21" t="s">
        <v>97</v>
      </c>
      <c r="C10" s="21" t="s">
        <v>112</v>
      </c>
      <c r="D10" s="13"/>
      <c r="E10" s="14"/>
      <c r="F10" s="15" t="s">
        <v>22</v>
      </c>
      <c r="G10" s="16">
        <v>2</v>
      </c>
      <c r="H10" s="13"/>
      <c r="I10" s="16">
        <f t="array" ref="I10">H10*G10</f>
        <v>0</v>
      </c>
    </row>
    <row r="11" spans="1:9" ht="99.6" customHeight="1" x14ac:dyDescent="0.25">
      <c r="A11" s="11" t="s">
        <v>25</v>
      </c>
      <c r="B11" s="12" t="s">
        <v>26</v>
      </c>
      <c r="C11" s="21" t="s">
        <v>27</v>
      </c>
      <c r="D11" s="13"/>
      <c r="E11" s="14"/>
      <c r="F11" s="15" t="s">
        <v>28</v>
      </c>
      <c r="G11" s="16">
        <v>1</v>
      </c>
      <c r="H11" s="13"/>
      <c r="I11" s="16">
        <f t="array" ref="I11">H11*G11</f>
        <v>0</v>
      </c>
    </row>
    <row r="12" spans="1:9" ht="176.4" customHeight="1" x14ac:dyDescent="0.25">
      <c r="A12" s="11" t="s">
        <v>29</v>
      </c>
      <c r="B12" s="21" t="s">
        <v>98</v>
      </c>
      <c r="C12" s="21" t="s">
        <v>99</v>
      </c>
      <c r="D12" s="13"/>
      <c r="E12" s="14"/>
      <c r="F12" s="15" t="s">
        <v>22</v>
      </c>
      <c r="G12" s="16">
        <v>1</v>
      </c>
      <c r="H12" s="13"/>
      <c r="I12" s="16">
        <f t="array" ref="I12">H12*G12</f>
        <v>0</v>
      </c>
    </row>
    <row r="13" spans="1:9" ht="184.8" customHeight="1" x14ac:dyDescent="0.25">
      <c r="A13" s="11" t="s">
        <v>30</v>
      </c>
      <c r="B13" s="12" t="s">
        <v>31</v>
      </c>
      <c r="C13" s="21" t="s">
        <v>100</v>
      </c>
      <c r="D13" s="13"/>
      <c r="E13" s="14"/>
      <c r="F13" s="15" t="s">
        <v>22</v>
      </c>
      <c r="G13" s="16">
        <v>1</v>
      </c>
      <c r="H13" s="13"/>
      <c r="I13" s="16">
        <f t="array" ref="I13">H13*G13</f>
        <v>0</v>
      </c>
    </row>
    <row r="14" spans="1:9" ht="71.099999999999994" customHeight="1" x14ac:dyDescent="0.25">
      <c r="A14" s="11" t="s">
        <v>32</v>
      </c>
      <c r="B14" s="21" t="s">
        <v>101</v>
      </c>
      <c r="C14" s="12" t="s">
        <v>33</v>
      </c>
      <c r="D14" s="13"/>
      <c r="E14" s="14"/>
      <c r="F14" s="15" t="s">
        <v>22</v>
      </c>
      <c r="G14" s="16">
        <v>2</v>
      </c>
      <c r="H14" s="13"/>
      <c r="I14" s="16">
        <f t="array" ref="I14">H14*G14</f>
        <v>0</v>
      </c>
    </row>
    <row r="15" spans="1:9" ht="74.099999999999994" customHeight="1" x14ac:dyDescent="0.25">
      <c r="A15" s="11" t="s">
        <v>34</v>
      </c>
      <c r="B15" s="12" t="s">
        <v>35</v>
      </c>
      <c r="C15" s="21" t="s">
        <v>102</v>
      </c>
      <c r="D15" s="13"/>
      <c r="E15" s="14"/>
      <c r="F15" s="15" t="s">
        <v>13</v>
      </c>
      <c r="G15" s="16">
        <v>2</v>
      </c>
      <c r="H15" s="13"/>
      <c r="I15" s="16">
        <f t="array" ref="I15">H15*G15</f>
        <v>0</v>
      </c>
    </row>
    <row r="16" spans="1:9" ht="58.35" customHeight="1" x14ac:dyDescent="0.25">
      <c r="A16" s="11" t="s">
        <v>36</v>
      </c>
      <c r="B16" s="12" t="s">
        <v>37</v>
      </c>
      <c r="C16" s="21" t="s">
        <v>103</v>
      </c>
      <c r="D16" s="13"/>
      <c r="E16" s="14"/>
      <c r="F16" s="15" t="s">
        <v>13</v>
      </c>
      <c r="G16" s="16">
        <v>2</v>
      </c>
      <c r="H16" s="13"/>
      <c r="I16" s="16">
        <f t="array" ref="I16">H16*G16</f>
        <v>0</v>
      </c>
    </row>
    <row r="17" spans="1:9" ht="55.35" customHeight="1" x14ac:dyDescent="0.25">
      <c r="A17" s="11" t="s">
        <v>38</v>
      </c>
      <c r="B17" s="12" t="s">
        <v>39</v>
      </c>
      <c r="C17" s="21" t="s">
        <v>104</v>
      </c>
      <c r="D17" s="13"/>
      <c r="E17" s="14"/>
      <c r="F17" s="15" t="s">
        <v>13</v>
      </c>
      <c r="G17" s="16">
        <v>2</v>
      </c>
      <c r="H17" s="13"/>
      <c r="I17" s="16">
        <f t="array" ref="I17">H17*G17</f>
        <v>0</v>
      </c>
    </row>
    <row r="18" spans="1:9" ht="409.6" customHeight="1" x14ac:dyDescent="0.25">
      <c r="A18" s="11" t="s">
        <v>40</v>
      </c>
      <c r="B18" s="12" t="s">
        <v>41</v>
      </c>
      <c r="C18" s="21" t="s">
        <v>113</v>
      </c>
      <c r="D18" s="13"/>
      <c r="E18" s="14"/>
      <c r="F18" s="15" t="s">
        <v>22</v>
      </c>
      <c r="G18" s="16">
        <v>1</v>
      </c>
      <c r="H18" s="17"/>
      <c r="I18" s="16">
        <f t="array" ref="I18">H18*G18</f>
        <v>0</v>
      </c>
    </row>
    <row r="19" spans="1:9" ht="150.6" customHeight="1" x14ac:dyDescent="0.25">
      <c r="A19" s="11" t="s">
        <v>42</v>
      </c>
      <c r="B19" s="25" t="s">
        <v>114</v>
      </c>
      <c r="C19" s="12" t="s">
        <v>115</v>
      </c>
      <c r="D19" s="13"/>
      <c r="E19" s="14"/>
      <c r="F19" s="15" t="s">
        <v>13</v>
      </c>
      <c r="G19" s="16">
        <v>2</v>
      </c>
      <c r="H19" s="13"/>
      <c r="I19" s="16">
        <f t="array" ref="I19">H19*G19</f>
        <v>0</v>
      </c>
    </row>
    <row r="20" spans="1:9" ht="199.35" customHeight="1" x14ac:dyDescent="0.25">
      <c r="A20" s="11" t="s">
        <v>43</v>
      </c>
      <c r="B20" s="12" t="s">
        <v>44</v>
      </c>
      <c r="C20" s="21" t="s">
        <v>116</v>
      </c>
      <c r="D20" s="13"/>
      <c r="E20" s="14"/>
      <c r="F20" s="15" t="s">
        <v>22</v>
      </c>
      <c r="G20" s="16">
        <v>2</v>
      </c>
      <c r="H20" s="13"/>
      <c r="I20" s="16">
        <f t="array" ref="I20">H20*G20</f>
        <v>0</v>
      </c>
    </row>
    <row r="21" spans="1:9" ht="240" customHeight="1" x14ac:dyDescent="0.25">
      <c r="A21" s="11" t="s">
        <v>45</v>
      </c>
      <c r="B21" s="12" t="s">
        <v>46</v>
      </c>
      <c r="C21" s="21" t="s">
        <v>117</v>
      </c>
      <c r="D21" s="13"/>
      <c r="E21" s="14"/>
      <c r="F21" s="15" t="s">
        <v>22</v>
      </c>
      <c r="G21" s="16">
        <v>1</v>
      </c>
      <c r="H21" s="13"/>
      <c r="I21" s="16">
        <f t="array" ref="I21">H21*G21</f>
        <v>0</v>
      </c>
    </row>
    <row r="22" spans="1:9" ht="300" customHeight="1" x14ac:dyDescent="0.25">
      <c r="A22" s="11" t="s">
        <v>47</v>
      </c>
      <c r="B22" s="21" t="s">
        <v>94</v>
      </c>
      <c r="C22" s="21" t="s">
        <v>118</v>
      </c>
      <c r="D22" s="13"/>
      <c r="E22" s="14"/>
      <c r="F22" s="15" t="s">
        <v>22</v>
      </c>
      <c r="G22" s="16">
        <v>2</v>
      </c>
      <c r="H22" s="13"/>
      <c r="I22" s="16">
        <f t="array" ref="I22">H22*G22</f>
        <v>0</v>
      </c>
    </row>
    <row r="23" spans="1:9" ht="133.5" customHeight="1" x14ac:dyDescent="0.25">
      <c r="A23" s="11" t="s">
        <v>48</v>
      </c>
      <c r="B23" s="12" t="s">
        <v>49</v>
      </c>
      <c r="C23" s="12" t="s">
        <v>119</v>
      </c>
      <c r="D23" s="13"/>
      <c r="E23" s="14"/>
      <c r="F23" s="15" t="s">
        <v>13</v>
      </c>
      <c r="G23" s="16">
        <v>1</v>
      </c>
      <c r="H23" s="13"/>
      <c r="I23" s="16">
        <f t="array" ref="I23">H23*G23</f>
        <v>0</v>
      </c>
    </row>
    <row r="24" spans="1:9" ht="103.8" customHeight="1" x14ac:dyDescent="0.25">
      <c r="A24" s="11" t="s">
        <v>50</v>
      </c>
      <c r="B24" s="12" t="s">
        <v>51</v>
      </c>
      <c r="C24" s="21" t="s">
        <v>120</v>
      </c>
      <c r="D24" s="13"/>
      <c r="E24" s="14"/>
      <c r="F24" s="15" t="s">
        <v>13</v>
      </c>
      <c r="G24" s="16">
        <v>2</v>
      </c>
      <c r="H24" s="13"/>
      <c r="I24" s="16">
        <f t="array" ref="I24">H24*G24</f>
        <v>0</v>
      </c>
    </row>
    <row r="25" spans="1:9" ht="137.1" customHeight="1" x14ac:dyDescent="0.25">
      <c r="A25" s="11" t="s">
        <v>52</v>
      </c>
      <c r="B25" s="12" t="s">
        <v>53</v>
      </c>
      <c r="C25" s="21" t="s">
        <v>121</v>
      </c>
      <c r="D25" s="13"/>
      <c r="E25" s="14"/>
      <c r="F25" s="15" t="s">
        <v>13</v>
      </c>
      <c r="G25" s="16">
        <v>1</v>
      </c>
      <c r="H25" s="13"/>
      <c r="I25" s="16">
        <f t="array" ref="I25">H25*G25</f>
        <v>0</v>
      </c>
    </row>
    <row r="26" spans="1:9" ht="113.1" customHeight="1" x14ac:dyDescent="0.25">
      <c r="A26" s="11" t="s">
        <v>54</v>
      </c>
      <c r="B26" s="12" t="s">
        <v>55</v>
      </c>
      <c r="C26" s="21" t="s">
        <v>56</v>
      </c>
      <c r="D26" s="13"/>
      <c r="E26" s="14"/>
      <c r="F26" s="15" t="s">
        <v>13</v>
      </c>
      <c r="G26" s="16">
        <v>2</v>
      </c>
      <c r="H26" s="13"/>
      <c r="I26" s="16">
        <f t="array" ref="I26">H26*G26</f>
        <v>0</v>
      </c>
    </row>
    <row r="27" spans="1:9" ht="117" customHeight="1" x14ac:dyDescent="0.25">
      <c r="A27" s="11" t="s">
        <v>57</v>
      </c>
      <c r="B27" s="12" t="s">
        <v>58</v>
      </c>
      <c r="C27" s="21" t="s">
        <v>122</v>
      </c>
      <c r="D27" s="13"/>
      <c r="E27" s="14"/>
      <c r="F27" s="15" t="s">
        <v>13</v>
      </c>
      <c r="G27" s="16">
        <v>3</v>
      </c>
      <c r="H27" s="13"/>
      <c r="I27" s="16">
        <f t="array" ref="I27">H27*G27</f>
        <v>0</v>
      </c>
    </row>
    <row r="28" spans="1:9" ht="118.8" customHeight="1" x14ac:dyDescent="0.25">
      <c r="A28" s="11" t="s">
        <v>59</v>
      </c>
      <c r="B28" s="12" t="s">
        <v>60</v>
      </c>
      <c r="C28" s="12" t="s">
        <v>123</v>
      </c>
      <c r="D28" s="13"/>
      <c r="E28" s="14"/>
      <c r="F28" s="15" t="s">
        <v>13</v>
      </c>
      <c r="G28" s="16">
        <v>2</v>
      </c>
      <c r="H28" s="13"/>
      <c r="I28" s="16">
        <f t="array" ref="I28">H28*G28</f>
        <v>0</v>
      </c>
    </row>
    <row r="29" spans="1:9" ht="105.6" customHeight="1" x14ac:dyDescent="0.25">
      <c r="A29" s="11" t="s">
        <v>61</v>
      </c>
      <c r="B29" s="12" t="s">
        <v>60</v>
      </c>
      <c r="C29" s="12" t="s">
        <v>124</v>
      </c>
      <c r="D29" s="13"/>
      <c r="E29" s="14"/>
      <c r="F29" s="15" t="s">
        <v>13</v>
      </c>
      <c r="G29" s="16">
        <v>2</v>
      </c>
      <c r="H29" s="13"/>
      <c r="I29" s="16">
        <f t="array" ref="I29">H29*G29</f>
        <v>0</v>
      </c>
    </row>
    <row r="30" spans="1:9" ht="190.2" customHeight="1" x14ac:dyDescent="0.25">
      <c r="A30" s="11" t="s">
        <v>62</v>
      </c>
      <c r="B30" s="12" t="s">
        <v>63</v>
      </c>
      <c r="C30" s="12" t="s">
        <v>125</v>
      </c>
      <c r="D30" s="13"/>
      <c r="E30" s="14"/>
      <c r="F30" s="15" t="s">
        <v>13</v>
      </c>
      <c r="G30" s="16">
        <v>1</v>
      </c>
      <c r="H30" s="13"/>
      <c r="I30" s="16">
        <f t="array" ref="I30">H30*G30</f>
        <v>0</v>
      </c>
    </row>
    <row r="31" spans="1:9" ht="98.1" customHeight="1" x14ac:dyDescent="0.25">
      <c r="A31" s="11" t="s">
        <v>64</v>
      </c>
      <c r="B31" s="21" t="s">
        <v>105</v>
      </c>
      <c r="C31" s="21" t="s">
        <v>126</v>
      </c>
      <c r="D31" s="13"/>
      <c r="E31" s="14"/>
      <c r="F31" s="15" t="s">
        <v>13</v>
      </c>
      <c r="G31" s="16">
        <v>2</v>
      </c>
      <c r="H31" s="13"/>
      <c r="I31" s="16">
        <f t="array" ref="I31">H31*G31</f>
        <v>0</v>
      </c>
    </row>
    <row r="32" spans="1:9" ht="220.8" customHeight="1" x14ac:dyDescent="0.25">
      <c r="A32" s="11" t="s">
        <v>65</v>
      </c>
      <c r="B32" s="21" t="s">
        <v>66</v>
      </c>
      <c r="C32" s="21" t="s">
        <v>127</v>
      </c>
      <c r="D32" s="13"/>
      <c r="E32" s="14"/>
      <c r="F32" s="15" t="s">
        <v>22</v>
      </c>
      <c r="G32" s="16">
        <v>1</v>
      </c>
      <c r="H32" s="13"/>
      <c r="I32" s="16">
        <f t="array" ref="I32">H32*G32</f>
        <v>0</v>
      </c>
    </row>
    <row r="33" spans="1:9" ht="167.4" customHeight="1" x14ac:dyDescent="0.25">
      <c r="A33" s="11" t="s">
        <v>67</v>
      </c>
      <c r="B33" s="12" t="s">
        <v>68</v>
      </c>
      <c r="C33" s="21" t="s">
        <v>128</v>
      </c>
      <c r="D33" s="13"/>
      <c r="E33" s="14"/>
      <c r="F33" s="15" t="s">
        <v>22</v>
      </c>
      <c r="G33" s="16">
        <v>1</v>
      </c>
      <c r="H33" s="13"/>
      <c r="I33" s="16">
        <f t="array" ref="I33">H33*G33</f>
        <v>0</v>
      </c>
    </row>
    <row r="34" spans="1:9" ht="90.6" customHeight="1" x14ac:dyDescent="0.25">
      <c r="A34" s="11" t="s">
        <v>69</v>
      </c>
      <c r="B34" s="12" t="s">
        <v>70</v>
      </c>
      <c r="C34" s="21" t="s">
        <v>106</v>
      </c>
      <c r="D34" s="13"/>
      <c r="E34" s="14"/>
      <c r="F34" s="15" t="s">
        <v>13</v>
      </c>
      <c r="G34" s="16">
        <v>1</v>
      </c>
      <c r="H34" s="13"/>
      <c r="I34" s="16">
        <f t="array" ref="I34">H34*G34</f>
        <v>0</v>
      </c>
    </row>
    <row r="35" spans="1:9" ht="138.6" customHeight="1" x14ac:dyDescent="0.25">
      <c r="A35" s="11" t="s">
        <v>71</v>
      </c>
      <c r="B35" s="12" t="s">
        <v>72</v>
      </c>
      <c r="C35" s="21" t="s">
        <v>129</v>
      </c>
      <c r="D35" s="13"/>
      <c r="E35" s="14"/>
      <c r="F35" s="15" t="s">
        <v>13</v>
      </c>
      <c r="G35" s="16">
        <v>2</v>
      </c>
      <c r="H35" s="13"/>
      <c r="I35" s="16">
        <f t="array" ref="I35">H35*G35</f>
        <v>0</v>
      </c>
    </row>
    <row r="36" spans="1:9" ht="107.85" customHeight="1" x14ac:dyDescent="0.25">
      <c r="A36" s="11" t="s">
        <v>73</v>
      </c>
      <c r="B36" s="12" t="s">
        <v>74</v>
      </c>
      <c r="C36" s="12" t="s">
        <v>130</v>
      </c>
      <c r="D36" s="13"/>
      <c r="E36" s="14"/>
      <c r="F36" s="15" t="s">
        <v>13</v>
      </c>
      <c r="G36" s="16">
        <v>6</v>
      </c>
      <c r="H36" s="13"/>
      <c r="I36" s="16">
        <f t="array" ref="I36">H36*G36</f>
        <v>0</v>
      </c>
    </row>
    <row r="37" spans="1:9" ht="85.35" customHeight="1" x14ac:dyDescent="0.25">
      <c r="A37" s="11" t="s">
        <v>75</v>
      </c>
      <c r="B37" s="12" t="s">
        <v>76</v>
      </c>
      <c r="C37" s="12" t="s">
        <v>131</v>
      </c>
      <c r="D37" s="18"/>
      <c r="E37" s="14"/>
      <c r="F37" s="15" t="s">
        <v>13</v>
      </c>
      <c r="G37" s="16">
        <v>2</v>
      </c>
      <c r="H37" s="13"/>
      <c r="I37" s="16">
        <f t="array" ref="I37">H37*G37</f>
        <v>0</v>
      </c>
    </row>
    <row r="38" spans="1:9" ht="99" customHeight="1" x14ac:dyDescent="0.25">
      <c r="A38" s="11" t="s">
        <v>77</v>
      </c>
      <c r="B38" s="12" t="s">
        <v>78</v>
      </c>
      <c r="C38" s="12" t="s">
        <v>132</v>
      </c>
      <c r="D38" s="13"/>
      <c r="E38" s="14"/>
      <c r="F38" s="15" t="s">
        <v>13</v>
      </c>
      <c r="G38" s="16">
        <v>1</v>
      </c>
      <c r="H38" s="13"/>
      <c r="I38" s="16">
        <f t="array" ref="I38">H38*G38</f>
        <v>0</v>
      </c>
    </row>
    <row r="39" spans="1:9" ht="109.8" customHeight="1" x14ac:dyDescent="0.25">
      <c r="A39" s="11" t="s">
        <v>79</v>
      </c>
      <c r="B39" s="12" t="s">
        <v>80</v>
      </c>
      <c r="C39" s="12" t="s">
        <v>81</v>
      </c>
      <c r="D39" s="13"/>
      <c r="E39" s="14"/>
      <c r="F39" s="15" t="s">
        <v>13</v>
      </c>
      <c r="G39" s="16">
        <v>1</v>
      </c>
      <c r="H39" s="13"/>
      <c r="I39" s="16">
        <f t="array" ref="I39">H39*G39</f>
        <v>0</v>
      </c>
    </row>
    <row r="40" spans="1:9" ht="90.6" customHeight="1" x14ac:dyDescent="0.25">
      <c r="A40" s="11" t="s">
        <v>82</v>
      </c>
      <c r="B40" s="12" t="s">
        <v>83</v>
      </c>
      <c r="C40" s="12" t="s">
        <v>84</v>
      </c>
      <c r="D40" s="13"/>
      <c r="E40" s="14"/>
      <c r="F40" s="15" t="s">
        <v>13</v>
      </c>
      <c r="G40" s="16">
        <v>8</v>
      </c>
      <c r="H40" s="13"/>
      <c r="I40" s="16">
        <f t="array" ref="I40">H40*G40</f>
        <v>0</v>
      </c>
    </row>
    <row r="41" spans="1:9" ht="198.6" customHeight="1" x14ac:dyDescent="0.25">
      <c r="A41" s="11" t="s">
        <v>85</v>
      </c>
      <c r="B41" s="12" t="s">
        <v>86</v>
      </c>
      <c r="C41" s="12" t="s">
        <v>87</v>
      </c>
      <c r="D41" s="13"/>
      <c r="E41" s="14"/>
      <c r="F41" s="15" t="s">
        <v>22</v>
      </c>
      <c r="G41" s="16">
        <v>2</v>
      </c>
      <c r="H41" s="13"/>
      <c r="I41" s="16">
        <f t="array" ref="I41">H41*G41</f>
        <v>0</v>
      </c>
    </row>
    <row r="42" spans="1:9" ht="123.6" customHeight="1" x14ac:dyDescent="0.25">
      <c r="A42" s="11" t="s">
        <v>88</v>
      </c>
      <c r="B42" s="12" t="s">
        <v>89</v>
      </c>
      <c r="C42" s="12" t="s">
        <v>133</v>
      </c>
      <c r="D42" s="13"/>
      <c r="E42" s="14"/>
      <c r="F42" s="15" t="s">
        <v>22</v>
      </c>
      <c r="G42" s="16">
        <v>1</v>
      </c>
      <c r="H42" s="13"/>
      <c r="I42" s="16">
        <f t="array" ref="I42">H42*G42</f>
        <v>0</v>
      </c>
    </row>
    <row r="43" spans="1:9" ht="13.65" customHeight="1" x14ac:dyDescent="0.25">
      <c r="A43" s="26" t="s">
        <v>90</v>
      </c>
      <c r="B43" s="27"/>
      <c r="C43" s="27"/>
      <c r="D43" s="27"/>
      <c r="E43" s="27"/>
      <c r="F43" s="27"/>
      <c r="G43" s="27"/>
      <c r="H43" s="31"/>
      <c r="I43" s="19">
        <f t="array" ref="I43">SUM(I4:I42)</f>
        <v>0</v>
      </c>
    </row>
    <row r="44" spans="1:9" ht="13.65" customHeight="1" x14ac:dyDescent="0.25">
      <c r="A44" s="26" t="s">
        <v>91</v>
      </c>
      <c r="B44" s="27"/>
      <c r="C44" s="27"/>
      <c r="D44" s="27"/>
      <c r="E44" s="27"/>
      <c r="F44" s="27"/>
      <c r="G44" s="27"/>
      <c r="H44" s="31"/>
      <c r="I44" s="19">
        <f t="array" ref="I44">I45-I43</f>
        <v>0</v>
      </c>
    </row>
    <row r="45" spans="1:9" ht="13.65" customHeight="1" x14ac:dyDescent="0.25">
      <c r="A45" s="26" t="s">
        <v>92</v>
      </c>
      <c r="B45" s="27"/>
      <c r="C45" s="27"/>
      <c r="D45" s="27"/>
      <c r="E45" s="27"/>
      <c r="F45" s="27"/>
      <c r="G45" s="27"/>
      <c r="H45" s="31"/>
      <c r="I45" s="19">
        <f t="array" ref="I45">I43*1.21</f>
        <v>0</v>
      </c>
    </row>
    <row r="46" spans="1:9" ht="76.5" customHeight="1" x14ac:dyDescent="0.25">
      <c r="A46" s="28" t="s">
        <v>93</v>
      </c>
      <c r="B46" s="29"/>
      <c r="C46" s="29"/>
      <c r="D46" s="29"/>
      <c r="E46" s="30"/>
      <c r="F46" s="23"/>
      <c r="G46" s="23"/>
      <c r="H46" s="23"/>
      <c r="I46" s="23"/>
    </row>
  </sheetData>
  <mergeCells count="4">
    <mergeCell ref="A43:H43"/>
    <mergeCell ref="A46:E46"/>
    <mergeCell ref="A44:H44"/>
    <mergeCell ref="A45:H45"/>
  </mergeCells>
  <pageMargins left="0.25" right="0.25" top="0.75" bottom="0.75" header="0.3" footer="0.3"/>
  <pageSetup paperSize="9" scale="75" orientation="landscape"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Garsas. Viešieji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Darius D</dc:creator>
  <cp:lastModifiedBy>Martyna Valackienė</cp:lastModifiedBy>
  <cp:lastPrinted>2026-05-27T11:49:32Z</cp:lastPrinted>
  <dcterms:created xsi:type="dcterms:W3CDTF">2026-05-26T07:27:13Z</dcterms:created>
  <dcterms:modified xsi:type="dcterms:W3CDTF">2026-05-27T11:49:36Z</dcterms:modified>
</cp:coreProperties>
</file>