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VADVPT01\Kulig\2026\2. SUPAPRASTINTI konkursai\Kaniuliuoti sraigtai\"/>
    </mc:Choice>
  </mc:AlternateContent>
  <xr:revisionPtr revIDLastSave="0" documentId="8_{ACEFD50C-6FBE-4022-8623-E7D838FB12AE}"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3" i="1" l="1"/>
  <c r="G132" i="1"/>
  <c r="F118" i="1"/>
  <c r="F112" i="1"/>
  <c r="F105" i="1"/>
  <c r="F98" i="1"/>
  <c r="F132" i="1" s="1"/>
  <c r="F133" i="1" s="1"/>
  <c r="F134" i="1" s="1"/>
  <c r="F92" i="1"/>
  <c r="F85" i="1"/>
  <c r="F78" i="1"/>
  <c r="F70" i="1"/>
  <c r="F63" i="1"/>
  <c r="F55" i="1"/>
  <c r="F48" i="1"/>
  <c r="F41" i="1"/>
  <c r="F34" i="1"/>
  <c r="G21" i="1"/>
</calcChain>
</file>

<file path=xl/sharedStrings.xml><?xml version="1.0" encoding="utf-8"?>
<sst xmlns="http://schemas.openxmlformats.org/spreadsheetml/2006/main" count="275" uniqueCount="225">
  <si>
    <t>PIRKIMO SĄLYGŲ PRIEDAS "PASIŪLYMO FORMA"</t>
  </si>
  <si>
    <t>KANIULIUOTI SRAIGTAI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</si>
  <si>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</si>
  <si>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</si>
  <si>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</si>
  <si>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</si>
  <si>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</si>
  <si>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</si>
  <si>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</si>
  <si>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</si>
  <si>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</si>
  <si>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</si>
  <si>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</si>
  <si>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</si>
  <si>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</si>
  <si>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</si>
  <si>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</si>
  <si>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</si>
  <si>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</si>
  <si>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</si>
  <si>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</si>
  <si>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</si>
  <si>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</si>
  <si>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</si>
  <si>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</si>
  <si>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</si>
  <si>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</si>
  <si>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</si>
  <si>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</si>
  <si>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</si>
  <si>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</si>
  <si>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</si>
  <si>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</si>
  <si>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</si>
  <si>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Siūlomo parametro atitikimas, konkreti reikšmė ir atitikimo patvirtinimas (dok. pavadinimas, psl. Nr., pabraukiant kiekvienos pozicijos atitikimą pagal specifikacijos reikalavimą)</t>
  </si>
  <si>
    <t>1.1.</t>
  </si>
  <si>
    <t>Ø 2,5 mm (±0,05 mm) kaniuliuoti  sraigtai</t>
  </si>
  <si>
    <t>Vnt</t>
  </si>
  <si>
    <t>1.1.1.</t>
  </si>
  <si>
    <t>Titaniniai, kanuliuoti, kompresiniai,</t>
  </si>
  <si>
    <t>1.1.2.</t>
  </si>
  <si>
    <t>Be galvučių,</t>
  </si>
  <si>
    <t>1.1.3.</t>
  </si>
  <si>
    <t xml:space="preserve">Sriegis laipsniškai kintamo  žingsnio per visą sriegio ilgį.  </t>
  </si>
  <si>
    <t>1.1.4.</t>
  </si>
  <si>
    <t>Ilgio pasirinkimas nuo 8 mm iki 30 mm  (kas 2 mm tarpą);</t>
  </si>
  <si>
    <t>1.1.5.</t>
  </si>
  <si>
    <t xml:space="preserve">Gali būti nesterilūs.  </t>
  </si>
  <si>
    <t>1.1.6.</t>
  </si>
  <si>
    <t>Turi būti galimybė pasirinkti iš ne mažiau kaip 12 skirtingų ilgių.</t>
  </si>
  <si>
    <t>1.2.</t>
  </si>
  <si>
    <t>Ø 3,0 mm (±0,05 mm) kaniuliuoti  sraigtai</t>
  </si>
  <si>
    <t>1.2.1.</t>
  </si>
  <si>
    <t>1.2.2.</t>
  </si>
  <si>
    <t>1.2.3.</t>
  </si>
  <si>
    <t>1.2.4.</t>
  </si>
  <si>
    <t>Ilgio pasirinkimas nuo 12 mm iki 30 mm  (kas  1-2-5 mm tarpą);</t>
  </si>
  <si>
    <t>1.2.5.</t>
  </si>
  <si>
    <t>1.2.6.</t>
  </si>
  <si>
    <t>Turi būti galimybė pasirinkti iš ne mažiau kaip 17 skirtingų ilgių.</t>
  </si>
  <si>
    <t>1.3.</t>
  </si>
  <si>
    <t>Ø 3,5 mm (±0,05 mm) kaniuliuoti  sraigtai</t>
  </si>
  <si>
    <t>1.3.1.</t>
  </si>
  <si>
    <t>1.3.2.</t>
  </si>
  <si>
    <t>1.3.3.</t>
  </si>
  <si>
    <t>1.3.4.</t>
  </si>
  <si>
    <t>Ilgio pasirinkimas nuo 14 mm iki 40 mm  (kas  2-5 mm tarpą);</t>
  </si>
  <si>
    <t>1.3.5.</t>
  </si>
  <si>
    <t xml:space="preserve">Gali būti nesterilūs. </t>
  </si>
  <si>
    <t>1.3.6.</t>
  </si>
  <si>
    <t xml:space="preserve"> Turi būti galimybė pasirinkti iš ne mažiau kaip 19 skirtingų ilgių.</t>
  </si>
  <si>
    <t>1.4.</t>
  </si>
  <si>
    <t>Ø 3,5 mm (±0,05 mm) kaniuliuoti  sraigtai (beveled) galvute</t>
  </si>
  <si>
    <t>1.4.1.</t>
  </si>
  <si>
    <t>1.4.2.</t>
  </si>
  <si>
    <t>Su žemo profilio (proksimalinė sraigto dalis nupjauta 45 laipsnių kampu) galvute</t>
  </si>
  <si>
    <t>1.4.3.</t>
  </si>
  <si>
    <t>Skirta sumažinti minkštųjų audinių dirginimą ir užtikrinti geresnį galvutės įleidimą į kaulą.</t>
  </si>
  <si>
    <t>1.4.4.</t>
  </si>
  <si>
    <t>1.4.5.</t>
  </si>
  <si>
    <t xml:space="preserve"> Ilgio pasirinkimas nuo 16 mm iki 50 mm  (kas  2 mm tarpą),</t>
  </si>
  <si>
    <t>1.4.6.</t>
  </si>
  <si>
    <t>1.4.7.</t>
  </si>
  <si>
    <t>Turi būti galimybė pasirinkti iš ne mažiau kaip 18 skirtingų ilgių.</t>
  </si>
  <si>
    <t>1.5.</t>
  </si>
  <si>
    <t>Ø 4,0 mm (±0,05 mm) kaniuliuoti sraigtai</t>
  </si>
  <si>
    <t>1.5.1.</t>
  </si>
  <si>
    <t>1.5.2.</t>
  </si>
  <si>
    <t>Be galvučių;</t>
  </si>
  <si>
    <t>1.5.3.</t>
  </si>
  <si>
    <t xml:space="preserve">Sriegis laipsniškai kintamo  žingsnio per visą sriegio ilgį. </t>
  </si>
  <si>
    <t>1.5.4.</t>
  </si>
  <si>
    <t xml:space="preserve"> Ilgio pasirinkimas nuo 16 mm iki 60 mm  (kas  2-5 mm tarpą);</t>
  </si>
  <si>
    <t>1.5.5.</t>
  </si>
  <si>
    <t>1.5.6.</t>
  </si>
  <si>
    <t>Turi būti galimybė pasirinkti iš ne mažiau kaip 23 skirtingų ilgių.</t>
  </si>
  <si>
    <t>1.6.</t>
  </si>
  <si>
    <t>Ø 4,0 mm (±0,05 mm) kaniuliuoti  sraigtai (beveled) galvute</t>
  </si>
  <si>
    <t>1.6.1.</t>
  </si>
  <si>
    <t>1.6.2.</t>
  </si>
  <si>
    <t>Su žemo profilio (proksimalinė sraigto dalis nupjauta 45 laipsnių kampu) galvute;</t>
  </si>
  <si>
    <t>1.6.3.</t>
  </si>
  <si>
    <t>1.6.4.</t>
  </si>
  <si>
    <t xml:space="preserve"> Sriegis laipsniškai kintamo  žingsnio per visą sriegio ilgį.  </t>
  </si>
  <si>
    <t>1.6.5.</t>
  </si>
  <si>
    <t xml:space="preserve">Ilgio pasirinkimas nuo 20 mm iki 60mm  (kas  2 mm tarpą); </t>
  </si>
  <si>
    <t>1.6.6.</t>
  </si>
  <si>
    <t>1.6.7.</t>
  </si>
  <si>
    <t>Turi būti galimybė pasirinkti iš ne mažiau kaip 21 skirtingų ilgių nurodytame</t>
  </si>
  <si>
    <t>1.7.</t>
  </si>
  <si>
    <t>Ø 4,5 mm (±0,05 mm) kaniuliuoti sraigtai</t>
  </si>
  <si>
    <t>1.7.1.</t>
  </si>
  <si>
    <t>1.7.2.</t>
  </si>
  <si>
    <t>Be galvučių</t>
  </si>
  <si>
    <t>1.7.3.</t>
  </si>
  <si>
    <t>1.7.4.</t>
  </si>
  <si>
    <t>Ilgio pasirinkimas nuo 20 mm iki 75 mm  (kas  2-5 mm tarpą)</t>
  </si>
  <si>
    <t>1.7.5.</t>
  </si>
  <si>
    <t>1.7.6.</t>
  </si>
  <si>
    <t xml:space="preserve"> Turi būti galimybė pasirinkti iš ne mažiau kaip 17 skirtingų ilgių</t>
  </si>
  <si>
    <t>1.8.</t>
  </si>
  <si>
    <t>Ø 5,0 mm (±0,05 mm) kaniuliuoti sraigtai</t>
  </si>
  <si>
    <t>1.8.1.</t>
  </si>
  <si>
    <t>1.8.2.</t>
  </si>
  <si>
    <t>1.8.3.</t>
  </si>
  <si>
    <t>1.8.4.</t>
  </si>
  <si>
    <t xml:space="preserve">Ilgio pasirinkimas nuo 20 mm iki 70 mm  (kas 2-5 mm tarpą), </t>
  </si>
  <si>
    <t>1.8.5.</t>
  </si>
  <si>
    <t>1.8.6.</t>
  </si>
  <si>
    <t>Turi būti galimybė pasirinkti iš ne mažiau kaip 14 skirtingų ilgių</t>
  </si>
  <si>
    <t>1.9.</t>
  </si>
  <si>
    <t>Ø 2,0 mm (±0,05 mm) kaniuliuoti kompresiniai sraigtai</t>
  </si>
  <si>
    <t>1.9.1.</t>
  </si>
  <si>
    <t xml:space="preserve">Dvigubo skirtingo sriegio. </t>
  </si>
  <si>
    <t>1.9.2.</t>
  </si>
  <si>
    <t>Sraigto galvutė konuso formos.</t>
  </si>
  <si>
    <t>1.9.3.</t>
  </si>
  <si>
    <t xml:space="preserve">Sraigtų ilgis nuo 10 mm iki 30 mm (kas 2 mm). </t>
  </si>
  <si>
    <t>1.9.4.</t>
  </si>
  <si>
    <t>Gali būti nesterilūs.</t>
  </si>
  <si>
    <t>1.9.5.</t>
  </si>
  <si>
    <t xml:space="preserve"> Turi būti galimybė pasirinkti iš ne mažiau kaip 11 skirtingų ilgių</t>
  </si>
  <si>
    <t>1.10.</t>
  </si>
  <si>
    <t>Ø 2,5 mm (±0,05 mm) kaniuliuoti kompresiniai  sraigtai (beveled) galvute</t>
  </si>
  <si>
    <t>1.10.1.</t>
  </si>
  <si>
    <t>1.10.2.</t>
  </si>
  <si>
    <t>Sraigto galvutė žemo profilio (proksimalinė sraigto dalis nupjauta 45 laipsnių kampu);</t>
  </si>
  <si>
    <t>1.10.3.</t>
  </si>
  <si>
    <t xml:space="preserve">Skirta sumažinti minkštųjų audinių dirginimą ir užtikrinti geresnį galvutės įleidimą į kaulą. </t>
  </si>
  <si>
    <t>1.10.4.</t>
  </si>
  <si>
    <t xml:space="preserve">Sraigtų ilgis nuo 12 mm iki 30 mm (kas 2 mm). </t>
  </si>
  <si>
    <t>1.10.5.</t>
  </si>
  <si>
    <t>1.10.6.</t>
  </si>
  <si>
    <t>Turi būti galimybė pasirinkti iš ne mažiau kaip 13 skirtingų ilgių</t>
  </si>
  <si>
    <t>1.11.</t>
  </si>
  <si>
    <t>Ø 3,5 mm (±0,05 mm) kaniuliuoti kompresiniai  sraigtai (beveled) galvute</t>
  </si>
  <si>
    <t>1.11.1.</t>
  </si>
  <si>
    <t>1.11.2.</t>
  </si>
  <si>
    <t>1.11.3.</t>
  </si>
  <si>
    <t>1.11.4.</t>
  </si>
  <si>
    <t xml:space="preserve"> Sraigtų ilgis nuo 16 mm iki 46 mm (kas 2 mm). </t>
  </si>
  <si>
    <t>1.11.5.</t>
  </si>
  <si>
    <t>1.11.6.</t>
  </si>
  <si>
    <t>Turi būti galimybė pasirinkti iš ne mažiau kaip 15 skirtingų ilgių</t>
  </si>
  <si>
    <t>1.12.</t>
  </si>
  <si>
    <t>Ø 4,0 mm (±0,05 mm) kaniuliuoti kompresiniai sraigtai</t>
  </si>
  <si>
    <t>1.12.1.</t>
  </si>
  <si>
    <t>1.12.2.</t>
  </si>
  <si>
    <t xml:space="preserve">Sraigto galvutė konuso formos. </t>
  </si>
  <si>
    <t>1.12.3.</t>
  </si>
  <si>
    <t xml:space="preserve">Sraigtų ilgis nuo 10 mm iki 40 mm (kas 2 mm). </t>
  </si>
  <si>
    <t>1.12.4.</t>
  </si>
  <si>
    <t>1.12.5.</t>
  </si>
  <si>
    <t>Turi būti galimybė pasirinkti iš ne mažiau kaip 21 skirtingų ilgių</t>
  </si>
  <si>
    <t>1.13.</t>
  </si>
  <si>
    <t>Ø 5,0 mm (±0,05 mm) kaniuliuoti kompresiniai sraigtai</t>
  </si>
  <si>
    <t>1.13.1.</t>
  </si>
  <si>
    <t>1.13.2.</t>
  </si>
  <si>
    <t>1.13.3.</t>
  </si>
  <si>
    <t xml:space="preserve">Sraigtų ilgis nuo 20 mm iki 80 mm (kas 2 mm). </t>
  </si>
  <si>
    <t>1.13.4.</t>
  </si>
  <si>
    <t>1.13.5.</t>
  </si>
  <si>
    <t>1.13.6.</t>
  </si>
  <si>
    <t>Bendriniai reikalavimai:</t>
  </si>
  <si>
    <t>1.13.7.</t>
  </si>
  <si>
    <t xml:space="preserve">Visi implantai ir instrumentai privalo būti to paties gamintojo, kad būtų galima suderinti tarpusavyje. </t>
  </si>
  <si>
    <t>1.13.8.</t>
  </si>
  <si>
    <t xml:space="preserve">Tiekėjas gydymo įstaigai nemokamai (panaudai) pateikia pilnus, kokybiškų instrumentų rinkinius, skirtus darbui su siūlomais implantais. </t>
  </si>
  <si>
    <t>1.13.9.</t>
  </si>
  <si>
    <t xml:space="preserve">Techninę instrumentų priežiūrą tiekėjas vykdo savo lėšomis. </t>
  </si>
  <si>
    <t>1.13.10.</t>
  </si>
  <si>
    <t>Sugedusių instrumentų remontas (arba pakeitimas) tiekėjo lėšomis atliekamas ne vėliau kaip per 2 savaites nuo tiekėjo informavimo elektroniniu paštu.</t>
  </si>
  <si>
    <t>1.13.11.</t>
  </si>
  <si>
    <t>Sraigtai turi būti savisriegiai įsukant ir išsukant sraigtą, savigręžiai;</t>
  </si>
  <si>
    <t>1.13.12.</t>
  </si>
  <si>
    <t>Turi būti pagaminti iš titano arba titano lydinio.</t>
  </si>
  <si>
    <t>1.13.13.</t>
  </si>
  <si>
    <t>Kartu su pasiūlymu būtina pateikti sraigtų žymėjimą CE ženklu liudijančio galiojančio dokumento (CE sertifikato arba EB atitikties deklaracijos) kopiją.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</si>
  <si>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</si>
  <si>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</si>
  <si>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</si>
  <si>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</si>
  <si>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</si>
  <si>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</si>
  <si>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</si>
  <si>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</si>
  <si>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</si>
  <si>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</si>
  <si>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</si>
  <si>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</si>
  <si>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</si>
  <si>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</si>
  <si>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</si>
  <si>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</si>
  <si>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</si>
  <si>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</si>
  <si>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</si>
  <si>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</si>
  <si>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</si>
  <si>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</si>
  <si>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</si>
  <si>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</si>
  <si>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</si>
  <si>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</si>
  <si>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5240 2026-05-28 15:32:11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</si>
</sst>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center" wrapText="1"/>
    </xf>
    <xf numFmtId="0" fontId="2" fillId="4" borderId="23" xfId="0" applyFont="1" applyFill="1" applyBorder="1" applyAlignment="1">
      <alignment horizontal="right"/>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1" fillId="5" borderId="23" xfId="0" applyFont="1" applyFill="1" applyBorder="1" applyAlignment="1" applyProtection="1">
      <alignment horizontal="left" vertical="top" wrapText="1"/>
      <protection locked="0"/>
    </xf>
    <xf numFmtId="0" fontId="1" fillId="2"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34"/>
  <sheetViews>
    <sheetView tabSelected="1" workbookViewId="0">
      <selection activeCell="B8" sqref="B8"/>
    </sheetView>
  </sheetViews>
  <sheetFormatPr defaultColWidth="10.875" defaultRowHeight="15" x14ac:dyDescent="0.25"/>
  <cols>
    <col min="1" max="1" width="6.5" style="1" customWidth="1"/>
    <col min="2" max="2" width="47.25" style="1" customWidth="1"/>
    <col min="3" max="3" width="5.875" style="1" customWidth="1"/>
    <col min="4" max="4" width="6.875" style="1" customWidth="1"/>
    <col min="5" max="5" width="9.5" style="1" customWidth="1"/>
    <col min="6" max="6" width="10.875" style="1" customWidth="1"/>
    <col min="7" max="7" width="19" style="1" customWidth="1"/>
    <col min="8" max="8" width="39.6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65"/>
      <c r="C12" s="26"/>
      <c r="D12" s="66"/>
      <c r="E12" s="66"/>
      <c r="F12" s="67"/>
    </row>
    <row r="13" spans="1:6" ht="15.95" customHeight="1" x14ac:dyDescent="0.25">
      <c r="A13" s="30" t="s">
        <v>8</v>
      </c>
      <c r="B13" s="68"/>
      <c r="C13" s="26"/>
      <c r="D13" s="66"/>
      <c r="E13" s="66"/>
      <c r="F13" s="67"/>
    </row>
    <row r="14" spans="1:6" ht="15.95" customHeight="1" x14ac:dyDescent="0.25">
      <c r="A14" s="30" t="s">
        <v>9</v>
      </c>
      <c r="B14" s="68"/>
      <c r="C14" s="26"/>
      <c r="D14" s="66"/>
      <c r="E14" s="66"/>
      <c r="F14" s="67"/>
    </row>
    <row r="15" spans="1:6" ht="15.95" customHeight="1" x14ac:dyDescent="0.25">
      <c r="A15" s="27" t="s">
        <v>10</v>
      </c>
      <c r="B15" s="65"/>
      <c r="C15" s="26"/>
      <c r="D15" s="66"/>
      <c r="E15" s="66"/>
      <c r="F15" s="67"/>
    </row>
    <row r="16" spans="1:6" ht="45.75" customHeight="1" x14ac:dyDescent="0.25">
      <c r="A16" s="30" t="s">
        <v>11</v>
      </c>
      <c r="B16" s="68"/>
      <c r="C16" s="26"/>
      <c r="D16" s="66"/>
      <c r="E16" s="66"/>
      <c r="F16" s="67"/>
    </row>
    <row r="17" spans="1:8" ht="15.95" customHeight="1" x14ac:dyDescent="0.25">
      <c r="A17" s="27" t="s">
        <v>12</v>
      </c>
      <c r="B17" s="65"/>
      <c r="C17" s="26"/>
      <c r="D17" s="66"/>
      <c r="E17" s="66"/>
      <c r="F17" s="67"/>
    </row>
    <row r="18" spans="1:8" ht="30.75" customHeight="1" x14ac:dyDescent="0.25">
      <c r="A18" s="27" t="s">
        <v>13</v>
      </c>
      <c r="B18" s="65"/>
      <c r="C18" s="26"/>
      <c r="D18" s="66"/>
      <c r="E18" s="66"/>
      <c r="F18" s="67"/>
    </row>
    <row r="19" spans="1:8" ht="48" customHeight="1" x14ac:dyDescent="0.25">
      <c r="A19" s="27" t="s">
        <v>14</v>
      </c>
      <c r="B19" s="65"/>
      <c r="C19" s="26"/>
      <c r="D19" s="66"/>
      <c r="E19" s="66"/>
      <c r="F19" s="67"/>
    </row>
    <row r="20" spans="1:8" ht="54.95" customHeight="1" x14ac:dyDescent="0.25">
      <c r="A20" s="27" t="s">
        <v>15</v>
      </c>
      <c r="B20" s="65"/>
      <c r="C20" s="26"/>
      <c r="D20" s="66"/>
      <c r="E20" s="66"/>
      <c r="F20" s="67"/>
    </row>
    <row r="21" spans="1:8" ht="98.25" customHeight="1" x14ac:dyDescent="0.25">
      <c r="A21" s="32" t="s">
        <v>16</v>
      </c>
      <c r="B21" s="69"/>
      <c r="C21" s="34"/>
      <c r="D21" s="70"/>
      <c r="E21" s="70"/>
      <c r="F21" s="70"/>
      <c r="G21" s="15"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31" t="s">
        <v>17</v>
      </c>
      <c r="B23" s="29"/>
      <c r="C23" s="29"/>
      <c r="D23" s="29"/>
      <c r="E23" s="29"/>
      <c r="F23" s="29"/>
    </row>
    <row r="24" spans="1:8" x14ac:dyDescent="0.25">
      <c r="A24" s="78" t="s">
        <v>18</v>
      </c>
      <c r="B24" s="78"/>
      <c r="C24" s="78"/>
      <c r="D24" s="78"/>
      <c r="E24" s="78"/>
      <c r="F24" s="78"/>
    </row>
    <row r="25" spans="1:8" x14ac:dyDescent="0.25">
      <c r="A25" s="78" t="s">
        <v>19</v>
      </c>
      <c r="B25" s="78"/>
      <c r="C25" s="78"/>
      <c r="D25" s="78"/>
      <c r="E25" s="78"/>
      <c r="F25" s="78"/>
    </row>
    <row r="26" spans="1:8" x14ac:dyDescent="0.25">
      <c r="A26" s="78" t="s">
        <v>20</v>
      </c>
      <c r="B26" s="78"/>
      <c r="C26" s="78"/>
      <c r="D26" s="78"/>
      <c r="E26" s="78"/>
      <c r="F26" s="78"/>
    </row>
    <row r="27" spans="1:8" ht="32.25" customHeight="1" x14ac:dyDescent="0.25">
      <c r="A27" s="78" t="s">
        <v>21</v>
      </c>
      <c r="B27" s="78"/>
      <c r="C27" s="78"/>
      <c r="D27" s="78"/>
      <c r="E27" s="78"/>
      <c r="F27" s="78"/>
    </row>
    <row r="28" spans="1:8" ht="34.5" customHeight="1" x14ac:dyDescent="0.25">
      <c r="A28" s="33" t="s">
        <v>22</v>
      </c>
      <c r="B28" s="78"/>
      <c r="C28" s="78"/>
      <c r="D28" s="78"/>
      <c r="E28" s="78"/>
      <c r="F28" s="78"/>
    </row>
    <row r="29" spans="1:8" x14ac:dyDescent="0.25">
      <c r="A29" s="78" t="s">
        <v>23</v>
      </c>
      <c r="B29" s="78"/>
      <c r="C29" s="78"/>
      <c r="D29" s="78"/>
      <c r="E29" s="78"/>
      <c r="F29" s="78"/>
    </row>
    <row r="30" spans="1:8" x14ac:dyDescent="0.25">
      <c r="A30" s="15" t="s">
        <v>24</v>
      </c>
      <c r="H30" s="16"/>
    </row>
    <row r="31" spans="1:8" x14ac:dyDescent="0.25">
      <c r="A31" s="15" t="s">
        <v>25</v>
      </c>
    </row>
    <row r="32" spans="1:8" x14ac:dyDescent="0.25">
      <c r="A32" s="13" t="s">
        <v>26</v>
      </c>
    </row>
    <row r="33" spans="1:8" s="12" customFormat="1" ht="60" x14ac:dyDescent="0.25">
      <c r="A33" s="73" t="s">
        <v>27</v>
      </c>
      <c r="B33" s="73" t="s">
        <v>28</v>
      </c>
      <c r="C33" s="73" t="s">
        <v>29</v>
      </c>
      <c r="D33" s="73" t="s">
        <v>30</v>
      </c>
      <c r="E33" s="73" t="s">
        <v>31</v>
      </c>
      <c r="F33" s="73" t="s">
        <v>32</v>
      </c>
      <c r="G33" s="73" t="s">
        <v>33</v>
      </c>
      <c r="H33" s="73" t="s">
        <v>34</v>
      </c>
    </row>
    <row r="34" spans="1:8" x14ac:dyDescent="0.25">
      <c r="A34" s="75" t="s">
        <v>35</v>
      </c>
      <c r="B34" s="76" t="s">
        <v>36</v>
      </c>
      <c r="C34" s="18">
        <v>1</v>
      </c>
      <c r="D34" s="18" t="s">
        <v>37</v>
      </c>
      <c r="E34" s="19"/>
      <c r="F34" s="18" t="str">
        <f>IF(ISBLANK(E34),"", PRODUCT(C34,E34))</f>
        <v/>
      </c>
      <c r="G34" s="72"/>
      <c r="H34" s="71"/>
    </row>
    <row r="35" spans="1:8" x14ac:dyDescent="0.25">
      <c r="A35" s="75" t="s">
        <v>38</v>
      </c>
      <c r="B35" s="76" t="s">
        <v>39</v>
      </c>
      <c r="C35" s="18"/>
      <c r="D35" s="18"/>
      <c r="E35" s="18"/>
      <c r="F35" s="18"/>
      <c r="G35" s="71"/>
      <c r="H35" s="77"/>
    </row>
    <row r="36" spans="1:8" x14ac:dyDescent="0.25">
      <c r="A36" s="75" t="s">
        <v>40</v>
      </c>
      <c r="B36" s="76" t="s">
        <v>41</v>
      </c>
      <c r="C36" s="18"/>
      <c r="D36" s="18"/>
      <c r="E36" s="18"/>
      <c r="F36" s="18"/>
      <c r="G36" s="71"/>
      <c r="H36" s="77"/>
    </row>
    <row r="37" spans="1:8" x14ac:dyDescent="0.25">
      <c r="A37" s="75" t="s">
        <v>42</v>
      </c>
      <c r="B37" s="76" t="s">
        <v>43</v>
      </c>
      <c r="C37" s="18"/>
      <c r="D37" s="18"/>
      <c r="E37" s="18"/>
      <c r="F37" s="18"/>
      <c r="G37" s="71"/>
      <c r="H37" s="77"/>
    </row>
    <row r="38" spans="1:8" x14ac:dyDescent="0.25">
      <c r="A38" s="75" t="s">
        <v>44</v>
      </c>
      <c r="B38" s="76" t="s">
        <v>45</v>
      </c>
      <c r="C38" s="18"/>
      <c r="D38" s="18"/>
      <c r="E38" s="18"/>
      <c r="F38" s="18"/>
      <c r="G38" s="71"/>
      <c r="H38" s="77"/>
    </row>
    <row r="39" spans="1:8" x14ac:dyDescent="0.25">
      <c r="A39" s="75" t="s">
        <v>46</v>
      </c>
      <c r="B39" s="76" t="s">
        <v>47</v>
      </c>
      <c r="C39" s="18"/>
      <c r="D39" s="18"/>
      <c r="E39" s="18"/>
      <c r="F39" s="18"/>
      <c r="G39" s="71"/>
      <c r="H39" s="77"/>
    </row>
    <row r="40" spans="1:8" ht="30" x14ac:dyDescent="0.25">
      <c r="A40" s="75" t="s">
        <v>48</v>
      </c>
      <c r="B40" s="76" t="s">
        <v>49</v>
      </c>
      <c r="C40" s="18"/>
      <c r="D40" s="18"/>
      <c r="E40" s="18"/>
      <c r="F40" s="18"/>
      <c r="G40" s="71"/>
      <c r="H40" s="77"/>
    </row>
    <row r="41" spans="1:8" x14ac:dyDescent="0.25">
      <c r="A41" s="75" t="s">
        <v>50</v>
      </c>
      <c r="B41" s="76" t="s">
        <v>51</v>
      </c>
      <c r="C41" s="18">
        <v>1</v>
      </c>
      <c r="D41" s="18" t="s">
        <v>37</v>
      </c>
      <c r="E41" s="19"/>
      <c r="F41" s="18" t="str">
        <f>IF(ISBLANK(E41),"", PRODUCT(C41,E41))</f>
        <v/>
      </c>
      <c r="G41" s="72"/>
      <c r="H41" s="76"/>
    </row>
    <row r="42" spans="1:8" x14ac:dyDescent="0.25">
      <c r="A42" s="75" t="s">
        <v>52</v>
      </c>
      <c r="B42" s="76" t="s">
        <v>39</v>
      </c>
      <c r="C42" s="18"/>
      <c r="D42" s="18"/>
      <c r="E42" s="18"/>
      <c r="F42" s="18"/>
      <c r="G42" s="71"/>
      <c r="H42" s="77"/>
    </row>
    <row r="43" spans="1:8" x14ac:dyDescent="0.25">
      <c r="A43" s="75" t="s">
        <v>53</v>
      </c>
      <c r="B43" s="76" t="s">
        <v>41</v>
      </c>
      <c r="C43" s="18"/>
      <c r="D43" s="18"/>
      <c r="E43" s="18"/>
      <c r="F43" s="18"/>
      <c r="G43" s="71"/>
      <c r="H43" s="77"/>
    </row>
    <row r="44" spans="1:8" x14ac:dyDescent="0.25">
      <c r="A44" s="75" t="s">
        <v>54</v>
      </c>
      <c r="B44" s="76" t="s">
        <v>43</v>
      </c>
      <c r="C44" s="18"/>
      <c r="D44" s="18"/>
      <c r="E44" s="18"/>
      <c r="F44" s="18"/>
      <c r="G44" s="71"/>
      <c r="H44" s="77"/>
    </row>
    <row r="45" spans="1:8" ht="30" x14ac:dyDescent="0.25">
      <c r="A45" s="75" t="s">
        <v>55</v>
      </c>
      <c r="B45" s="76" t="s">
        <v>56</v>
      </c>
      <c r="C45" s="18"/>
      <c r="D45" s="18"/>
      <c r="E45" s="18"/>
      <c r="F45" s="18"/>
      <c r="G45" s="71"/>
      <c r="H45" s="77"/>
    </row>
    <row r="46" spans="1:8" x14ac:dyDescent="0.25">
      <c r="A46" s="75" t="s">
        <v>57</v>
      </c>
      <c r="B46" s="76" t="s">
        <v>47</v>
      </c>
      <c r="C46" s="18"/>
      <c r="D46" s="18"/>
      <c r="E46" s="18"/>
      <c r="F46" s="18"/>
      <c r="G46" s="71"/>
      <c r="H46" s="77"/>
    </row>
    <row r="47" spans="1:8" ht="30" x14ac:dyDescent="0.25">
      <c r="A47" s="75" t="s">
        <v>58</v>
      </c>
      <c r="B47" s="76" t="s">
        <v>59</v>
      </c>
      <c r="C47" s="18"/>
      <c r="D47" s="18"/>
      <c r="E47" s="18"/>
      <c r="F47" s="18"/>
      <c r="G47" s="71"/>
      <c r="H47" s="77"/>
    </row>
    <row r="48" spans="1:8" x14ac:dyDescent="0.25">
      <c r="A48" s="75" t="s">
        <v>60</v>
      </c>
      <c r="B48" s="76" t="s">
        <v>61</v>
      </c>
      <c r="C48" s="18">
        <v>1</v>
      </c>
      <c r="D48" s="18" t="s">
        <v>37</v>
      </c>
      <c r="E48" s="19"/>
      <c r="F48" s="18" t="str">
        <f>IF(ISBLANK(E48),"", PRODUCT(C48,E48))</f>
        <v/>
      </c>
      <c r="G48" s="72"/>
      <c r="H48" s="76"/>
    </row>
    <row r="49" spans="1:8" x14ac:dyDescent="0.25">
      <c r="A49" s="75" t="s">
        <v>62</v>
      </c>
      <c r="B49" s="76" t="s">
        <v>39</v>
      </c>
      <c r="C49" s="18"/>
      <c r="D49" s="18"/>
      <c r="E49" s="18"/>
      <c r="F49" s="18"/>
      <c r="G49" s="71"/>
      <c r="H49" s="77"/>
    </row>
    <row r="50" spans="1:8" x14ac:dyDescent="0.25">
      <c r="A50" s="75" t="s">
        <v>63</v>
      </c>
      <c r="B50" s="76" t="s">
        <v>41</v>
      </c>
      <c r="C50" s="18"/>
      <c r="D50" s="18"/>
      <c r="E50" s="18"/>
      <c r="F50" s="18"/>
      <c r="G50" s="71"/>
      <c r="H50" s="77"/>
    </row>
    <row r="51" spans="1:8" x14ac:dyDescent="0.25">
      <c r="A51" s="75" t="s">
        <v>64</v>
      </c>
      <c r="B51" s="76" t="s">
        <v>43</v>
      </c>
      <c r="C51" s="18"/>
      <c r="D51" s="18"/>
      <c r="E51" s="18"/>
      <c r="F51" s="18"/>
      <c r="G51" s="71"/>
      <c r="H51" s="77"/>
    </row>
    <row r="52" spans="1:8" ht="30" x14ac:dyDescent="0.25">
      <c r="A52" s="75" t="s">
        <v>65</v>
      </c>
      <c r="B52" s="76" t="s">
        <v>66</v>
      </c>
      <c r="C52" s="18"/>
      <c r="D52" s="18"/>
      <c r="E52" s="18"/>
      <c r="F52" s="18"/>
      <c r="G52" s="71"/>
      <c r="H52" s="77"/>
    </row>
    <row r="53" spans="1:8" x14ac:dyDescent="0.25">
      <c r="A53" s="75" t="s">
        <v>67</v>
      </c>
      <c r="B53" s="76" t="s">
        <v>68</v>
      </c>
      <c r="C53" s="18"/>
      <c r="D53" s="18"/>
      <c r="E53" s="18"/>
      <c r="F53" s="18"/>
      <c r="G53" s="71"/>
      <c r="H53" s="77"/>
    </row>
    <row r="54" spans="1:8" ht="30" x14ac:dyDescent="0.25">
      <c r="A54" s="75" t="s">
        <v>69</v>
      </c>
      <c r="B54" s="76" t="s">
        <v>70</v>
      </c>
      <c r="C54" s="18"/>
      <c r="D54" s="18"/>
      <c r="E54" s="18"/>
      <c r="F54" s="18"/>
      <c r="G54" s="71"/>
      <c r="H54" s="77"/>
    </row>
    <row r="55" spans="1:8" ht="30" x14ac:dyDescent="0.25">
      <c r="A55" s="75" t="s">
        <v>71</v>
      </c>
      <c r="B55" s="76" t="s">
        <v>72</v>
      </c>
      <c r="C55" s="18">
        <v>1</v>
      </c>
      <c r="D55" s="18" t="s">
        <v>37</v>
      </c>
      <c r="E55" s="19"/>
      <c r="F55" s="18" t="str">
        <f>IF(ISBLANK(E55),"", PRODUCT(C55,E55))</f>
        <v/>
      </c>
      <c r="G55" s="72"/>
      <c r="H55" s="76"/>
    </row>
    <row r="56" spans="1:8" x14ac:dyDescent="0.25">
      <c r="A56" s="75" t="s">
        <v>73</v>
      </c>
      <c r="B56" s="76" t="s">
        <v>39</v>
      </c>
      <c r="C56" s="18"/>
      <c r="D56" s="18"/>
      <c r="E56" s="18"/>
      <c r="F56" s="18"/>
      <c r="G56" s="71"/>
      <c r="H56" s="77"/>
    </row>
    <row r="57" spans="1:8" ht="30" x14ac:dyDescent="0.25">
      <c r="A57" s="75" t="s">
        <v>74</v>
      </c>
      <c r="B57" s="76" t="s">
        <v>75</v>
      </c>
      <c r="C57" s="18"/>
      <c r="D57" s="18"/>
      <c r="E57" s="18"/>
      <c r="F57" s="18"/>
      <c r="G57" s="71"/>
      <c r="H57" s="77"/>
    </row>
    <row r="58" spans="1:8" ht="30" x14ac:dyDescent="0.25">
      <c r="A58" s="75" t="s">
        <v>76</v>
      </c>
      <c r="B58" s="76" t="s">
        <v>77</v>
      </c>
      <c r="C58" s="18"/>
      <c r="D58" s="18"/>
      <c r="E58" s="18"/>
      <c r="F58" s="18"/>
      <c r="G58" s="71"/>
      <c r="H58" s="77"/>
    </row>
    <row r="59" spans="1:8" x14ac:dyDescent="0.25">
      <c r="A59" s="75" t="s">
        <v>78</v>
      </c>
      <c r="B59" s="76" t="s">
        <v>43</v>
      </c>
      <c r="C59" s="18"/>
      <c r="D59" s="18"/>
      <c r="E59" s="18"/>
      <c r="F59" s="18"/>
      <c r="G59" s="71"/>
      <c r="H59" s="77"/>
    </row>
    <row r="60" spans="1:8" x14ac:dyDescent="0.25">
      <c r="A60" s="75" t="s">
        <v>79</v>
      </c>
      <c r="B60" s="76" t="s">
        <v>80</v>
      </c>
      <c r="C60" s="18"/>
      <c r="D60" s="18"/>
      <c r="E60" s="18"/>
      <c r="F60" s="18"/>
      <c r="G60" s="71"/>
      <c r="H60" s="77"/>
    </row>
    <row r="61" spans="1:8" x14ac:dyDescent="0.25">
      <c r="A61" s="75" t="s">
        <v>81</v>
      </c>
      <c r="B61" s="76" t="s">
        <v>47</v>
      </c>
      <c r="C61" s="18"/>
      <c r="D61" s="18"/>
      <c r="E61" s="18"/>
      <c r="F61" s="18"/>
      <c r="G61" s="71"/>
      <c r="H61" s="77"/>
    </row>
    <row r="62" spans="1:8" ht="30" x14ac:dyDescent="0.25">
      <c r="A62" s="75" t="s">
        <v>82</v>
      </c>
      <c r="B62" s="76" t="s">
        <v>83</v>
      </c>
      <c r="C62" s="18"/>
      <c r="D62" s="18"/>
      <c r="E62" s="18"/>
      <c r="F62" s="18"/>
      <c r="G62" s="71"/>
      <c r="H62" s="77"/>
    </row>
    <row r="63" spans="1:8" x14ac:dyDescent="0.25">
      <c r="A63" s="75" t="s">
        <v>84</v>
      </c>
      <c r="B63" s="76" t="s">
        <v>85</v>
      </c>
      <c r="C63" s="18">
        <v>1</v>
      </c>
      <c r="D63" s="18" t="s">
        <v>37</v>
      </c>
      <c r="E63" s="19"/>
      <c r="F63" s="18" t="str">
        <f>IF(ISBLANK(E63),"", PRODUCT(C63,E63))</f>
        <v/>
      </c>
      <c r="G63" s="72"/>
      <c r="H63" s="76"/>
    </row>
    <row r="64" spans="1:8" x14ac:dyDescent="0.25">
      <c r="A64" s="75" t="s">
        <v>86</v>
      </c>
      <c r="B64" s="76" t="s">
        <v>39</v>
      </c>
      <c r="C64" s="18"/>
      <c r="D64" s="18"/>
      <c r="E64" s="18"/>
      <c r="F64" s="18"/>
      <c r="G64" s="71"/>
      <c r="H64" s="77"/>
    </row>
    <row r="65" spans="1:8" x14ac:dyDescent="0.25">
      <c r="A65" s="75" t="s">
        <v>87</v>
      </c>
      <c r="B65" s="76" t="s">
        <v>88</v>
      </c>
      <c r="C65" s="18"/>
      <c r="D65" s="18"/>
      <c r="E65" s="18"/>
      <c r="F65" s="18"/>
      <c r="G65" s="71"/>
      <c r="H65" s="77"/>
    </row>
    <row r="66" spans="1:8" x14ac:dyDescent="0.25">
      <c r="A66" s="75" t="s">
        <v>89</v>
      </c>
      <c r="B66" s="76" t="s">
        <v>90</v>
      </c>
      <c r="C66" s="18"/>
      <c r="D66" s="18"/>
      <c r="E66" s="18"/>
      <c r="F66" s="18"/>
      <c r="G66" s="71"/>
      <c r="H66" s="77"/>
    </row>
    <row r="67" spans="1:8" ht="30" x14ac:dyDescent="0.25">
      <c r="A67" s="75" t="s">
        <v>91</v>
      </c>
      <c r="B67" s="76" t="s">
        <v>92</v>
      </c>
      <c r="C67" s="18"/>
      <c r="D67" s="18"/>
      <c r="E67" s="18"/>
      <c r="F67" s="18"/>
      <c r="G67" s="71"/>
      <c r="H67" s="77"/>
    </row>
    <row r="68" spans="1:8" x14ac:dyDescent="0.25">
      <c r="A68" s="75" t="s">
        <v>93</v>
      </c>
      <c r="B68" s="76" t="s">
        <v>47</v>
      </c>
      <c r="C68" s="18"/>
      <c r="D68" s="18"/>
      <c r="E68" s="18"/>
      <c r="F68" s="18"/>
      <c r="G68" s="71"/>
      <c r="H68" s="77"/>
    </row>
    <row r="69" spans="1:8" ht="30" x14ac:dyDescent="0.25">
      <c r="A69" s="75" t="s">
        <v>94</v>
      </c>
      <c r="B69" s="76" t="s">
        <v>95</v>
      </c>
      <c r="C69" s="18"/>
      <c r="D69" s="18"/>
      <c r="E69" s="18"/>
      <c r="F69" s="18"/>
      <c r="G69" s="71"/>
      <c r="H69" s="77"/>
    </row>
    <row r="70" spans="1:8" ht="30" x14ac:dyDescent="0.25">
      <c r="A70" s="75" t="s">
        <v>96</v>
      </c>
      <c r="B70" s="76" t="s">
        <v>97</v>
      </c>
      <c r="C70" s="18">
        <v>1</v>
      </c>
      <c r="D70" s="18" t="s">
        <v>37</v>
      </c>
      <c r="E70" s="19"/>
      <c r="F70" s="18" t="str">
        <f>IF(ISBLANK(E70),"", PRODUCT(C70,E70))</f>
        <v/>
      </c>
      <c r="G70" s="72"/>
      <c r="H70" s="76"/>
    </row>
    <row r="71" spans="1:8" x14ac:dyDescent="0.25">
      <c r="A71" s="75" t="s">
        <v>98</v>
      </c>
      <c r="B71" s="76" t="s">
        <v>39</v>
      </c>
      <c r="C71" s="18"/>
      <c r="D71" s="18"/>
      <c r="E71" s="18"/>
      <c r="F71" s="18"/>
      <c r="G71" s="71"/>
      <c r="H71" s="77"/>
    </row>
    <row r="72" spans="1:8" ht="30" x14ac:dyDescent="0.25">
      <c r="A72" s="75" t="s">
        <v>99</v>
      </c>
      <c r="B72" s="76" t="s">
        <v>100</v>
      </c>
      <c r="C72" s="18"/>
      <c r="D72" s="18"/>
      <c r="E72" s="18"/>
      <c r="F72" s="18"/>
      <c r="G72" s="71"/>
      <c r="H72" s="77"/>
    </row>
    <row r="73" spans="1:8" ht="30" x14ac:dyDescent="0.25">
      <c r="A73" s="75" t="s">
        <v>101</v>
      </c>
      <c r="B73" s="76" t="s">
        <v>77</v>
      </c>
      <c r="C73" s="18"/>
      <c r="D73" s="18"/>
      <c r="E73" s="18"/>
      <c r="F73" s="18"/>
      <c r="G73" s="71"/>
      <c r="H73" s="77"/>
    </row>
    <row r="74" spans="1:8" x14ac:dyDescent="0.25">
      <c r="A74" s="75" t="s">
        <v>102</v>
      </c>
      <c r="B74" s="76" t="s">
        <v>103</v>
      </c>
      <c r="C74" s="18"/>
      <c r="D74" s="18"/>
      <c r="E74" s="18"/>
      <c r="F74" s="18"/>
      <c r="G74" s="71"/>
      <c r="H74" s="77"/>
    </row>
    <row r="75" spans="1:8" x14ac:dyDescent="0.25">
      <c r="A75" s="75" t="s">
        <v>104</v>
      </c>
      <c r="B75" s="76" t="s">
        <v>105</v>
      </c>
      <c r="C75" s="18"/>
      <c r="D75" s="18"/>
      <c r="E75" s="18"/>
      <c r="F75" s="18"/>
      <c r="G75" s="71"/>
      <c r="H75" s="77"/>
    </row>
    <row r="76" spans="1:8" x14ac:dyDescent="0.25">
      <c r="A76" s="75" t="s">
        <v>106</v>
      </c>
      <c r="B76" s="76" t="s">
        <v>47</v>
      </c>
      <c r="C76" s="18"/>
      <c r="D76" s="18"/>
      <c r="E76" s="18"/>
      <c r="F76" s="18"/>
      <c r="G76" s="71"/>
      <c r="H76" s="77"/>
    </row>
    <row r="77" spans="1:8" ht="30" x14ac:dyDescent="0.25">
      <c r="A77" s="75" t="s">
        <v>107</v>
      </c>
      <c r="B77" s="76" t="s">
        <v>108</v>
      </c>
      <c r="C77" s="18"/>
      <c r="D77" s="18"/>
      <c r="E77" s="18"/>
      <c r="F77" s="18"/>
      <c r="G77" s="71"/>
      <c r="H77" s="77"/>
    </row>
    <row r="78" spans="1:8" x14ac:dyDescent="0.25">
      <c r="A78" s="75" t="s">
        <v>109</v>
      </c>
      <c r="B78" s="76" t="s">
        <v>110</v>
      </c>
      <c r="C78" s="18">
        <v>1</v>
      </c>
      <c r="D78" s="18" t="s">
        <v>37</v>
      </c>
      <c r="E78" s="19"/>
      <c r="F78" s="18" t="str">
        <f>IF(ISBLANK(E78),"", PRODUCT(C78,E78))</f>
        <v/>
      </c>
      <c r="G78" s="72"/>
      <c r="H78" s="76"/>
    </row>
    <row r="79" spans="1:8" x14ac:dyDescent="0.25">
      <c r="A79" s="75" t="s">
        <v>111</v>
      </c>
      <c r="B79" s="76" t="s">
        <v>39</v>
      </c>
      <c r="C79" s="18"/>
      <c r="D79" s="18"/>
      <c r="E79" s="18"/>
      <c r="F79" s="18"/>
      <c r="G79" s="71"/>
      <c r="H79" s="77"/>
    </row>
    <row r="80" spans="1:8" x14ac:dyDescent="0.25">
      <c r="A80" s="75" t="s">
        <v>112</v>
      </c>
      <c r="B80" s="76" t="s">
        <v>113</v>
      </c>
      <c r="C80" s="18"/>
      <c r="D80" s="18"/>
      <c r="E80" s="18"/>
      <c r="F80" s="18"/>
      <c r="G80" s="71"/>
      <c r="H80" s="77"/>
    </row>
    <row r="81" spans="1:8" x14ac:dyDescent="0.25">
      <c r="A81" s="75" t="s">
        <v>114</v>
      </c>
      <c r="B81" s="76" t="s">
        <v>90</v>
      </c>
      <c r="C81" s="18"/>
      <c r="D81" s="18"/>
      <c r="E81" s="18"/>
      <c r="F81" s="18"/>
      <c r="G81" s="71"/>
      <c r="H81" s="77"/>
    </row>
    <row r="82" spans="1:8" ht="30" x14ac:dyDescent="0.25">
      <c r="A82" s="75" t="s">
        <v>115</v>
      </c>
      <c r="B82" s="76" t="s">
        <v>116</v>
      </c>
      <c r="C82" s="18"/>
      <c r="D82" s="18"/>
      <c r="E82" s="18"/>
      <c r="F82" s="18"/>
      <c r="G82" s="71"/>
      <c r="H82" s="77"/>
    </row>
    <row r="83" spans="1:8" x14ac:dyDescent="0.25">
      <c r="A83" s="75" t="s">
        <v>117</v>
      </c>
      <c r="B83" s="76" t="s">
        <v>68</v>
      </c>
      <c r="C83" s="18"/>
      <c r="D83" s="18"/>
      <c r="E83" s="18"/>
      <c r="F83" s="18"/>
      <c r="G83" s="71"/>
      <c r="H83" s="77"/>
    </row>
    <row r="84" spans="1:8" ht="30" x14ac:dyDescent="0.25">
      <c r="A84" s="75" t="s">
        <v>118</v>
      </c>
      <c r="B84" s="76" t="s">
        <v>119</v>
      </c>
      <c r="C84" s="18"/>
      <c r="D84" s="18"/>
      <c r="E84" s="18"/>
      <c r="F84" s="18"/>
      <c r="G84" s="71"/>
      <c r="H84" s="77"/>
    </row>
    <row r="85" spans="1:8" x14ac:dyDescent="0.25">
      <c r="A85" s="75" t="s">
        <v>120</v>
      </c>
      <c r="B85" s="76" t="s">
        <v>121</v>
      </c>
      <c r="C85" s="18">
        <v>1</v>
      </c>
      <c r="D85" s="18" t="s">
        <v>37</v>
      </c>
      <c r="E85" s="19"/>
      <c r="F85" s="18" t="str">
        <f>IF(ISBLANK(E85),"", PRODUCT(C85,E85))</f>
        <v/>
      </c>
      <c r="G85" s="72"/>
      <c r="H85" s="76"/>
    </row>
    <row r="86" spans="1:8" x14ac:dyDescent="0.25">
      <c r="A86" s="75" t="s">
        <v>122</v>
      </c>
      <c r="B86" s="76" t="s">
        <v>39</v>
      </c>
      <c r="C86" s="18"/>
      <c r="D86" s="18"/>
      <c r="E86" s="18"/>
      <c r="F86" s="18"/>
      <c r="G86" s="71"/>
      <c r="H86" s="77"/>
    </row>
    <row r="87" spans="1:8" x14ac:dyDescent="0.25">
      <c r="A87" s="75" t="s">
        <v>123</v>
      </c>
      <c r="B87" s="76" t="s">
        <v>113</v>
      </c>
      <c r="C87" s="18"/>
      <c r="D87" s="18"/>
      <c r="E87" s="18"/>
      <c r="F87" s="18"/>
      <c r="G87" s="71"/>
      <c r="H87" s="77"/>
    </row>
    <row r="88" spans="1:8" x14ac:dyDescent="0.25">
      <c r="A88" s="75" t="s">
        <v>124</v>
      </c>
      <c r="B88" s="76" t="s">
        <v>90</v>
      </c>
      <c r="C88" s="18"/>
      <c r="D88" s="18"/>
      <c r="E88" s="18"/>
      <c r="F88" s="18"/>
      <c r="G88" s="71"/>
      <c r="H88" s="77"/>
    </row>
    <row r="89" spans="1:8" ht="30" x14ac:dyDescent="0.25">
      <c r="A89" s="75" t="s">
        <v>125</v>
      </c>
      <c r="B89" s="76" t="s">
        <v>126</v>
      </c>
      <c r="C89" s="18"/>
      <c r="D89" s="18"/>
      <c r="E89" s="18"/>
      <c r="F89" s="18"/>
      <c r="G89" s="71"/>
      <c r="H89" s="77"/>
    </row>
    <row r="90" spans="1:8" x14ac:dyDescent="0.25">
      <c r="A90" s="75" t="s">
        <v>127</v>
      </c>
      <c r="B90" s="76" t="s">
        <v>68</v>
      </c>
      <c r="C90" s="18"/>
      <c r="D90" s="18"/>
      <c r="E90" s="18"/>
      <c r="F90" s="18"/>
      <c r="G90" s="71"/>
      <c r="H90" s="77"/>
    </row>
    <row r="91" spans="1:8" ht="30" x14ac:dyDescent="0.25">
      <c r="A91" s="75" t="s">
        <v>128</v>
      </c>
      <c r="B91" s="76" t="s">
        <v>129</v>
      </c>
      <c r="C91" s="18"/>
      <c r="D91" s="18"/>
      <c r="E91" s="18"/>
      <c r="F91" s="18"/>
      <c r="G91" s="71"/>
      <c r="H91" s="77"/>
    </row>
    <row r="92" spans="1:8" x14ac:dyDescent="0.25">
      <c r="A92" s="75" t="s">
        <v>130</v>
      </c>
      <c r="B92" s="76" t="s">
        <v>131</v>
      </c>
      <c r="C92" s="18">
        <v>1</v>
      </c>
      <c r="D92" s="18" t="s">
        <v>37</v>
      </c>
      <c r="E92" s="19"/>
      <c r="F92" s="18" t="str">
        <f>IF(ISBLANK(E92),"", PRODUCT(C92,E92))</f>
        <v/>
      </c>
      <c r="G92" s="72"/>
      <c r="H92" s="76"/>
    </row>
    <row r="93" spans="1:8" x14ac:dyDescent="0.25">
      <c r="A93" s="75" t="s">
        <v>132</v>
      </c>
      <c r="B93" s="76" t="s">
        <v>133</v>
      </c>
      <c r="C93" s="18"/>
      <c r="D93" s="18"/>
      <c r="E93" s="18"/>
      <c r="F93" s="18"/>
      <c r="G93" s="71"/>
      <c r="H93" s="77"/>
    </row>
    <row r="94" spans="1:8" x14ac:dyDescent="0.25">
      <c r="A94" s="75" t="s">
        <v>134</v>
      </c>
      <c r="B94" s="76" t="s">
        <v>135</v>
      </c>
      <c r="C94" s="18"/>
      <c r="D94" s="18"/>
      <c r="E94" s="18"/>
      <c r="F94" s="18"/>
      <c r="G94" s="71"/>
      <c r="H94" s="77"/>
    </row>
    <row r="95" spans="1:8" x14ac:dyDescent="0.25">
      <c r="A95" s="75" t="s">
        <v>136</v>
      </c>
      <c r="B95" s="76" t="s">
        <v>137</v>
      </c>
      <c r="C95" s="18"/>
      <c r="D95" s="18"/>
      <c r="E95" s="18"/>
      <c r="F95" s="18"/>
      <c r="G95" s="71"/>
      <c r="H95" s="77"/>
    </row>
    <row r="96" spans="1:8" x14ac:dyDescent="0.25">
      <c r="A96" s="75" t="s">
        <v>138</v>
      </c>
      <c r="B96" s="76" t="s">
        <v>139</v>
      </c>
      <c r="C96" s="18"/>
      <c r="D96" s="18"/>
      <c r="E96" s="18"/>
      <c r="F96" s="18"/>
      <c r="G96" s="71"/>
      <c r="H96" s="77"/>
    </row>
    <row r="97" spans="1:8" ht="30" x14ac:dyDescent="0.25">
      <c r="A97" s="75" t="s">
        <v>140</v>
      </c>
      <c r="B97" s="76" t="s">
        <v>141</v>
      </c>
      <c r="C97" s="18"/>
      <c r="D97" s="18"/>
      <c r="E97" s="18"/>
      <c r="F97" s="18"/>
      <c r="G97" s="71"/>
      <c r="H97" s="77"/>
    </row>
    <row r="98" spans="1:8" ht="30" x14ac:dyDescent="0.25">
      <c r="A98" s="75" t="s">
        <v>142</v>
      </c>
      <c r="B98" s="76" t="s">
        <v>143</v>
      </c>
      <c r="C98" s="18">
        <v>1</v>
      </c>
      <c r="D98" s="18" t="s">
        <v>37</v>
      </c>
      <c r="E98" s="19"/>
      <c r="F98" s="18" t="str">
        <f>IF(ISBLANK(E98),"", PRODUCT(C98,E98))</f>
        <v/>
      </c>
      <c r="G98" s="72"/>
      <c r="H98" s="76"/>
    </row>
    <row r="99" spans="1:8" x14ac:dyDescent="0.25">
      <c r="A99" s="75" t="s">
        <v>144</v>
      </c>
      <c r="B99" s="76" t="s">
        <v>133</v>
      </c>
      <c r="C99" s="18"/>
      <c r="D99" s="18"/>
      <c r="E99" s="18"/>
      <c r="F99" s="18"/>
      <c r="G99" s="71"/>
      <c r="H99" s="77"/>
    </row>
    <row r="100" spans="1:8" ht="30" x14ac:dyDescent="0.25">
      <c r="A100" s="75" t="s">
        <v>145</v>
      </c>
      <c r="B100" s="76" t="s">
        <v>146</v>
      </c>
      <c r="C100" s="18"/>
      <c r="D100" s="18"/>
      <c r="E100" s="18"/>
      <c r="F100" s="18"/>
      <c r="G100" s="71"/>
      <c r="H100" s="77"/>
    </row>
    <row r="101" spans="1:8" ht="30" x14ac:dyDescent="0.25">
      <c r="A101" s="75" t="s">
        <v>147</v>
      </c>
      <c r="B101" s="76" t="s">
        <v>148</v>
      </c>
      <c r="C101" s="18"/>
      <c r="D101" s="18"/>
      <c r="E101" s="18"/>
      <c r="F101" s="18"/>
      <c r="G101" s="71"/>
      <c r="H101" s="77"/>
    </row>
    <row r="102" spans="1:8" x14ac:dyDescent="0.25">
      <c r="A102" s="75" t="s">
        <v>149</v>
      </c>
      <c r="B102" s="76" t="s">
        <v>150</v>
      </c>
      <c r="C102" s="18"/>
      <c r="D102" s="18"/>
      <c r="E102" s="18"/>
      <c r="F102" s="18"/>
      <c r="G102" s="71"/>
      <c r="H102" s="77"/>
    </row>
    <row r="103" spans="1:8" x14ac:dyDescent="0.25">
      <c r="A103" s="75" t="s">
        <v>151</v>
      </c>
      <c r="B103" s="76" t="s">
        <v>68</v>
      </c>
      <c r="C103" s="18"/>
      <c r="D103" s="18"/>
      <c r="E103" s="18"/>
      <c r="F103" s="18"/>
      <c r="G103" s="71"/>
      <c r="H103" s="77"/>
    </row>
    <row r="104" spans="1:8" ht="30" x14ac:dyDescent="0.25">
      <c r="A104" s="75" t="s">
        <v>152</v>
      </c>
      <c r="B104" s="76" t="s">
        <v>153</v>
      </c>
      <c r="C104" s="18"/>
      <c r="D104" s="18"/>
      <c r="E104" s="18"/>
      <c r="F104" s="18"/>
      <c r="G104" s="71"/>
      <c r="H104" s="77"/>
    </row>
    <row r="105" spans="1:8" ht="30" x14ac:dyDescent="0.25">
      <c r="A105" s="75" t="s">
        <v>154</v>
      </c>
      <c r="B105" s="76" t="s">
        <v>155</v>
      </c>
      <c r="C105" s="18">
        <v>1</v>
      </c>
      <c r="D105" s="18" t="s">
        <v>37</v>
      </c>
      <c r="E105" s="19"/>
      <c r="F105" s="18" t="str">
        <f>IF(ISBLANK(E105),"", PRODUCT(C105,E105))</f>
        <v/>
      </c>
      <c r="G105" s="72"/>
      <c r="H105" s="76"/>
    </row>
    <row r="106" spans="1:8" x14ac:dyDescent="0.25">
      <c r="A106" s="75" t="s">
        <v>156</v>
      </c>
      <c r="B106" s="76" t="s">
        <v>133</v>
      </c>
      <c r="C106" s="18"/>
      <c r="D106" s="18"/>
      <c r="E106" s="18"/>
      <c r="F106" s="18"/>
      <c r="G106" s="71"/>
      <c r="H106" s="77"/>
    </row>
    <row r="107" spans="1:8" ht="30" x14ac:dyDescent="0.25">
      <c r="A107" s="75" t="s">
        <v>157</v>
      </c>
      <c r="B107" s="76" t="s">
        <v>146</v>
      </c>
      <c r="C107" s="18"/>
      <c r="D107" s="18"/>
      <c r="E107" s="18"/>
      <c r="F107" s="18"/>
      <c r="G107" s="71"/>
      <c r="H107" s="77"/>
    </row>
    <row r="108" spans="1:8" ht="30" x14ac:dyDescent="0.25">
      <c r="A108" s="75" t="s">
        <v>158</v>
      </c>
      <c r="B108" s="76" t="s">
        <v>77</v>
      </c>
      <c r="C108" s="18"/>
      <c r="D108" s="18"/>
      <c r="E108" s="18"/>
      <c r="F108" s="18"/>
      <c r="G108" s="71"/>
      <c r="H108" s="77"/>
    </row>
    <row r="109" spans="1:8" x14ac:dyDescent="0.25">
      <c r="A109" s="75" t="s">
        <v>159</v>
      </c>
      <c r="B109" s="76" t="s">
        <v>160</v>
      </c>
      <c r="C109" s="18"/>
      <c r="D109" s="18"/>
      <c r="E109" s="18"/>
      <c r="F109" s="18"/>
      <c r="G109" s="71"/>
      <c r="H109" s="77"/>
    </row>
    <row r="110" spans="1:8" x14ac:dyDescent="0.25">
      <c r="A110" s="75" t="s">
        <v>161</v>
      </c>
      <c r="B110" s="76" t="s">
        <v>68</v>
      </c>
      <c r="C110" s="18"/>
      <c r="D110" s="18"/>
      <c r="E110" s="18"/>
      <c r="F110" s="18"/>
      <c r="G110" s="71"/>
      <c r="H110" s="77"/>
    </row>
    <row r="111" spans="1:8" ht="30" x14ac:dyDescent="0.25">
      <c r="A111" s="75" t="s">
        <v>162</v>
      </c>
      <c r="B111" s="76" t="s">
        <v>163</v>
      </c>
      <c r="C111" s="18"/>
      <c r="D111" s="18"/>
      <c r="E111" s="18"/>
      <c r="F111" s="18"/>
      <c r="G111" s="71"/>
      <c r="H111" s="77"/>
    </row>
    <row r="112" spans="1:8" x14ac:dyDescent="0.25">
      <c r="A112" s="75" t="s">
        <v>164</v>
      </c>
      <c r="B112" s="76" t="s">
        <v>165</v>
      </c>
      <c r="C112" s="18">
        <v>1</v>
      </c>
      <c r="D112" s="18" t="s">
        <v>37</v>
      </c>
      <c r="E112" s="19"/>
      <c r="F112" s="18" t="str">
        <f>IF(ISBLANK(E112),"", PRODUCT(C112,E112))</f>
        <v/>
      </c>
      <c r="G112" s="72"/>
      <c r="H112" s="76"/>
    </row>
    <row r="113" spans="1:8" x14ac:dyDescent="0.25">
      <c r="A113" s="75" t="s">
        <v>166</v>
      </c>
      <c r="B113" s="76" t="s">
        <v>133</v>
      </c>
      <c r="C113" s="18"/>
      <c r="D113" s="18"/>
      <c r="E113" s="18"/>
      <c r="F113" s="18"/>
      <c r="G113" s="71"/>
      <c r="H113" s="77"/>
    </row>
    <row r="114" spans="1:8" x14ac:dyDescent="0.25">
      <c r="A114" s="75" t="s">
        <v>167</v>
      </c>
      <c r="B114" s="76" t="s">
        <v>168</v>
      </c>
      <c r="C114" s="18"/>
      <c r="D114" s="18"/>
      <c r="E114" s="18"/>
      <c r="F114" s="18"/>
      <c r="G114" s="71"/>
      <c r="H114" s="77"/>
    </row>
    <row r="115" spans="1:8" x14ac:dyDescent="0.25">
      <c r="A115" s="75" t="s">
        <v>169</v>
      </c>
      <c r="B115" s="76" t="s">
        <v>170</v>
      </c>
      <c r="C115" s="18"/>
      <c r="D115" s="18"/>
      <c r="E115" s="18"/>
      <c r="F115" s="18"/>
      <c r="G115" s="71"/>
      <c r="H115" s="77"/>
    </row>
    <row r="116" spans="1:8" x14ac:dyDescent="0.25">
      <c r="A116" s="75" t="s">
        <v>171</v>
      </c>
      <c r="B116" s="76" t="s">
        <v>68</v>
      </c>
      <c r="C116" s="18"/>
      <c r="D116" s="18"/>
      <c r="E116" s="18"/>
      <c r="F116" s="18"/>
      <c r="G116" s="71"/>
      <c r="H116" s="77"/>
    </row>
    <row r="117" spans="1:8" ht="30" x14ac:dyDescent="0.25">
      <c r="A117" s="75" t="s">
        <v>172</v>
      </c>
      <c r="B117" s="76" t="s">
        <v>173</v>
      </c>
      <c r="C117" s="18"/>
      <c r="D117" s="18"/>
      <c r="E117" s="18"/>
      <c r="F117" s="18"/>
      <c r="G117" s="71"/>
      <c r="H117" s="77"/>
    </row>
    <row r="118" spans="1:8" x14ac:dyDescent="0.25">
      <c r="A118" s="75" t="s">
        <v>174</v>
      </c>
      <c r="B118" s="76" t="s">
        <v>175</v>
      </c>
      <c r="C118" s="18">
        <v>1</v>
      </c>
      <c r="D118" s="18" t="s">
        <v>37</v>
      </c>
      <c r="E118" s="19"/>
      <c r="F118" s="18" t="str">
        <f>IF(ISBLANK(E118),"", PRODUCT(C118,E118))</f>
        <v/>
      </c>
      <c r="G118" s="72"/>
      <c r="H118" s="76"/>
    </row>
    <row r="119" spans="1:8" x14ac:dyDescent="0.25">
      <c r="A119" s="75" t="s">
        <v>176</v>
      </c>
      <c r="B119" s="76" t="s">
        <v>133</v>
      </c>
      <c r="C119" s="18"/>
      <c r="D119" s="18"/>
      <c r="E119" s="18"/>
      <c r="F119" s="18"/>
      <c r="G119" s="71"/>
      <c r="H119" s="77"/>
    </row>
    <row r="120" spans="1:8" x14ac:dyDescent="0.25">
      <c r="A120" s="75" t="s">
        <v>177</v>
      </c>
      <c r="B120" s="76" t="s">
        <v>168</v>
      </c>
      <c r="C120" s="18"/>
      <c r="D120" s="18"/>
      <c r="E120" s="18"/>
      <c r="F120" s="18"/>
      <c r="G120" s="71"/>
      <c r="H120" s="77"/>
    </row>
    <row r="121" spans="1:8" x14ac:dyDescent="0.25">
      <c r="A121" s="75" t="s">
        <v>178</v>
      </c>
      <c r="B121" s="76" t="s">
        <v>179</v>
      </c>
      <c r="C121" s="18"/>
      <c r="D121" s="18"/>
      <c r="E121" s="18"/>
      <c r="F121" s="18"/>
      <c r="G121" s="71"/>
      <c r="H121" s="77"/>
    </row>
    <row r="122" spans="1:8" x14ac:dyDescent="0.25">
      <c r="A122" s="75" t="s">
        <v>180</v>
      </c>
      <c r="B122" s="76" t="s">
        <v>68</v>
      </c>
      <c r="C122" s="18"/>
      <c r="D122" s="18"/>
      <c r="E122" s="18"/>
      <c r="F122" s="18"/>
      <c r="G122" s="71"/>
      <c r="H122" s="77"/>
    </row>
    <row r="123" spans="1:8" ht="30" x14ac:dyDescent="0.25">
      <c r="A123" s="75" t="s">
        <v>181</v>
      </c>
      <c r="B123" s="76" t="s">
        <v>95</v>
      </c>
      <c r="C123" s="18"/>
      <c r="D123" s="18"/>
      <c r="E123" s="18"/>
      <c r="F123" s="18"/>
      <c r="G123" s="71"/>
      <c r="H123" s="77"/>
    </row>
    <row r="124" spans="1:8" x14ac:dyDescent="0.25">
      <c r="A124" s="75" t="s">
        <v>182</v>
      </c>
      <c r="B124" s="76" t="s">
        <v>183</v>
      </c>
      <c r="C124" s="18"/>
      <c r="D124" s="18"/>
      <c r="E124" s="18"/>
      <c r="F124" s="18"/>
      <c r="G124" s="71"/>
      <c r="H124" s="77"/>
    </row>
    <row r="125" spans="1:8" ht="30" x14ac:dyDescent="0.25">
      <c r="A125" s="75" t="s">
        <v>184</v>
      </c>
      <c r="B125" s="76" t="s">
        <v>185</v>
      </c>
      <c r="C125" s="18"/>
      <c r="D125" s="18"/>
      <c r="E125" s="18"/>
      <c r="F125" s="18"/>
      <c r="G125" s="71"/>
      <c r="H125" s="77"/>
    </row>
    <row r="126" spans="1:8" ht="45" x14ac:dyDescent="0.25">
      <c r="A126" s="75" t="s">
        <v>186</v>
      </c>
      <c r="B126" s="76" t="s">
        <v>187</v>
      </c>
      <c r="C126" s="18"/>
      <c r="D126" s="18"/>
      <c r="E126" s="18"/>
      <c r="F126" s="18"/>
      <c r="G126" s="71"/>
      <c r="H126" s="77"/>
    </row>
    <row r="127" spans="1:8" ht="30" x14ac:dyDescent="0.25">
      <c r="A127" s="75" t="s">
        <v>188</v>
      </c>
      <c r="B127" s="76" t="s">
        <v>189</v>
      </c>
      <c r="C127" s="18"/>
      <c r="D127" s="18"/>
      <c r="E127" s="18"/>
      <c r="F127" s="18"/>
      <c r="G127" s="71"/>
      <c r="H127" s="77"/>
    </row>
    <row r="128" spans="1:8" ht="45" x14ac:dyDescent="0.25">
      <c r="A128" s="75" t="s">
        <v>190</v>
      </c>
      <c r="B128" s="76" t="s">
        <v>191</v>
      </c>
      <c r="C128" s="18"/>
      <c r="D128" s="18"/>
      <c r="E128" s="18"/>
      <c r="F128" s="18"/>
      <c r="G128" s="71"/>
      <c r="H128" s="77"/>
    </row>
    <row r="129" spans="1:8" ht="30" x14ac:dyDescent="0.25">
      <c r="A129" s="75" t="s">
        <v>192</v>
      </c>
      <c r="B129" s="76" t="s">
        <v>193</v>
      </c>
      <c r="C129" s="18"/>
      <c r="D129" s="18"/>
      <c r="E129" s="18"/>
      <c r="F129" s="18"/>
      <c r="G129" s="71"/>
      <c r="H129" s="77"/>
    </row>
    <row r="130" spans="1:8" x14ac:dyDescent="0.25">
      <c r="A130" s="75" t="s">
        <v>194</v>
      </c>
      <c r="B130" s="76" t="s">
        <v>195</v>
      </c>
      <c r="C130" s="18"/>
      <c r="D130" s="18"/>
      <c r="E130" s="18"/>
      <c r="F130" s="18"/>
      <c r="G130" s="71"/>
      <c r="H130" s="77"/>
    </row>
    <row r="131" spans="1:8" ht="45" x14ac:dyDescent="0.25">
      <c r="A131" s="75" t="s">
        <v>196</v>
      </c>
      <c r="B131" s="76" t="s">
        <v>197</v>
      </c>
      <c r="C131" s="18"/>
      <c r="D131" s="18"/>
      <c r="E131" s="18"/>
      <c r="F131" s="18"/>
      <c r="G131" s="71"/>
      <c r="H131" s="77"/>
    </row>
    <row r="132" spans="1:8" x14ac:dyDescent="0.25">
      <c r="E132" s="74" t="s">
        <v>198</v>
      </c>
      <c r="F132" s="17" t="str">
        <f>IF((COUNT(C34:C131)&lt;&gt;COUNT(F34:F131)),"", ROUND(SUM(F34:F131),2))</f>
        <v/>
      </c>
      <c r="G132" s="15" t="str">
        <f>IF((COUNT(C34:C131)&lt;&gt;COUNT(F34:F131)),"Neužpildytos visų objektų kainos", "")</f>
        <v>Neužpildytos visų objektų kainos</v>
      </c>
    </row>
    <row r="133" spans="1:8" x14ac:dyDescent="0.25">
      <c r="C133" s="74" t="s">
        <v>199</v>
      </c>
      <c r="D133" s="20"/>
      <c r="E133" s="74" t="s">
        <v>200</v>
      </c>
      <c r="F133" s="17" t="str">
        <f>IF(OR(F132="",D133=""),"", ROUND(PRODUCT(D133,F132)/100,2))</f>
        <v/>
      </c>
      <c r="G133" s="15" t="str">
        <f>IF(D133="", "Nurodykite taikomą PVM dydį", "")</f>
        <v>Nurodykite taikomą PVM dydį</v>
      </c>
    </row>
    <row r="134" spans="1:8" x14ac:dyDescent="0.25">
      <c r="E134" s="74" t="s">
        <v>201</v>
      </c>
      <c r="F134" s="17">
        <f>IF(ISBLANK(F133), "", ROUND(SUM(F132:F133),2))</f>
        <v>0</v>
      </c>
    </row>
  </sheetData>
  <sheetProtection algorithmName="SHA-512" hashValue="EpoVjqsfX0aMi6FyS8setaLecYSK7dYMfycHDizr/owH9bVC+NuQA1C87vLkoXUaj6iOXEPMcsnxZ86I2sZZJg==" saltValue="1GmTdlQE611g4ShgPwNZv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11811023622047245"/>
  <pageSetup paperSize="9" scale="8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202</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203</v>
      </c>
      <c r="B5" s="39"/>
      <c r="C5" s="37" t="s">
        <v>204</v>
      </c>
      <c r="D5" s="38"/>
      <c r="E5" s="39"/>
      <c r="F5" s="37" t="s">
        <v>205</v>
      </c>
      <c r="G5" s="38"/>
      <c r="H5" s="39"/>
      <c r="I5" s="37" t="s">
        <v>206</v>
      </c>
      <c r="J5" s="39"/>
      <c r="K5" s="9" t="s">
        <v>207</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208</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28</v>
      </c>
      <c r="B19" s="39"/>
      <c r="C19" s="37" t="s">
        <v>204</v>
      </c>
      <c r="D19" s="38"/>
      <c r="E19" s="39"/>
      <c r="F19" s="37" t="s">
        <v>209</v>
      </c>
      <c r="G19" s="38"/>
      <c r="H19" s="39"/>
      <c r="I19" s="58" t="s">
        <v>206</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210</v>
      </c>
      <c r="B33" s="29"/>
      <c r="C33" s="29"/>
      <c r="D33" s="29"/>
      <c r="E33" s="29"/>
      <c r="F33" s="29"/>
      <c r="G33" s="29"/>
      <c r="H33" s="29"/>
      <c r="I33" s="29"/>
      <c r="J33" s="29"/>
    </row>
    <row r="34" spans="1:10" ht="15.95" customHeight="1" thickBot="1" x14ac:dyDescent="0.3"/>
    <row r="35" spans="1:10" ht="15.95" customHeight="1" x14ac:dyDescent="0.25">
      <c r="A35" s="8" t="s">
        <v>27</v>
      </c>
      <c r="B35" s="54" t="s">
        <v>211</v>
      </c>
      <c r="C35" s="38"/>
      <c r="D35" s="38"/>
      <c r="E35" s="38"/>
      <c r="F35" s="38"/>
      <c r="G35" s="39"/>
      <c r="H35" s="55" t="s">
        <v>212</v>
      </c>
      <c r="I35" s="38"/>
      <c r="J35" s="56"/>
    </row>
    <row r="36" spans="1:10" ht="48" customHeight="1" x14ac:dyDescent="0.25">
      <c r="A36" s="23" t="s">
        <v>213</v>
      </c>
      <c r="B36" s="46" t="s">
        <v>214</v>
      </c>
      <c r="C36" s="41"/>
      <c r="D36" s="41"/>
      <c r="E36" s="41"/>
      <c r="F36" s="41"/>
      <c r="G36" s="28"/>
      <c r="H36" s="49"/>
      <c r="I36" s="41"/>
      <c r="J36" s="43"/>
    </row>
    <row r="37" spans="1:10" ht="48" customHeight="1" x14ac:dyDescent="0.25">
      <c r="A37" s="23" t="s">
        <v>215</v>
      </c>
      <c r="B37" s="46" t="s">
        <v>216</v>
      </c>
      <c r="C37" s="41"/>
      <c r="D37" s="41"/>
      <c r="E37" s="41"/>
      <c r="F37" s="41"/>
      <c r="G37" s="28"/>
      <c r="H37" s="49"/>
      <c r="I37" s="41"/>
      <c r="J37" s="43"/>
    </row>
    <row r="38" spans="1:10" ht="48" customHeight="1" x14ac:dyDescent="0.25">
      <c r="A38" s="23" t="s">
        <v>217</v>
      </c>
      <c r="B38" s="46" t="s">
        <v>218</v>
      </c>
      <c r="C38" s="41"/>
      <c r="D38" s="41"/>
      <c r="E38" s="41"/>
      <c r="F38" s="41"/>
      <c r="G38" s="28"/>
      <c r="H38" s="49"/>
      <c r="I38" s="41"/>
      <c r="J38" s="43"/>
    </row>
    <row r="39" spans="1:10" ht="48" customHeight="1" x14ac:dyDescent="0.25">
      <c r="A39" s="23" t="s">
        <v>219</v>
      </c>
      <c r="B39" s="46" t="s">
        <v>220</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221</v>
      </c>
      <c r="B48" s="29"/>
      <c r="C48" s="29"/>
      <c r="D48" s="29"/>
      <c r="E48" s="29"/>
      <c r="F48" s="29"/>
      <c r="G48" s="29"/>
      <c r="H48" s="29"/>
      <c r="I48" s="29"/>
      <c r="J48" s="29"/>
    </row>
    <row r="51" spans="1:10" x14ac:dyDescent="0.25">
      <c r="A51" s="45" t="s">
        <v>222</v>
      </c>
      <c r="B51" s="29"/>
      <c r="C51" s="29"/>
      <c r="D51" s="29"/>
      <c r="E51" s="51"/>
      <c r="F51" s="29"/>
      <c r="G51" s="29"/>
      <c r="H51" s="29"/>
      <c r="I51" s="29"/>
      <c r="J51" s="29"/>
    </row>
    <row r="53" spans="1:10" x14ac:dyDescent="0.25">
      <c r="A53" s="45" t="s">
        <v>223</v>
      </c>
      <c r="B53" s="29"/>
      <c r="C53" s="29"/>
      <c r="D53" s="29"/>
      <c r="E53" s="51"/>
      <c r="F53" s="29"/>
      <c r="G53" s="29"/>
      <c r="H53" s="29"/>
      <c r="I53" s="29"/>
      <c r="J53" s="29"/>
    </row>
    <row r="100" spans="1:1" ht="15.75" x14ac:dyDescent="0.25">
      <c r="A100" t="s">
        <v>224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2026-05-28T13:08:45Z</cp:lastPrinted>
  <dcterms:created xsi:type="dcterms:W3CDTF">2023-04-04T12:16:45Z</dcterms:created>
  <dcterms:modified xsi:type="dcterms:W3CDTF">2026-05-28T13:09:29Z</dcterms:modified>
</cp:coreProperties>
</file>