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696D698-913D-43C9-A839-407AE29E2954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Sheet1" sheetId="1" r:id="rId1"/>
  </sheets>
  <definedNames>
    <definedName name="_xlnm.Print_Titles" localSheetId="0">Sheet1!$13:$14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40" i="1" l="1"/>
  <c r="G29" i="1"/>
  <c r="G41" i="1" s="1"/>
  <c r="G42" i="1" l="1"/>
  <c r="G43" i="1" s="1"/>
</calcChain>
</file>

<file path=xl/sharedStrings.xml><?xml version="1.0" encoding="utf-8"?>
<sst xmlns="http://schemas.openxmlformats.org/spreadsheetml/2006/main" count="82" uniqueCount="71">
  <si>
    <t xml:space="preserve">SUDERINTA: _____________________________ </t>
  </si>
  <si>
    <t xml:space="preserve">TVIRTINU: _______________________________ </t>
  </si>
  <si>
    <t xml:space="preserve">ATSAK. ATSTOVAS ________________________ </t>
  </si>
  <si>
    <t xml:space="preserve">        Pareigos, vardas, pavardė</t>
  </si>
  <si>
    <t>2026 m. __________ mėn. ____ d.</t>
  </si>
  <si>
    <t>L o k a l i n ė  s ą m a t a N r. 1</t>
  </si>
  <si>
    <t>Sudaryta pagal 2025.10 kainas</t>
  </si>
  <si>
    <t>Kompleksas</t>
  </si>
  <si>
    <t>Trakų pusiasalio pilis, Kęstučio g. 4, Trakai</t>
  </si>
  <si>
    <t>Objektas</t>
  </si>
  <si>
    <t>Tiltelio su laiptais remontas</t>
  </si>
  <si>
    <t>Žiniaraštis</t>
  </si>
  <si>
    <t>1 Remonto darbai</t>
  </si>
  <si>
    <t>Iš viso už: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</si>
  <si>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</si>
  <si>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</si>
  <si>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</si>
  <si>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</si>
  <si>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</si>
  <si>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</si>
  <si>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</si>
  <si>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Ardymo darbai</t>
  </si>
  <si>
    <t>R9-30</t>
  </si>
  <si>
    <t>Laiptų metalinių turėklų išardymas</t>
  </si>
  <si>
    <t>m</t>
  </si>
  <si>
    <t>R9-32</t>
  </si>
  <si>
    <t>Medinių laiptų su laiptatakiais ir aikštelėmis išardymas</t>
  </si>
  <si>
    <t>m2</t>
  </si>
  <si>
    <t>N46-169</t>
  </si>
  <si>
    <t>Akmens trinkelių dangos išardymas</t>
  </si>
  <si>
    <t>100 m2</t>
  </si>
  <si>
    <t>Iš viso už skyrių Ardymo darbai</t>
  </si>
  <si>
    <t>Pastolių įrengimas - ardymas</t>
  </si>
  <si>
    <t>N15-330</t>
  </si>
  <si>
    <t>Inventorinių vamzdynų iki 16m aukščio pastolių įrengimas ir išardymas išorės apdailos darbams</t>
  </si>
  <si>
    <t>Iš viso už skyrių Pastolių įrengimas - ardymas</t>
  </si>
  <si>
    <t>Metalo konstrukcijų paruošimas - dažymas</t>
  </si>
  <si>
    <t>N13-147-1</t>
  </si>
  <si>
    <t>Įvairių metalinių paviršių valymas rankiniais įrankiais pagal st3 paruošimo laipsnį</t>
  </si>
  <si>
    <t>10 m2</t>
  </si>
  <si>
    <t>TP2-35</t>
  </si>
  <si>
    <t>Korozijos pažeistų metalinių paviršių didelių plotų gruntavimas vienu sluoksniu, purkštuvais, dirbant ant pastolių (žemės)</t>
  </si>
  <si>
    <t>TP2-44</t>
  </si>
  <si>
    <t>Metalinių paviršių dažymas antikoroziniais dažais du kartus teptuku, dirbant ant pastolių (žemės)</t>
  </si>
  <si>
    <t>N9-216</t>
  </si>
  <si>
    <t>Metaliniųjuostų montavimas, kai tvirtinimui pagrindas - medis</t>
  </si>
  <si>
    <t>N9-216p</t>
  </si>
  <si>
    <t>Juosta</t>
  </si>
  <si>
    <t>Iš viso už skyrių Metalo konstrukcijų paruošimas - dažymas</t>
  </si>
  <si>
    <t>Medinio tiltelio su laiptais ir turėklais įrengimas</t>
  </si>
  <si>
    <t>N10P-0901-1 (K5=2)</t>
  </si>
  <si>
    <t>Medinių laiptų su turėklais ir aikštelėmis įrengimas, gaminant elementus iš tašų ir lentų</t>
  </si>
  <si>
    <t>R14-79</t>
  </si>
  <si>
    <t>Medinių porankių aliejinis dažymas, padengiant laku</t>
  </si>
  <si>
    <t>Iš viso už skyrių Medinio tiltelio su laiptais ir turėklais įrengimas</t>
  </si>
  <si>
    <t>Trinkelių grindinio remontas</t>
  </si>
  <si>
    <t>R2-21 (K8=2 S9=1,136)</t>
  </si>
  <si>
    <t>Grindų 2 sluoksnių klijuotinės hidroizoliacijos remontas</t>
  </si>
  <si>
    <t>R61P-0107-2 (S10=1,15)</t>
  </si>
  <si>
    <t>Priegrindų remontas, atstatant dangą, kai danga betoninių trinkelių</t>
  </si>
  <si>
    <t>Iš viso už skyrių Trinkelių grindinio remontas</t>
  </si>
  <si>
    <t>Kiti darbai</t>
  </si>
  <si>
    <t>R23-62</t>
  </si>
  <si>
    <t>Statybinių šiukšlių išvežimas 10 km atstumu automobiliais-savivarčiais, pakraunant rankiniu būdu</t>
  </si>
  <si>
    <t>t</t>
  </si>
  <si>
    <t>Iš viso už skyrių Kiti darbai</t>
  </si>
  <si>
    <t>Iš viso #1</t>
  </si>
  <si>
    <t>PVM</t>
  </si>
  <si>
    <t>21,00%</t>
  </si>
  <si>
    <t xml:space="preserve">Iš viso su PVM: </t>
  </si>
  <si>
    <t>Sudarė: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</si>
</sst>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0.00"/>
    <numFmt numFmtId="165" formatCode="[$-427]yyyy\.mm\.dd"/>
  </numFmts>
  <fonts count="6" x14ac:knownFonts="1">
    <font>
      <sz val="11"/>
      <color rgb="FF000000"/>
      <name val="Calibri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4"/>
      <color rgb="FF000000"/>
      <name val="Arial"/>
      <family val="2"/>
      <charset val="186"/>
    </font>
    <font>
      <i/>
      <sz val="9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1" fillId="0" borderId="1" xfId="0" applyFont="1" applyBorder="1"/>
    <xf numFmtId="0" fontId="1" fillId="0" borderId="3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2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5"/>
  <sheetViews>
    <sheetView tabSelected="1" topLeftCell="A10" zoomScaleNormal="100" workbookViewId="0">
      <selection activeCell="F31" sqref="F31:G39"/>
    </sheetView>
  </sheetViews>
  <sheetFormatPr defaultColWidth="8.88671875" defaultRowHeight="14.4" x14ac:dyDescent="0.3"/>
  <cols>
    <col min="1" max="1" width="7.77734375" style="8" customWidth="1"/>
    <col min="2" max="2" width="10.77734375" style="8" customWidth="1"/>
    <col min="3" max="3" width="35.77734375" style="8" customWidth="1"/>
    <col min="4" max="5" width="10.77734375" style="8" customWidth="1"/>
    <col min="6" max="7" width="10.77734375" style="9" customWidth="1"/>
    <col min="8" max="1025" width="8.88671875" style="8"/>
  </cols>
  <sheetData>
    <row r="1" spans="1:7" x14ac:dyDescent="0.3">
      <c r="A1" s="10" t="s">
        <v>0</v>
      </c>
      <c r="B1" s="10"/>
      <c r="C1" s="10"/>
      <c r="D1" s="10"/>
      <c r="E1" s="10"/>
      <c r="F1" s="11"/>
      <c r="G1" s="12" t="s">
        <v>1</v>
      </c>
    </row>
    <row r="2" spans="1:7" x14ac:dyDescent="0.3">
      <c r="A2" s="8" t="s">
        <v>2</v>
      </c>
      <c r="G2" s="13" t="s">
        <v>2</v>
      </c>
    </row>
    <row r="3" spans="1:7" x14ac:dyDescent="0.3">
      <c r="C3" s="8" t="s">
        <v>3</v>
      </c>
      <c r="G3" s="13"/>
    </row>
    <row r="4" spans="1:7" x14ac:dyDescent="0.3">
      <c r="A4" s="8" t="s">
        <v>4</v>
      </c>
      <c r="G4" s="13" t="s">
        <v>4</v>
      </c>
    </row>
    <row r="6" spans="1:7" ht="17.399999999999999" x14ac:dyDescent="0.3">
      <c r="D6" s="14" t="s">
        <v>5</v>
      </c>
    </row>
    <row r="7" spans="1:7" x14ac:dyDescent="0.3">
      <c r="D7" s="15" t="s">
        <v>6</v>
      </c>
    </row>
    <row r="9" spans="1:7" ht="12" customHeight="1" x14ac:dyDescent="0.3">
      <c r="A9" s="7" t="s">
        <v>7</v>
      </c>
      <c r="B9" s="7"/>
      <c r="C9" s="6" t="s">
        <v>8</v>
      </c>
      <c r="D9" s="6"/>
      <c r="E9" s="6"/>
      <c r="F9" s="6"/>
      <c r="G9" s="6"/>
    </row>
    <row r="10" spans="1:7" ht="12" customHeight="1" x14ac:dyDescent="0.3">
      <c r="A10" s="7" t="s">
        <v>9</v>
      </c>
      <c r="B10" s="7"/>
      <c r="C10" s="6" t="s">
        <v>10</v>
      </c>
      <c r="D10" s="6"/>
      <c r="E10" s="6"/>
      <c r="F10" s="6"/>
      <c r="G10" s="6"/>
    </row>
    <row r="11" spans="1:7" ht="12" customHeight="1" x14ac:dyDescent="0.3">
      <c r="A11" s="7" t="s">
        <v>11</v>
      </c>
      <c r="B11" s="7"/>
      <c r="C11" s="6" t="s">
        <v>12</v>
      </c>
      <c r="D11" s="6"/>
      <c r="E11" s="6"/>
      <c r="F11" s="6"/>
      <c r="G11" s="6"/>
    </row>
    <row r="12" spans="1:7" x14ac:dyDescent="0.3">
      <c r="A12" s="5">
        <v>46056</v>
      </c>
      <c r="B12" s="5"/>
      <c r="F12" s="12" t="s">
        <v>13</v>
      </c>
      <c r="G12" s="12"/>
    </row>
    <row r="13" spans="1:7" ht="11.4" customHeight="1" x14ac:dyDescent="0.3">
      <c r="A13" s="4" t="s">
        <v>14</v>
      </c>
      <c r="B13" s="4" t="s">
        <v>15</v>
      </c>
      <c r="C13" s="4" t="s">
        <v>16</v>
      </c>
      <c r="D13" s="4" t="s">
        <v>17</v>
      </c>
      <c r="E13" s="3" t="s">
        <v>18</v>
      </c>
      <c r="F13" s="2" t="s">
        <v>19</v>
      </c>
      <c r="G13" s="1" t="s">
        <v>20</v>
      </c>
    </row>
    <row r="14" spans="1:7" x14ac:dyDescent="0.3">
      <c r="A14" s="4"/>
      <c r="B14" s="4"/>
      <c r="C14" s="4"/>
      <c r="D14" s="4"/>
      <c r="E14" s="3"/>
      <c r="F14" s="2"/>
      <c r="G14" s="1"/>
    </row>
    <row r="15" spans="1:7" x14ac:dyDescent="0.3">
      <c r="C15" s="10" t="s">
        <v>21</v>
      </c>
      <c r="D15" s="10"/>
    </row>
    <row r="16" spans="1:7" x14ac:dyDescent="0.3">
      <c r="A16" s="16">
        <v>1</v>
      </c>
      <c r="B16" s="17" t="s">
        <v>22</v>
      </c>
      <c r="C16" s="18" t="s">
        <v>23</v>
      </c>
      <c r="D16" s="19" t="s">
        <v>24</v>
      </c>
      <c r="E16" s="20">
        <v>56.5</v>
      </c>
      <c r="F16" s="21"/>
      <c r="G16" s="21"/>
    </row>
    <row r="17" spans="1:7" ht="22.8" x14ac:dyDescent="0.3">
      <c r="A17" s="16">
        <v>2</v>
      </c>
      <c r="B17" s="17" t="s">
        <v>25</v>
      </c>
      <c r="C17" s="18" t="s">
        <v>26</v>
      </c>
      <c r="D17" s="19" t="s">
        <v>27</v>
      </c>
      <c r="E17" s="20">
        <v>35.24</v>
      </c>
      <c r="F17" s="21"/>
      <c r="G17" s="21"/>
    </row>
    <row r="18" spans="1:7" x14ac:dyDescent="0.3">
      <c r="A18" s="16">
        <v>3</v>
      </c>
      <c r="B18" s="17" t="s">
        <v>28</v>
      </c>
      <c r="C18" s="18" t="s">
        <v>29</v>
      </c>
      <c r="D18" s="19" t="s">
        <v>30</v>
      </c>
      <c r="E18" s="20">
        <v>0.442</v>
      </c>
      <c r="F18" s="21"/>
      <c r="G18" s="21"/>
    </row>
    <row r="19" spans="1:7" x14ac:dyDescent="0.3">
      <c r="A19" s="22"/>
      <c r="B19" s="23"/>
      <c r="C19" s="24" t="s">
        <v>31</v>
      </c>
      <c r="D19" s="24"/>
      <c r="E19" s="24"/>
      <c r="F19" s="25"/>
      <c r="G19" s="26"/>
    </row>
    <row r="20" spans="1:7" x14ac:dyDescent="0.3">
      <c r="C20" s="10" t="s">
        <v>32</v>
      </c>
      <c r="D20" s="10"/>
    </row>
    <row r="21" spans="1:7" ht="34.200000000000003" x14ac:dyDescent="0.3">
      <c r="A21" s="16">
        <v>4</v>
      </c>
      <c r="B21" s="17" t="s">
        <v>33</v>
      </c>
      <c r="C21" s="18" t="s">
        <v>34</v>
      </c>
      <c r="D21" s="19" t="s">
        <v>30</v>
      </c>
      <c r="E21" s="20">
        <v>1.28</v>
      </c>
      <c r="F21" s="21"/>
      <c r="G21" s="21"/>
    </row>
    <row r="22" spans="1:7" x14ac:dyDescent="0.3">
      <c r="A22" s="22"/>
      <c r="B22" s="23"/>
      <c r="C22" s="24" t="s">
        <v>35</v>
      </c>
      <c r="D22" s="24"/>
      <c r="E22" s="24"/>
      <c r="F22" s="25"/>
      <c r="G22" s="26"/>
    </row>
    <row r="23" spans="1:7" x14ac:dyDescent="0.3">
      <c r="C23" s="10" t="s">
        <v>36</v>
      </c>
      <c r="D23" s="10"/>
    </row>
    <row r="24" spans="1:7" ht="22.8" x14ac:dyDescent="0.3">
      <c r="A24" s="16">
        <v>5</v>
      </c>
      <c r="B24" s="17" t="s">
        <v>37</v>
      </c>
      <c r="C24" s="18" t="s">
        <v>38</v>
      </c>
      <c r="D24" s="19" t="s">
        <v>39</v>
      </c>
      <c r="E24" s="20">
        <v>8.5079999999999991</v>
      </c>
      <c r="F24" s="21"/>
      <c r="G24" s="21"/>
    </row>
    <row r="25" spans="1:7" ht="34.200000000000003" x14ac:dyDescent="0.3">
      <c r="A25" s="16">
        <v>6</v>
      </c>
      <c r="B25" s="17" t="s">
        <v>40</v>
      </c>
      <c r="C25" s="18" t="s">
        <v>41</v>
      </c>
      <c r="D25" s="19" t="s">
        <v>39</v>
      </c>
      <c r="E25" s="20">
        <v>8.5079999999999991</v>
      </c>
      <c r="F25" s="21"/>
      <c r="G25" s="21"/>
    </row>
    <row r="26" spans="1:7" ht="34.200000000000003" x14ac:dyDescent="0.3">
      <c r="A26" s="16">
        <v>7</v>
      </c>
      <c r="B26" s="17" t="s">
        <v>42</v>
      </c>
      <c r="C26" s="18" t="s">
        <v>43</v>
      </c>
      <c r="D26" s="19" t="s">
        <v>39</v>
      </c>
      <c r="E26" s="20">
        <v>8.5079999999999991</v>
      </c>
      <c r="F26" s="21"/>
      <c r="G26" s="21"/>
    </row>
    <row r="27" spans="1:7" ht="22.8" x14ac:dyDescent="0.3">
      <c r="A27" s="16">
        <v>8</v>
      </c>
      <c r="B27" s="17" t="s">
        <v>44</v>
      </c>
      <c r="C27" s="18" t="s">
        <v>45</v>
      </c>
      <c r="D27" s="19" t="s">
        <v>27</v>
      </c>
      <c r="E27" s="20">
        <v>58</v>
      </c>
      <c r="F27" s="21"/>
      <c r="G27" s="21"/>
    </row>
    <row r="28" spans="1:7" x14ac:dyDescent="0.3">
      <c r="A28" s="16">
        <v>9</v>
      </c>
      <c r="B28" s="17" t="s">
        <v>46</v>
      </c>
      <c r="C28" s="18" t="s">
        <v>47</v>
      </c>
      <c r="D28" s="19" t="s">
        <v>27</v>
      </c>
      <c r="E28" s="20">
        <v>58</v>
      </c>
      <c r="F28" s="21"/>
      <c r="G28" s="21"/>
    </row>
    <row r="29" spans="1:7" x14ac:dyDescent="0.3">
      <c r="A29" s="22"/>
      <c r="B29" s="23"/>
      <c r="C29" s="24" t="s">
        <v>48</v>
      </c>
      <c r="D29" s="24"/>
      <c r="E29" s="24"/>
      <c r="F29" s="25"/>
      <c r="G29" s="26">
        <f>SUM(G24:G28)</f>
        <v>0</v>
      </c>
    </row>
    <row r="30" spans="1:7" x14ac:dyDescent="0.3">
      <c r="C30" s="10" t="s">
        <v>49</v>
      </c>
      <c r="D30" s="10"/>
    </row>
    <row r="31" spans="1:7" ht="24" x14ac:dyDescent="0.3">
      <c r="A31" s="16">
        <v>10</v>
      </c>
      <c r="B31" s="17" t="s">
        <v>50</v>
      </c>
      <c r="C31" s="18" t="s">
        <v>51</v>
      </c>
      <c r="D31" s="19" t="s">
        <v>27</v>
      </c>
      <c r="E31" s="20">
        <v>35.24</v>
      </c>
      <c r="F31" s="21"/>
      <c r="G31" s="21"/>
    </row>
    <row r="32" spans="1:7" ht="22.8" x14ac:dyDescent="0.3">
      <c r="A32" s="16">
        <v>11</v>
      </c>
      <c r="B32" s="17" t="s">
        <v>52</v>
      </c>
      <c r="C32" s="18" t="s">
        <v>53</v>
      </c>
      <c r="D32" s="19" t="s">
        <v>27</v>
      </c>
      <c r="E32" s="20">
        <v>275</v>
      </c>
      <c r="F32" s="21"/>
      <c r="G32" s="21"/>
    </row>
    <row r="33" spans="1:7" x14ac:dyDescent="0.3">
      <c r="A33" s="22"/>
      <c r="B33" s="23"/>
      <c r="C33" s="24" t="s">
        <v>54</v>
      </c>
      <c r="D33" s="24"/>
      <c r="E33" s="24"/>
      <c r="F33" s="25"/>
      <c r="G33" s="26"/>
    </row>
    <row r="34" spans="1:7" x14ac:dyDescent="0.3">
      <c r="C34" s="10" t="s">
        <v>55</v>
      </c>
      <c r="D34" s="10"/>
    </row>
    <row r="35" spans="1:7" ht="24" x14ac:dyDescent="0.3">
      <c r="A35" s="16">
        <v>12</v>
      </c>
      <c r="B35" s="17" t="s">
        <v>56</v>
      </c>
      <c r="C35" s="18" t="s">
        <v>57</v>
      </c>
      <c r="D35" s="19" t="s">
        <v>27</v>
      </c>
      <c r="E35" s="20">
        <v>44.2</v>
      </c>
      <c r="F35" s="21"/>
      <c r="G35" s="21"/>
    </row>
    <row r="36" spans="1:7" ht="24" x14ac:dyDescent="0.3">
      <c r="A36" s="16">
        <v>13</v>
      </c>
      <c r="B36" s="17" t="s">
        <v>58</v>
      </c>
      <c r="C36" s="18" t="s">
        <v>59</v>
      </c>
      <c r="D36" s="19" t="s">
        <v>27</v>
      </c>
      <c r="E36" s="20">
        <v>44.2</v>
      </c>
      <c r="F36" s="21"/>
      <c r="G36" s="21"/>
    </row>
    <row r="37" spans="1:7" x14ac:dyDescent="0.3">
      <c r="A37" s="22"/>
      <c r="B37" s="23"/>
      <c r="C37" s="24" t="s">
        <v>60</v>
      </c>
      <c r="D37" s="24"/>
      <c r="E37" s="24"/>
      <c r="F37" s="25"/>
      <c r="G37" s="26"/>
    </row>
    <row r="38" spans="1:7" x14ac:dyDescent="0.3">
      <c r="C38" s="10" t="s">
        <v>61</v>
      </c>
      <c r="D38" s="10"/>
    </row>
    <row r="39" spans="1:7" ht="34.200000000000003" x14ac:dyDescent="0.3">
      <c r="A39" s="16">
        <v>14</v>
      </c>
      <c r="B39" s="17" t="s">
        <v>62</v>
      </c>
      <c r="C39" s="18" t="s">
        <v>63</v>
      </c>
      <c r="D39" s="19" t="s">
        <v>64</v>
      </c>
      <c r="E39" s="20">
        <v>10</v>
      </c>
      <c r="F39" s="21"/>
      <c r="G39" s="21"/>
    </row>
    <row r="40" spans="1:7" x14ac:dyDescent="0.3">
      <c r="A40" s="22"/>
      <c r="B40" s="23"/>
      <c r="C40" s="24" t="s">
        <v>65</v>
      </c>
      <c r="D40" s="24"/>
      <c r="E40" s="24"/>
      <c r="F40" s="25"/>
      <c r="G40" s="26">
        <f>SUM(G39:G39)</f>
        <v>0</v>
      </c>
    </row>
    <row r="41" spans="1:7" x14ac:dyDescent="0.3">
      <c r="A41" s="10"/>
      <c r="B41" s="10" t="s">
        <v>66</v>
      </c>
      <c r="C41" s="10"/>
      <c r="D41" s="10"/>
      <c r="E41" s="10"/>
      <c r="F41" s="11"/>
      <c r="G41" s="11">
        <f>SUM(G19,G22,G29,G33,G37,G40)</f>
        <v>0</v>
      </c>
    </row>
    <row r="42" spans="1:7" x14ac:dyDescent="0.3">
      <c r="A42" s="27"/>
      <c r="B42" s="24"/>
      <c r="C42" s="24" t="s">
        <v>67</v>
      </c>
      <c r="D42" s="24" t="s">
        <v>68</v>
      </c>
      <c r="E42" s="24"/>
      <c r="F42" s="25"/>
      <c r="G42" s="26">
        <f>ROUND(G41*0.21,2)</f>
        <v>0</v>
      </c>
    </row>
    <row r="43" spans="1:7" x14ac:dyDescent="0.3">
      <c r="A43" s="24"/>
      <c r="B43" s="24" t="s">
        <v>69</v>
      </c>
      <c r="C43" s="24"/>
      <c r="D43" s="24"/>
      <c r="E43" s="24"/>
      <c r="F43" s="25"/>
      <c r="G43" s="25">
        <f>G41+G42</f>
        <v>0</v>
      </c>
    </row>
    <row r="44" spans="1:7" x14ac:dyDescent="0.3">
      <c r="A44" s="10"/>
      <c r="B44" s="10"/>
      <c r="C44" s="10"/>
      <c r="D44" s="10"/>
      <c r="E44" s="10"/>
      <c r="F44" s="11"/>
      <c r="G44" s="11"/>
    </row>
    <row r="45" spans="1:7" x14ac:dyDescent="0.3">
      <c r="C45" s="8" t="s">
        <v>70</v>
      </c>
    </row>
  </sheetData>
  <mergeCells count="14">
    <mergeCell ref="E13:E14"/>
    <mergeCell ref="F13:F14"/>
    <mergeCell ref="G13:G14"/>
    <mergeCell ref="A12:B12"/>
    <mergeCell ref="A13:A14"/>
    <mergeCell ref="B13:B14"/>
    <mergeCell ref="C13:C14"/>
    <mergeCell ref="D13:D14"/>
    <mergeCell ref="A9:B9"/>
    <mergeCell ref="C9:G9"/>
    <mergeCell ref="A10:B10"/>
    <mergeCell ref="C10:G10"/>
    <mergeCell ref="A11:B11"/>
    <mergeCell ref="C11:G11"/>
  </mergeCells>
  <pageMargins left="0.54166666666666696" right="0.13888888888888901" top="0.54166666666666696" bottom="0.54166666666666696" header="0.51180555555555496" footer="0.51180555555555496"/>
  <pageSetup paperSize="9" firstPageNumber="0" orientation="landscape" horizontalDpi="300" verticalDpi="30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Jadvyga Orbidane</cp:lastModifiedBy>
  <cp:revision>1</cp:revision>
  <dcterms:created xsi:type="dcterms:W3CDTF">2026-02-03T13:49:34Z</dcterms:created>
  <dcterms:modified xsi:type="dcterms:W3CDTF">2026-06-01T07:15:54Z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