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rinkinys hipec 4610\"/>
    </mc:Choice>
  </mc:AlternateContent>
  <xr:revisionPtr revIDLastSave="0" documentId="13_ncr:1_{E0C18141-381F-4F0A-835B-5A240BCBE6A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<sst xmlns="http://schemas.openxmlformats.org/spreadsheetml/2006/main" count="87" uniqueCount="83">
  <si>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</si>
  <si>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VIENKARTINĖS MEDICINOS PRIEMONĖS. VIENKARTINIS RINKINYS HIPEC OPERACIJAI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</si>
  <si>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</si>
  <si>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</si>
  <si>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</si>
  <si>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</si>
  <si>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</si>
  <si>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</si>
  <si>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</si>
  <si>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</si>
  <si>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</si>
  <si>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</si>
  <si>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</si>
  <si>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</si>
  <si>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</si>
  <si>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</si>
  <si>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</si>
  <si>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</si>
  <si>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</si>
  <si>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</si>
  <si>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</si>
  <si>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</si>
  <si>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</si>
  <si>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</si>
  <si>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</si>
  <si>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</si>
  <si>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</si>
  <si>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</si>
  <si>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</si>
  <si>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</si>
  <si>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</si>
  <si>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</si>
  <si>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</si>
  <si>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</si>
  <si>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</si>
  <si>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</si>
  <si>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Vienkartinė hiperterminė perfuzinė sistema</t>
  </si>
  <si>
    <t>vnt.</t>
  </si>
  <si>
    <t>1.1.1.</t>
  </si>
  <si>
    <t>Vienkartinė (pažymėta simboliu)</t>
  </si>
  <si>
    <t>1.1.2.</t>
  </si>
  <si>
    <t>Sterili (pažymėta simboliu)</t>
  </si>
  <si>
    <t>1.1.3.</t>
  </si>
  <si>
    <t>Paskirtis: hiperterminei intraperitoninei organų terapijai</t>
  </si>
  <si>
    <t>1.1.4.</t>
  </si>
  <si>
    <t>Su integruotomis slėgio ir oro daviklių jungtimis</t>
  </si>
  <si>
    <t>1.1.5.</t>
  </si>
  <si>
    <t>Su rezervuaru (ne mažiau 1 l talpos)</t>
  </si>
  <si>
    <t>1.1.6.</t>
  </si>
  <si>
    <t>Su 30 ppi arba lygiaverčiu filtru</t>
  </si>
  <si>
    <t>1.1.7.</t>
  </si>
  <si>
    <t>Sistema sudaryta iš infuzinės linijos, rezervuaro, temperatūrinių daviklių (2 fiksuotų ir 3 laisvų)</t>
  </si>
  <si>
    <t>1.1.8.</t>
  </si>
  <si>
    <t>Ant pakuotės nurodyta produkto pagaminimo data ir galiojimo laikas</t>
  </si>
  <si>
    <t>1.1.9.</t>
  </si>
  <si>
    <t>Tinkantis ligoninėje turimam aparatui Performer HT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</si>
  <si>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</si>
  <si>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</si>
  <si>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</si>
  <si>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</si>
  <si>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</si>
  <si>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</si>
  <si>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</si>
  <si>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</si>
  <si>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</si>
  <si>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</si>
  <si>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</si>
  <si>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</si>
  <si>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</si>
  <si>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</si>
  <si>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</si>
  <si>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</si>
  <si>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</si>
  <si>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</si>
  <si>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</si>
  <si>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</si>
  <si>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</si>
  <si>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</si>
  <si>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</si>
  <si>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</si>
  <si>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</si>
  <si>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</si>
  <si>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4610 2026-06-01 11:52:15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</si>
</sst>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6"/>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10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E44" s="17" t="s">
        <v>56</v>
      </c>
      <c r="F44" s="17" t="str">
        <f>IF((COUNT(C34:C43)&lt;&gt;COUNT(F34:F43)),"", ROUND(SUM(F34:F43),2))</f>
        <v/>
      </c>
      <c r="G44" s="15" t="str">
        <f>IF((COUNT(C34:C43)&lt;&gt;COUNT(F34:F43)),"Neužpildytos visų objektų kainos", "")</f>
        <v>Neužpildytos visų objektų kainos</v>
      </c>
    </row>
    <row r="45" spans="1:14" x14ac:dyDescent="0.25">
      <c r="C45" s="17" t="s">
        <v>57</v>
      </c>
      <c r="D45" s="20"/>
      <c r="E45" s="17" t="s">
        <v>58</v>
      </c>
      <c r="F45" s="17" t="str">
        <f>IF(OR(F44="",D45=""),"", ROUND(PRODUCT(D45,F44)/100,2))</f>
        <v/>
      </c>
      <c r="G45" s="15" t="str">
        <f>IF(D45="", "Nurodykite taikomą PVM dydį", "")</f>
        <v>Nurodykite taikomą PVM dydį</v>
      </c>
    </row>
    <row r="46" spans="1:14" x14ac:dyDescent="0.25">
      <c r="E46" s="17" t="s">
        <v>59</v>
      </c>
      <c r="F46" s="17">
        <f>IF(ISBLANK(F45), "", ROUND(SUM(F44:F45),2))</f>
        <v>0</v>
      </c>
    </row>
  </sheetData>
  <sheetProtection algorithmName="SHA-512" hashValue="PAOoCrKkmQTEoAOHGtduWIs1gxaN6r4KWi+w4SFvE/BwBoOSoFzDug4e7JDu79cpaTii43Za7YIVjUbmeaXnYw==" saltValue="Xp75GU9yegDcgkOc+TGC9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3" t="s">
        <v>77</v>
      </c>
      <c r="B39" s="52" t="s">
        <v>78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79</v>
      </c>
      <c r="B48" s="31"/>
      <c r="C48" s="31"/>
      <c r="D48" s="31"/>
      <c r="E48" s="31"/>
      <c r="F48" s="31"/>
      <c r="G48" s="31"/>
      <c r="H48" s="31"/>
      <c r="I48" s="31"/>
      <c r="J48" s="31"/>
    </row>
    <row r="51" spans="1:10" x14ac:dyDescent="0.25">
      <c r="A51" s="51" t="s">
        <v>80</v>
      </c>
      <c r="B51" s="31"/>
      <c r="C51" s="31"/>
      <c r="D51" s="31"/>
      <c r="E51" s="57"/>
      <c r="F51" s="31"/>
      <c r="G51" s="31"/>
      <c r="H51" s="31"/>
      <c r="I51" s="31"/>
      <c r="J51" s="31"/>
    </row>
    <row r="53" spans="1:10" x14ac:dyDescent="0.25">
      <c r="A53" s="51" t="s">
        <v>81</v>
      </c>
      <c r="B53" s="31"/>
      <c r="C53" s="31"/>
      <c r="D53" s="31"/>
      <c r="E53" s="57"/>
      <c r="F53" s="31"/>
      <c r="G53" s="31"/>
      <c r="H53" s="31"/>
      <c r="I53" s="31"/>
      <c r="J53" s="31"/>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2026-06-01T08:59:05Z</dcterms:modified>
</cp:coreProperties>
</file>