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vokietaitiene\Desktop\CPU-192026, Gėlynų ir jų prieigų priežiūros paslaugos\pateikti dokumentai\galutiniai\"/>
    </mc:Choice>
  </mc:AlternateContent>
  <xr:revisionPtr revIDLastSave="0" documentId="13_ncr:1_{D4B4827A-A385-4925-9E7A-279D931E3D4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5" i="1" l="1"/>
  <c r="G75" i="1"/>
  <c r="F75" i="1"/>
  <c r="E75" i="1"/>
  <c r="D75" i="1"/>
  <c r="C59" i="1"/>
  <c r="C21" i="1"/>
  <c r="C22" i="1"/>
  <c r="C23" i="1"/>
  <c r="C35" i="1"/>
  <c r="C96" i="1"/>
  <c r="C95" i="1"/>
  <c r="C84" i="1"/>
  <c r="C65" i="1"/>
  <c r="C92" i="1"/>
  <c r="C91" i="1"/>
  <c r="H110" i="1"/>
  <c r="G110" i="1"/>
  <c r="F110" i="1"/>
  <c r="E110" i="1"/>
  <c r="D110" i="1"/>
  <c r="C106" i="1"/>
  <c r="C107" i="1"/>
  <c r="C108" i="1"/>
  <c r="C109" i="1"/>
  <c r="C105" i="1"/>
  <c r="C99" i="1"/>
  <c r="C132" i="1"/>
  <c r="C60" i="1"/>
  <c r="C61" i="1"/>
  <c r="C62" i="1"/>
  <c r="C57" i="1"/>
  <c r="C51" i="1"/>
  <c r="C43" i="1"/>
  <c r="C37" i="1"/>
  <c r="C26" i="1"/>
  <c r="C24" i="1"/>
  <c r="C19" i="1"/>
  <c r="C18" i="1"/>
  <c r="C11" i="1"/>
  <c r="H14" i="1"/>
  <c r="H44" i="1"/>
  <c r="H63" i="1"/>
  <c r="H86" i="1"/>
  <c r="H101" i="1"/>
  <c r="H123" i="1"/>
  <c r="H140" i="1"/>
  <c r="C89" i="1"/>
  <c r="C74" i="1"/>
  <c r="F86" i="1"/>
  <c r="E86" i="1"/>
  <c r="D86" i="1"/>
  <c r="C85" i="1"/>
  <c r="C36" i="1"/>
  <c r="C50" i="1"/>
  <c r="C47" i="1"/>
  <c r="C39" i="1"/>
  <c r="D140" i="1"/>
  <c r="E140" i="1"/>
  <c r="F140" i="1"/>
  <c r="G140" i="1"/>
  <c r="C8" i="1"/>
  <c r="C9" i="1"/>
  <c r="C10" i="1"/>
  <c r="C12" i="1"/>
  <c r="C13" i="1"/>
  <c r="C83" i="1"/>
  <c r="G101" i="1"/>
  <c r="F101" i="1"/>
  <c r="E101" i="1"/>
  <c r="D101" i="1"/>
  <c r="D63" i="1"/>
  <c r="E14" i="1"/>
  <c r="C110" i="1" l="1"/>
  <c r="H142" i="1"/>
  <c r="C17" i="1"/>
  <c r="F63" i="1"/>
  <c r="C139" i="1" l="1"/>
  <c r="G63" i="1"/>
  <c r="E63" i="1"/>
  <c r="G44" i="1"/>
  <c r="F44" i="1"/>
  <c r="E44" i="1"/>
  <c r="D44" i="1"/>
  <c r="C121" i="1"/>
  <c r="C122" i="1"/>
  <c r="C120" i="1"/>
  <c r="G123" i="1" l="1"/>
  <c r="F123" i="1"/>
  <c r="E123" i="1"/>
  <c r="D123" i="1"/>
  <c r="C137" i="1" l="1"/>
  <c r="C135" i="1"/>
  <c r="C136" i="1"/>
  <c r="C130" i="1"/>
  <c r="C131" i="1"/>
  <c r="C117" i="1" l="1"/>
  <c r="C97" i="1"/>
  <c r="C98" i="1"/>
  <c r="C100" i="1"/>
  <c r="C82" i="1"/>
  <c r="C67" i="1"/>
  <c r="C49" i="1"/>
  <c r="C48" i="1"/>
  <c r="C46" i="1"/>
  <c r="C52" i="1"/>
  <c r="C54" i="1"/>
  <c r="C53" i="1"/>
  <c r="C55" i="1"/>
  <c r="C56" i="1"/>
  <c r="C58" i="1"/>
  <c r="C25" i="1"/>
  <c r="C16" i="1" l="1"/>
  <c r="C126" i="1" l="1"/>
  <c r="C127" i="1"/>
  <c r="C128" i="1"/>
  <c r="C129" i="1"/>
  <c r="C133" i="1"/>
  <c r="C134" i="1"/>
  <c r="C125" i="1"/>
  <c r="C140" i="1" l="1"/>
  <c r="C14" i="1" l="1"/>
  <c r="C79" i="1"/>
  <c r="C78" i="1"/>
  <c r="C77" i="1"/>
  <c r="C69" i="1"/>
  <c r="C30" i="1"/>
  <c r="C31" i="1"/>
  <c r="G14" i="1"/>
  <c r="F14" i="1"/>
  <c r="D14" i="1"/>
  <c r="C93" i="1"/>
  <c r="C42" i="1"/>
  <c r="C41" i="1"/>
  <c r="C40" i="1"/>
  <c r="C38" i="1"/>
  <c r="C34" i="1"/>
  <c r="C33" i="1"/>
  <c r="C32" i="1"/>
  <c r="C29" i="1"/>
  <c r="C28" i="1"/>
  <c r="C27" i="1"/>
  <c r="C20" i="1"/>
  <c r="C44" i="1" l="1"/>
  <c r="C115" i="1"/>
  <c r="C116" i="1"/>
  <c r="C118" i="1"/>
  <c r="C119" i="1"/>
  <c r="C114" i="1"/>
  <c r="C94" i="1"/>
  <c r="C90" i="1"/>
  <c r="C80" i="1"/>
  <c r="C81" i="1"/>
  <c r="G142" i="1"/>
  <c r="C66" i="1"/>
  <c r="C68" i="1"/>
  <c r="C70" i="1"/>
  <c r="C71" i="1"/>
  <c r="C72" i="1"/>
  <c r="C73" i="1"/>
  <c r="C63" i="1"/>
  <c r="C75" i="1" l="1"/>
  <c r="C86" i="1"/>
  <c r="F142" i="1"/>
  <c r="C101" i="1"/>
  <c r="E142" i="1"/>
  <c r="D142" i="1"/>
  <c r="C123" i="1"/>
  <c r="C142" i="1" l="1"/>
</calcChain>
</file>

<file path=xl/sharedStrings.xml><?xml version="1.0" encoding="utf-8"?>
<sst xmlns="http://schemas.openxmlformats.org/spreadsheetml/2006/main" count="355" uniqueCount="328">
  <si>
    <t>Eil. Nr.</t>
  </si>
  <si>
    <t>Bendras plotas m²</t>
  </si>
  <si>
    <t>Krūmų grupės m²</t>
  </si>
  <si>
    <t>Vienmetės gėlės m²</t>
  </si>
  <si>
    <t>Rožyno plotas m²</t>
  </si>
  <si>
    <t>Veja m²</t>
  </si>
  <si>
    <t>1.</t>
  </si>
  <si>
    <t>2.</t>
  </si>
  <si>
    <t>3.</t>
  </si>
  <si>
    <t>4.</t>
  </si>
  <si>
    <t>5.</t>
  </si>
  <si>
    <t>6.</t>
  </si>
  <si>
    <t>7.</t>
  </si>
  <si>
    <t>8.</t>
  </si>
  <si>
    <t>Pirmojo Alytaus zona</t>
  </si>
  <si>
    <t>1.4.</t>
  </si>
  <si>
    <t>Miesto centro zona</t>
  </si>
  <si>
    <t>2.1.</t>
  </si>
  <si>
    <t>2.2.</t>
  </si>
  <si>
    <t>2.3.</t>
  </si>
  <si>
    <t>2.4.</t>
  </si>
  <si>
    <t>2.5.</t>
  </si>
  <si>
    <t>2.6.</t>
  </si>
  <si>
    <t xml:space="preserve">Kino teatras „Dainava“ </t>
  </si>
  <si>
    <t>2.7.</t>
  </si>
  <si>
    <t>2.8.</t>
  </si>
  <si>
    <t>2.9.</t>
  </si>
  <si>
    <t xml:space="preserve">Senamiesčio skveras </t>
  </si>
  <si>
    <t>2.10</t>
  </si>
  <si>
    <t>2.11.</t>
  </si>
  <si>
    <t>Patrimpas</t>
  </si>
  <si>
    <t>2.12.</t>
  </si>
  <si>
    <t>2.13.</t>
  </si>
  <si>
    <t>2.14.</t>
  </si>
  <si>
    <t>2.15.</t>
  </si>
  <si>
    <t>2.16.</t>
  </si>
  <si>
    <t>2.17.</t>
  </si>
  <si>
    <t>2.18.</t>
  </si>
  <si>
    <t>Dainavos mikrorajono zona</t>
  </si>
  <si>
    <t>3.1.</t>
  </si>
  <si>
    <t>3.2.</t>
  </si>
  <si>
    <t>3.3.</t>
  </si>
  <si>
    <t>3.4.</t>
  </si>
  <si>
    <t>3.5.</t>
  </si>
  <si>
    <t>3.6.</t>
  </si>
  <si>
    <t>3.8.</t>
  </si>
  <si>
    <t>3.9.</t>
  </si>
  <si>
    <t>3.10.</t>
  </si>
  <si>
    <t>Vidzgirio mikrorajono zona</t>
  </si>
  <si>
    <t>4.1.</t>
  </si>
  <si>
    <t>4.2.</t>
  </si>
  <si>
    <t>4.3.</t>
  </si>
  <si>
    <t>4.4.</t>
  </si>
  <si>
    <t>4.5.</t>
  </si>
  <si>
    <t>4.6.</t>
  </si>
  <si>
    <t>4.7.</t>
  </si>
  <si>
    <t>Putinų mikrorajono zona</t>
  </si>
  <si>
    <t>5.1.</t>
  </si>
  <si>
    <t>5.2.</t>
  </si>
  <si>
    <t>5.3.</t>
  </si>
  <si>
    <t>5.4.</t>
  </si>
  <si>
    <t>5.5.</t>
  </si>
  <si>
    <t>5.6.</t>
  </si>
  <si>
    <t>Viso:</t>
  </si>
  <si>
    <t>Eismo žiedo vieta</t>
  </si>
  <si>
    <t>Bendras plotas (su kietomis dangomis) m²</t>
  </si>
  <si>
    <t>Pastabos</t>
  </si>
  <si>
    <t>Ž6.1.</t>
  </si>
  <si>
    <t>Ž6.2.</t>
  </si>
  <si>
    <t>Ž6.3.</t>
  </si>
  <si>
    <t>Gėlyno vieta</t>
  </si>
  <si>
    <t>Krūmai,</t>
  </si>
  <si>
    <t>Daug. gėlės, m²</t>
  </si>
  <si>
    <t>Rožyno plotas, m²</t>
  </si>
  <si>
    <t> Veja, m²</t>
  </si>
  <si>
    <t xml:space="preserve">Pastabos </t>
  </si>
  <si>
    <t>P1.</t>
  </si>
  <si>
    <t>P1.4.</t>
  </si>
  <si>
    <t>P1.5.</t>
  </si>
  <si>
    <t>P1.6.</t>
  </si>
  <si>
    <t>P2.</t>
  </si>
  <si>
    <t>P2.1.</t>
  </si>
  <si>
    <t>P2.2.</t>
  </si>
  <si>
    <t>P2.3.</t>
  </si>
  <si>
    <t>P2.4.</t>
  </si>
  <si>
    <t>P2.5.</t>
  </si>
  <si>
    <t>P2.6.</t>
  </si>
  <si>
    <t>P2.7.</t>
  </si>
  <si>
    <t>P2.8.</t>
  </si>
  <si>
    <t>Ž6.</t>
  </si>
  <si>
    <t xml:space="preserve">Prie PC Žuvintas </t>
  </si>
  <si>
    <t>Nepriklausomybės ąžuolas</t>
  </si>
  <si>
    <t>1.5.</t>
  </si>
  <si>
    <t>Ž6.4.</t>
  </si>
  <si>
    <t>Rožynas prie Šaulių namų</t>
  </si>
  <si>
    <t>Mažasis Dailidės ežerėlis</t>
  </si>
  <si>
    <t>Rododendrai ir azalijos</t>
  </si>
  <si>
    <t>Ž6.5.</t>
  </si>
  <si>
    <t>Ž6.6.</t>
  </si>
  <si>
    <t>Ž6.7.</t>
  </si>
  <si>
    <t>P1.7.</t>
  </si>
  <si>
    <t>Prie labirinto</t>
  </si>
  <si>
    <t>Pasimatymų zona</t>
  </si>
  <si>
    <t>Prie labirinto su šeiv.</t>
  </si>
  <si>
    <t xml:space="preserve">Putinų/Naujosios g. sank. </t>
  </si>
  <si>
    <t>5.7.</t>
  </si>
  <si>
    <t xml:space="preserve">Šalia Jiezno g. 2 </t>
  </si>
  <si>
    <t>Prie A. Juozapavičiaus tilto</t>
  </si>
  <si>
    <t xml:space="preserve">Jotvingių gatvės želdiniai </t>
  </si>
  <si>
    <t xml:space="preserve">S. Dariaus ir S. Girėno g. 7 </t>
  </si>
  <si>
    <t>Aikštės maži gėlynai</t>
  </si>
  <si>
    <t>Žiburio/Tvirtovės g. sankirta</t>
  </si>
  <si>
    <t xml:space="preserve">Sudvajų/Topolių g. sankirta </t>
  </si>
  <si>
    <t>4.8.</t>
  </si>
  <si>
    <t xml:space="preserve">Pozicijoje „veja“ 160 m2 dekoratyvinės skaldos priežiūra </t>
  </si>
  <si>
    <t>Krūmų intarpai</t>
  </si>
  <si>
    <t xml:space="preserve">„Meilės kampelis“ </t>
  </si>
  <si>
    <t>P1.2</t>
  </si>
  <si>
    <t>P1.3</t>
  </si>
  <si>
    <t>Miesto sodo rožynas</t>
  </si>
  <si>
    <t>P1.1</t>
  </si>
  <si>
    <t xml:space="preserve">Sausio 13 kryžius </t>
  </si>
  <si>
    <t>P1.8.</t>
  </si>
  <si>
    <t>Link Žuvinto gatvės</t>
  </si>
  <si>
    <t>Link Vilties gatvės</t>
  </si>
  <si>
    <t>Prie poliklinikos šlaitas</t>
  </si>
  <si>
    <t>Rožynas prie „Povo“</t>
  </si>
  <si>
    <t>P2.9.</t>
  </si>
  <si>
    <t>P2.10.</t>
  </si>
  <si>
    <t>P2.11.</t>
  </si>
  <si>
    <t>P2.12.</t>
  </si>
  <si>
    <t>P2.13.</t>
  </si>
  <si>
    <t xml:space="preserve">Miesto sodas ir Kurorto parko želdiniai </t>
  </si>
  <si>
    <t xml:space="preserve">Jaunimo parko želdiniai </t>
  </si>
  <si>
    <t xml:space="preserve">PASTABA. Eismo žiedų prižiūrimos kietos dangos </t>
  </si>
  <si>
    <t>Ugniagesių g.</t>
  </si>
  <si>
    <t xml:space="preserve">Lelijų g. 44 </t>
  </si>
  <si>
    <t xml:space="preserve"> </t>
  </si>
  <si>
    <t>Daugiametės gėlės m²</t>
  </si>
  <si>
    <t>Ž6.10.</t>
  </si>
  <si>
    <t>Ž6.9.</t>
  </si>
  <si>
    <t>Ž6.8.</t>
  </si>
  <si>
    <r>
      <t>Bendras plotas, m</t>
    </r>
    <r>
      <rPr>
        <vertAlign val="superscript"/>
        <sz val="12"/>
        <color theme="1"/>
        <rFont val="Times New Roman"/>
        <family val="1"/>
        <charset val="186"/>
      </rPr>
      <t>2</t>
    </r>
  </si>
  <si>
    <t>PRIŽIŪRIMŲ PLOTŲ DETALIZACIJA</t>
  </si>
  <si>
    <t>5.8.</t>
  </si>
  <si>
    <t>Krūmų gr. m²</t>
  </si>
  <si>
    <t>Keitimas 70 kv.m iš krūmų į rožyną</t>
  </si>
  <si>
    <t xml:space="preserve">           Iš Viso:</t>
  </si>
  <si>
    <t>Pastaba.</t>
  </si>
  <si>
    <t>Naujas SD-8851</t>
  </si>
  <si>
    <t xml:space="preserve">Du objektai papildytas gėlynas (bijūnais) ir gluosniai </t>
  </si>
  <si>
    <t>S.D. D.G/Vilniaus g. sankryža</t>
  </si>
  <si>
    <t>P1.5.1</t>
  </si>
  <si>
    <t xml:space="preserve">Du gėlynai su laipiojančiomis hortenzijomis </t>
  </si>
  <si>
    <t>Sankryža Merkinės g.</t>
  </si>
  <si>
    <t>I Alytaus aikštės krūmų grupės</t>
  </si>
  <si>
    <t>Panemuninkėlių g. rožynas</t>
  </si>
  <si>
    <t xml:space="preserve">Rotušės a. gėlynas   </t>
  </si>
  <si>
    <t xml:space="preserve">Rotušės a. du kvadratai </t>
  </si>
  <si>
    <t xml:space="preserve">Prie PC „Nemunas“  </t>
  </si>
  <si>
    <t xml:space="preserve">Krūmų gr. prie darbo biržo  </t>
  </si>
  <si>
    <t>Prie raj. Savivaldybės</t>
  </si>
  <si>
    <t xml:space="preserve">Varėnos g. </t>
  </si>
  <si>
    <t>Sveiktos tako želdiniai su rožynais (nuo Pulko g. iki Varėnos g.)</t>
  </si>
  <si>
    <t xml:space="preserve">Prie Senamiesčio m-los  </t>
  </si>
  <si>
    <t xml:space="preserve">Žaliosios g. gėlynai ir krūmų gr.  </t>
  </si>
  <si>
    <t xml:space="preserve">Naujoji/Tvirtovės g. sankryža </t>
  </si>
  <si>
    <t xml:space="preserve">Šalia PC „IKI“  </t>
  </si>
  <si>
    <t xml:space="preserve">Naujoji g. link PC „Žuvintas“ gėlynų grupės  </t>
  </si>
  <si>
    <t xml:space="preserve">miskantai ir kiti žoliniai augalai </t>
  </si>
  <si>
    <t xml:space="preserve">Skveras „Žuvintas“ </t>
  </si>
  <si>
    <t xml:space="preserve">Skveras šalia „Odė“ </t>
  </si>
  <si>
    <t xml:space="preserve">Šalia Naujoji g. 14, 20 gėlynų kompleksas eilėje  </t>
  </si>
  <si>
    <t xml:space="preserve">Šalia Turizmo centro 4 kv.m </t>
  </si>
  <si>
    <t xml:space="preserve">A. Ramanausko-Vanago </t>
  </si>
  <si>
    <t xml:space="preserve">Krūmų intarpai, hortenzijos </t>
  </si>
  <si>
    <t xml:space="preserve">Šalia Naujosios g. 28 </t>
  </si>
  <si>
    <t>Šalia Naujosios g. 40</t>
  </si>
  <si>
    <t xml:space="preserve">Naujoji g. skiriamoji juosta  </t>
  </si>
  <si>
    <t xml:space="preserve">2 vnt. abipus Toplių g. </t>
  </si>
  <si>
    <t>Šalia PC  Jotvingis</t>
  </si>
  <si>
    <t xml:space="preserve">Rododendrai </t>
  </si>
  <si>
    <t xml:space="preserve">Naujosios/Rūtų g. sankirta </t>
  </si>
  <si>
    <t>Rožynas prie Vėtrungės</t>
  </si>
  <si>
    <t xml:space="preserve">Rožynas šalia „Juodos katės“ </t>
  </si>
  <si>
    <t xml:space="preserve">Statybininkų/Jaunimo g. sankirta </t>
  </si>
  <si>
    <t>Šlaitas šalia PC „Senukai“</t>
  </si>
  <si>
    <t xml:space="preserve">Naujoji/Statybininkų g. sankirta  </t>
  </si>
  <si>
    <t>Jazminų skveras</t>
  </si>
  <si>
    <t xml:space="preserve">Krūmų grupė su sakuromis </t>
  </si>
  <si>
    <t>Daugiametės gėlės su krūmais m²</t>
  </si>
  <si>
    <t>Naujosios/Kalniškės g. sankirta</t>
  </si>
  <si>
    <t xml:space="preserve">Naujosios/Raudonkalnio g. sankirta </t>
  </si>
  <si>
    <t xml:space="preserve">Putinų/A.Jonyno g. sankirta </t>
  </si>
  <si>
    <t>Naujosios g. skiriamoji juosta</t>
  </si>
  <si>
    <t>Naujosios skiriamoji juosta 2</t>
  </si>
  <si>
    <t>Druskininkų g. I Alytus žiedas</t>
  </si>
  <si>
    <t>Ulonų/Santaikos/Pulko g. žiedas</t>
  </si>
  <si>
    <t>Likiškėlių/Santaikos g. žiedas</t>
  </si>
  <si>
    <t>Vilniaus/Kauno g. žiedas</t>
  </si>
  <si>
    <t xml:space="preserve">Naujosios/Jazminų g. žiedas su rožynu ir puslankiai </t>
  </si>
  <si>
    <t>Likiškėlių/Sudvajų/Kernavės g. žiedas ir jo prieigos</t>
  </si>
  <si>
    <t xml:space="preserve"> Rūtų/Pulko/Gardino g. žiedas</t>
  </si>
  <si>
    <t xml:space="preserve">Naujosios g. žiedas prie geležinkelio viaduko  </t>
  </si>
  <si>
    <t>Kalniškės/Ūdrijos/Punsko g. žiedas</t>
  </si>
  <si>
    <t>Kepyklos/Sudvajų g. žiedas</t>
  </si>
  <si>
    <t>Šalia įėjimo į Miesto sodą</t>
  </si>
  <si>
    <t>Laisvės Angelo aikštė</t>
  </si>
  <si>
    <t>Krūmai, gyvatvorė</t>
  </si>
  <si>
    <t xml:space="preserve">Miesto sodas per perimetrą ir Kurorto parkas. Ligustrų, lanksvų, kaulenių - formuojamos ir genimos pgal poreikį  </t>
  </si>
  <si>
    <t>Po liepa</t>
  </si>
  <si>
    <t xml:space="preserve">Šalia informacinio stendo </t>
  </si>
  <si>
    <t xml:space="preserve">Rožynas šalia vaikų žaidimo a. </t>
  </si>
  <si>
    <t xml:space="preserve">Po gluosniais </t>
  </si>
  <si>
    <t>Pasimatymų zona, šlaitas</t>
  </si>
  <si>
    <t>Gyvatvorė aplink žaidimų a.</t>
  </si>
  <si>
    <t xml:space="preserve">Pasimatymų zona - tvenkiniai </t>
  </si>
  <si>
    <t>spygliuočiai, žoliniai aug., mulča</t>
  </si>
  <si>
    <t xml:space="preserve">magnolijos vejoje </t>
  </si>
  <si>
    <t>įterpti vienmedčių visame plote</t>
  </si>
  <si>
    <t>16 vnt. grupių</t>
  </si>
  <si>
    <t>spygliuočiai, rododendrai</t>
  </si>
  <si>
    <t xml:space="preserve">Nuo Jotvingių iki Ligoninės g. </t>
  </si>
  <si>
    <t>3.7.</t>
  </si>
  <si>
    <t xml:space="preserve">imperata, mulča </t>
  </si>
  <si>
    <t>Šalia Naujoji g. 52 Sporto rūmų</t>
  </si>
  <si>
    <t>Žalioji jungtis (Sveikatos takas)</t>
  </si>
  <si>
    <t>J7.1.</t>
  </si>
  <si>
    <t>J7.2.</t>
  </si>
  <si>
    <t>Skveras „Peronas obelų sode“ </t>
  </si>
  <si>
    <t xml:space="preserve">Sveikatos tako želdinių grupės </t>
  </si>
  <si>
    <t>J7.3.</t>
  </si>
  <si>
    <t xml:space="preserve">J.7.5. </t>
  </si>
  <si>
    <t xml:space="preserve">J.7.4. </t>
  </si>
  <si>
    <t xml:space="preserve">56 vnt. betoninių gėlinių </t>
  </si>
  <si>
    <t>I Alytaus aikštės gėlinės</t>
  </si>
  <si>
    <t>2.2.1</t>
  </si>
  <si>
    <t>S.Dariaus ir S.Girėno g. gėlinės</t>
  </si>
  <si>
    <t>Šalia savivaldybė įėjimo</t>
  </si>
  <si>
    <t>2.2.2.</t>
  </si>
  <si>
    <t>2.3.1.</t>
  </si>
  <si>
    <t xml:space="preserve">6 vnt. - metalas </t>
  </si>
  <si>
    <t>2.4.1.</t>
  </si>
  <si>
    <t>Lelijų g. 44 gėlinės</t>
  </si>
  <si>
    <t xml:space="preserve">2.13.1. </t>
  </si>
  <si>
    <t xml:space="preserve">2.18.1 </t>
  </si>
  <si>
    <t>Žaliosios g. gėlinė</t>
  </si>
  <si>
    <t>1 vnt. - betonas (formuojama pušis)</t>
  </si>
  <si>
    <t>3 vnt. - betonas</t>
  </si>
  <si>
    <t>Vilties g. 28 gėlinės</t>
  </si>
  <si>
    <t xml:space="preserve">10 vnt. Rožynų su daugiamečiais augalais </t>
  </si>
  <si>
    <t xml:space="preserve">pušys + erškėčiai </t>
  </si>
  <si>
    <t>Pakabinamos gėlinės (centrinė parko dalis)</t>
  </si>
  <si>
    <t xml:space="preserve">36 vnt. pusinių gėlinių montuojamų ant apšvietimo atramų </t>
  </si>
  <si>
    <t>Jotvingių g.  Gėlinės</t>
  </si>
  <si>
    <t>„Žuvinto“ skv. Gėlinės</t>
  </si>
  <si>
    <t xml:space="preserve">Sporto Rūmų aikštės gėlinė </t>
  </si>
  <si>
    <t xml:space="preserve">Sporto Rūmai Žuvinto g. gėlinės </t>
  </si>
  <si>
    <t>Pergola Sveikatos tako</t>
  </si>
  <si>
    <t>Pergola šalia PC Jotvingis</t>
  </si>
  <si>
    <t>3.5.1</t>
  </si>
  <si>
    <t>3.11.</t>
  </si>
  <si>
    <t>3.12.</t>
  </si>
  <si>
    <t xml:space="preserve">Prie Gulbynės </t>
  </si>
  <si>
    <t>Šalia Naujoji g. 74</t>
  </si>
  <si>
    <t xml:space="preserve">P2.14. </t>
  </si>
  <si>
    <t>P2.15.</t>
  </si>
  <si>
    <t>Rotušės a./Jotvingių g. gėlinės</t>
  </si>
  <si>
    <t xml:space="preserve">karpoma lanksvų gyvatvorė </t>
  </si>
  <si>
    <t xml:space="preserve"> hortenzijos laipiojančios </t>
  </si>
  <si>
    <t xml:space="preserve">1. Gėlinių plotai suapvalinti </t>
  </si>
  <si>
    <r>
      <t>3. Daugiamečių ir vienmečių gėlynas, taip pat ir gėlinės, vertinamas kaip</t>
    </r>
    <r>
      <rPr>
        <b/>
        <sz val="12"/>
        <color theme="1"/>
        <rFont val="Times New Roman"/>
        <family val="1"/>
        <charset val="186"/>
      </rPr>
      <t xml:space="preserve"> Mišrus gėlynas  </t>
    </r>
  </si>
  <si>
    <t>2. Hortenzijos, dėl priežiūros įpatumų, vertinamos kaip daugiametės gėlės</t>
  </si>
  <si>
    <t>atskirų gatvės gėlynų komplekasas palei šaligatvį</t>
  </si>
  <si>
    <t>didita papildomai hortenzijos</t>
  </si>
  <si>
    <t>Ø1,6 m - 3 vnt.,Ø1,3m- 1 vnt. Ø1m-15 vnt. metalas</t>
  </si>
  <si>
    <t xml:space="preserve">2.12.1. </t>
  </si>
  <si>
    <t>4 vnt. betoninės</t>
  </si>
  <si>
    <t xml:space="preserve">Naujosios g. gėlynų gr. tarp tako ir gatvės  </t>
  </si>
  <si>
    <t xml:space="preserve">Krūmų, medelių gr. PC Lidl Naujosios g. skiriamoji juosta </t>
  </si>
  <si>
    <t>Krūmų, medelių gr. Naujosios g. skiriamoji juosta 2026 m.</t>
  </si>
  <si>
    <t xml:space="preserve">Eilė hortenzijų tarp šermukšnių </t>
  </si>
  <si>
    <t xml:space="preserve">Rožynas Pievų g. </t>
  </si>
  <si>
    <t>atraminė sienutė su krūmai/narcizai</t>
  </si>
  <si>
    <t>Ž6.6.1.</t>
  </si>
  <si>
    <t>Ž6.6.2.</t>
  </si>
  <si>
    <t xml:space="preserve">augalų masyvai šlaite su mulča </t>
  </si>
  <si>
    <t xml:space="preserve">Mišrus gėlynas/gėlinės </t>
  </si>
  <si>
    <t>Prižiūrimo, želdyno, gėlyno vieta (pagal zona). Želdyno koordinatės</t>
  </si>
  <si>
    <t>Papildomos pastabos apie prižiūrimą želdyną</t>
  </si>
  <si>
    <t xml:space="preserve">Hortenzijos, rugiaveidės, viendienės ir kt. </t>
  </si>
  <si>
    <t>6 vnt. - betonas prie pastato</t>
  </si>
  <si>
    <t>Rotušės a. kvadratai ir juosta prie santuokų salės</t>
  </si>
  <si>
    <t>3.3.2.</t>
  </si>
  <si>
    <t xml:space="preserve">Rotušės a. betono gėlinės gulsčios </t>
  </si>
  <si>
    <t>Rotušės a. betono gėlinės statmenos</t>
  </si>
  <si>
    <t>Gėlinės juodos</t>
  </si>
  <si>
    <t>3.3.3</t>
  </si>
  <si>
    <t>2.3.4.</t>
  </si>
  <si>
    <t>12 vnt. betoninės</t>
  </si>
  <si>
    <t>1.1.</t>
  </si>
  <si>
    <t>1.2.</t>
  </si>
  <si>
    <t>1.3.</t>
  </si>
  <si>
    <t>1.3.1.</t>
  </si>
  <si>
    <t xml:space="preserve">2 vnt. - plastikas </t>
  </si>
  <si>
    <t xml:space="preserve">10 vnt. - metalas. </t>
  </si>
  <si>
    <t xml:space="preserve">12 vnt.  </t>
  </si>
  <si>
    <t>Ugniagesių g. Patrimpo gelinės</t>
  </si>
  <si>
    <t xml:space="preserve">14 vnt. metalas , medis </t>
  </si>
  <si>
    <t xml:space="preserve">mišrus želdynas su krūmais </t>
  </si>
  <si>
    <t>3.13.</t>
  </si>
  <si>
    <t>3.14</t>
  </si>
  <si>
    <t>3.14.1.</t>
  </si>
  <si>
    <t>3.14.2.</t>
  </si>
  <si>
    <t>4.9</t>
  </si>
  <si>
    <t>4.10.</t>
  </si>
  <si>
    <r>
      <rPr>
        <sz val="12"/>
        <rFont val="Times New Roman"/>
        <family val="1"/>
        <charset val="186"/>
      </rPr>
      <t>5.9</t>
    </r>
    <r>
      <rPr>
        <b/>
        <i/>
        <sz val="12"/>
        <rFont val="Times New Roman"/>
        <family val="1"/>
        <charset val="186"/>
      </rPr>
      <t>.</t>
    </r>
  </si>
  <si>
    <t>gėlinės</t>
  </si>
  <si>
    <t>nuo Pulko iki Punsko g. 24 grupės 3 km. ruože</t>
  </si>
  <si>
    <r>
      <t xml:space="preserve">2025m. Budlėjos 110kv.m Kaulenis 47kv.m </t>
    </r>
    <r>
      <rPr>
        <sz val="8"/>
        <rFont val="Times New Roman"/>
        <family val="1"/>
        <charset val="186"/>
      </rPr>
      <t>Jazminai 94Kv.m</t>
    </r>
    <r>
      <rPr>
        <sz val="8"/>
        <color theme="1"/>
        <rFont val="Times New Roman"/>
        <family val="1"/>
        <charset val="186"/>
      </rPr>
      <t xml:space="preserve"> Tvenkinio pakrantės gėlynai 123kv.m (žvendras, raudoklė, pupinė usnis,pelkinė vingiorykštė,geltonasis vilkdalgis, būdmainis rūgtis, vikšris)</t>
    </r>
  </si>
  <si>
    <t xml:space="preserve">4. Nurodyti gėlynų plotai yra preliminarūs (fiksuti paslaugos pirkimo rengimo dieną). Sutarties vykdymo laikoarpiu prižiūrimi plotai gali kistis, dėl poreikio įrengti naujus gėlynus ar gali būti naikinami dėl mieste vykdomų gatvės rkonstrukcijos darbų. Paslaugos gavėjas apie numatomus plotų pasikeitimus paslaugos teikėją informuoja išanksto.  </t>
  </si>
  <si>
    <t>26   vnt. betoninės</t>
  </si>
  <si>
    <t>9.</t>
  </si>
  <si>
    <t>J7.</t>
  </si>
  <si>
    <t>Eismo žiedas</t>
  </si>
  <si>
    <t>Objekto vieta</t>
  </si>
  <si>
    <t xml:space="preserve">karpomi kukmedžiai </t>
  </si>
  <si>
    <t>Techninės specifikacijos 1 priedas Prižiūrimų plotų detalizacija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</si>
</sst>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2"/>
      <color rgb="FF000000"/>
      <name val="Times New Roman"/>
      <family val="1"/>
      <charset val="186"/>
    </font>
    <font>
      <b/>
      <sz val="12"/>
      <color rgb="FF000000"/>
      <name val="Times New Roman"/>
      <family val="1"/>
      <charset val="186"/>
    </font>
    <font>
      <b/>
      <sz val="12"/>
      <name val="Times New Roman"/>
      <family val="1"/>
      <charset val="186"/>
    </font>
    <font>
      <sz val="12"/>
      <color rgb="FFFF0000"/>
      <name val="Times New Roman"/>
      <family val="1"/>
      <charset val="186"/>
    </font>
    <font>
      <b/>
      <sz val="12"/>
      <color rgb="FFFF0000"/>
      <name val="Times New Roman"/>
      <family val="1"/>
      <charset val="186"/>
    </font>
    <font>
      <sz val="12"/>
      <name val="Times New Roman"/>
      <family val="1"/>
      <charset val="186"/>
    </font>
    <font>
      <sz val="12"/>
      <color theme="4"/>
      <name val="Times New Roman"/>
      <family val="1"/>
      <charset val="186"/>
    </font>
    <font>
      <sz val="12"/>
      <color rgb="FF4F81BD"/>
      <name val="Times New Roman"/>
      <family val="1"/>
      <charset val="186"/>
    </font>
    <font>
      <vertAlign val="superscript"/>
      <sz val="12"/>
      <color theme="1"/>
      <name val="Times New Roman"/>
      <family val="1"/>
      <charset val="186"/>
    </font>
    <font>
      <sz val="8"/>
      <name val="Times New Roman"/>
      <family val="1"/>
      <charset val="186"/>
    </font>
    <font>
      <sz val="10"/>
      <color rgb="FFFF0000"/>
      <name val="Times New Roman"/>
      <family val="1"/>
      <charset val="186"/>
    </font>
    <font>
      <sz val="9"/>
      <color theme="1"/>
      <name val="Arial"/>
      <family val="2"/>
      <charset val="186"/>
    </font>
    <font>
      <b/>
      <sz val="10"/>
      <color rgb="FF000000"/>
      <name val="Arial"/>
      <family val="2"/>
      <charset val="186"/>
    </font>
    <font>
      <sz val="10"/>
      <color theme="1"/>
      <name val="Times New Roman"/>
      <family val="1"/>
      <charset val="186"/>
    </font>
    <font>
      <u val="double"/>
      <sz val="9"/>
      <color theme="1"/>
      <name val="Arial"/>
      <family val="2"/>
      <charset val="186"/>
    </font>
    <font>
      <u val="double"/>
      <sz val="12"/>
      <color theme="1"/>
      <name val="Times New Roman"/>
      <family val="1"/>
      <charset val="186"/>
    </font>
    <font>
      <sz val="8"/>
      <color theme="1"/>
      <name val="Times New Roman"/>
      <family val="1"/>
      <charset val="186"/>
    </font>
    <font>
      <u/>
      <sz val="12"/>
      <color rgb="FFFF0000"/>
      <name val="Times New Roman"/>
      <family val="1"/>
      <charset val="186"/>
    </font>
    <font>
      <b/>
      <i/>
      <sz val="12"/>
      <name val="Times New Roman"/>
      <family val="1"/>
      <charset val="186"/>
    </font>
    <font>
      <b/>
      <i/>
      <sz val="12"/>
      <color rgb="FFFF0000"/>
      <name val="Times New Roman"/>
      <family val="1"/>
      <charset val="186"/>
    </font>
    <font>
      <b/>
      <i/>
      <sz val="12"/>
      <color theme="1"/>
      <name val="Times New Roman"/>
      <family val="1"/>
      <charset val="186"/>
    </font>
    <font>
      <b/>
      <i/>
      <sz val="12"/>
      <color rgb="FF000000"/>
      <name val="Times New Roman"/>
      <family val="1"/>
      <charset val="186"/>
    </font>
    <font>
      <sz val="8"/>
      <color rgb="FF000000"/>
      <name val="Times New Roman"/>
      <family val="1"/>
      <charset val="186"/>
    </font>
    <font>
      <sz val="14"/>
      <color rgb="FFFF0000"/>
      <name val="Times New Roman"/>
      <family val="1"/>
      <charset val="186"/>
    </font>
    <font>
      <sz val="14"/>
      <color theme="1"/>
      <name val="Times New Roman"/>
      <family val="1"/>
      <charset val="186"/>
    </font>
    <font>
      <u/>
      <sz val="11"/>
      <color theme="10"/>
      <name val="Calibri"/>
      <family val="2"/>
      <charset val="186"/>
      <scheme val="minor"/>
    </font>
    <font>
      <sz val="12"/>
      <color rgb="FFED0000"/>
      <name val="Times New Roman"/>
      <family val="1"/>
      <charset val="186"/>
    </font>
    <font>
      <sz val="8"/>
      <name val="Calibri"/>
      <family val="2"/>
      <charset val="186"/>
    </font>
    <font>
      <sz val="8"/>
      <color rgb="FFFF0000"/>
      <name val="Times New Roman"/>
      <family val="1"/>
      <charset val="186"/>
    </font>
    <font>
      <b/>
      <sz val="11"/>
      <name val="Times New Roman"/>
      <family val="1"/>
      <charset val="186"/>
    </font>
    <font>
      <b/>
      <sz val="12"/>
      <color rgb="FF3F0065"/>
      <name val="Times New Roman"/>
      <family val="1"/>
      <charset val="186"/>
    </font>
    <font>
      <sz val="12"/>
      <color rgb="FF3F0065"/>
      <name val="Times New Roman"/>
      <family val="1"/>
      <charset val="186"/>
    </font>
    <font>
      <b/>
      <i/>
      <sz val="12"/>
      <color rgb="FF3F0065"/>
      <name val="Times New Roman"/>
      <family val="1"/>
      <charset val="186"/>
    </font>
    <font>
      <b/>
      <sz val="11"/>
      <color rgb="FF000000"/>
      <name val="Times New Roman"/>
      <family val="1"/>
      <charset val="186"/>
    </font>
    <font>
      <u/>
      <sz val="8"/>
      <color theme="10"/>
      <name val="Calibri"/>
      <family val="2"/>
      <charset val="186"/>
      <scheme val="minor"/>
    </font>
    <font>
      <sz val="8"/>
      <name val="Arial"/>
      <family val="2"/>
      <charset val="186"/>
    </font>
    <font>
      <i/>
      <sz val="12"/>
      <name val="Times New Roman"/>
      <family val="1"/>
      <charset val="186"/>
    </font>
    <font>
      <u/>
      <sz val="12"/>
      <name val="Times New Roman"/>
      <family val="1"/>
      <charset val="186"/>
    </font>
    <font>
      <sz val="11"/>
      <name val="Calibri"/>
      <family val="2"/>
      <charset val="186"/>
      <scheme val="minor"/>
    </font>
    <font>
      <sz val="11"/>
      <color theme="10"/>
      <name val="Calibri"/>
      <family val="2"/>
      <charset val="186"/>
      <scheme val="minor"/>
    </font>
    <font>
      <b/>
      <sz val="8"/>
      <color rgb="FFFF0000"/>
      <name val="Times New Roman"/>
      <family val="1"/>
      <charset val="186"/>
    </font>
    <font>
      <u/>
      <sz val="8"/>
      <color rgb="FFFF0000"/>
      <name val="Times New Roman"/>
      <family val="1"/>
      <charset val="186"/>
    </font>
    <font>
      <u/>
      <sz val="11"/>
      <color theme="4"/>
      <name val="Calibri"/>
      <family val="2"/>
      <charset val="186"/>
      <scheme val="minor"/>
    </font>
    <font>
      <b/>
      <sz val="8"/>
      <color rgb="FF000000"/>
      <name val="Times New Roman"/>
      <family val="1"/>
      <charset val="186"/>
    </font>
  </fonts>
  <fills count="10">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D8D8D8"/>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229">
    <xf numFmtId="0" fontId="0" fillId="0" borderId="0" xfId="0"/>
    <xf numFmtId="0" fontId="1" fillId="0" borderId="0" xfId="0" applyFont="1"/>
    <xf numFmtId="0" fontId="2" fillId="0" borderId="0" xfId="0" applyFont="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5" fillId="0" borderId="0" xfId="0" applyFont="1"/>
    <xf numFmtId="0" fontId="3" fillId="0" borderId="1" xfId="0" applyFont="1" applyBorder="1" applyAlignment="1">
      <alignment horizontal="center" vertical="center" textRotation="90" wrapText="1"/>
    </xf>
    <xf numFmtId="0" fontId="4" fillId="3" borderId="3" xfId="0" applyFont="1" applyFill="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right" vertical="center"/>
    </xf>
    <xf numFmtId="0" fontId="8"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xf numFmtId="0" fontId="3" fillId="0" borderId="1" xfId="0" applyFont="1" applyBorder="1" applyAlignment="1">
      <alignment vertical="center"/>
    </xf>
    <xf numFmtId="0" fontId="9" fillId="0" borderId="0" xfId="0" applyFont="1" applyAlignment="1">
      <alignment horizontal="left" wrapText="1"/>
    </xf>
    <xf numFmtId="0" fontId="6" fillId="0" borderId="4" xfId="0" applyFont="1" applyBorder="1" applyAlignment="1">
      <alignment vertical="center"/>
    </xf>
    <xf numFmtId="0" fontId="5" fillId="0" borderId="4" xfId="0" applyFont="1" applyBorder="1" applyAlignment="1">
      <alignment horizontal="right" vertical="center"/>
    </xf>
    <xf numFmtId="0" fontId="5" fillId="0" borderId="4" xfId="0" applyFont="1" applyBorder="1" applyAlignment="1">
      <alignment horizontal="center" vertical="center"/>
    </xf>
    <xf numFmtId="0" fontId="4" fillId="3" borderId="1" xfId="0" applyFont="1" applyFill="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vertical="center"/>
    </xf>
    <xf numFmtId="0" fontId="3" fillId="2" borderId="1" xfId="0" applyFont="1" applyFill="1" applyBorder="1" applyAlignment="1">
      <alignment horizontal="center" vertical="center"/>
    </xf>
    <xf numFmtId="0" fontId="8"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8" fillId="0" borderId="0" xfId="0" applyFont="1"/>
    <xf numFmtId="0" fontId="5" fillId="0" borderId="1" xfId="0" applyFont="1" applyBorder="1" applyAlignment="1">
      <alignment horizontal="center" vertical="center"/>
    </xf>
    <xf numFmtId="0" fontId="5" fillId="3" borderId="1" xfId="0" applyFont="1" applyFill="1" applyBorder="1" applyAlignment="1">
      <alignment horizontal="center"/>
    </xf>
    <xf numFmtId="0" fontId="3" fillId="0" borderId="1" xfId="0" applyFont="1" applyBorder="1" applyAlignment="1">
      <alignment horizontal="center" vertical="center" textRotation="90"/>
    </xf>
    <xf numFmtId="0" fontId="8" fillId="3" borderId="1" xfId="0" applyFont="1" applyFill="1" applyBorder="1" applyAlignment="1">
      <alignment horizontal="center" vertical="center"/>
    </xf>
    <xf numFmtId="0" fontId="8" fillId="0" borderId="3" xfId="0" applyFont="1" applyBorder="1" applyAlignment="1">
      <alignment horizontal="center" vertical="center"/>
    </xf>
    <xf numFmtId="0" fontId="8" fillId="3" borderId="3" xfId="0" applyFont="1" applyFill="1" applyBorder="1" applyAlignment="1">
      <alignment horizontal="center" vertical="center"/>
    </xf>
    <xf numFmtId="0" fontId="8" fillId="0" borderId="3" xfId="0" applyFont="1" applyBorder="1" applyAlignment="1">
      <alignment horizontal="center" vertical="center" wrapText="1"/>
    </xf>
    <xf numFmtId="0" fontId="1" fillId="0" borderId="0" xfId="0" applyFont="1" applyAlignment="1">
      <alignment wrapText="1"/>
    </xf>
    <xf numFmtId="0" fontId="8" fillId="2" borderId="1" xfId="0" applyFont="1" applyFill="1" applyBorder="1" applyAlignment="1">
      <alignment vertical="center" wrapText="1"/>
    </xf>
    <xf numFmtId="0" fontId="1" fillId="4" borderId="1" xfId="0" applyFont="1" applyFill="1" applyBorder="1" applyAlignment="1">
      <alignment horizontal="center" vertical="center"/>
    </xf>
    <xf numFmtId="0" fontId="1" fillId="6" borderId="1" xfId="0" applyFont="1" applyFill="1" applyBorder="1" applyAlignment="1">
      <alignment horizontal="center" vertical="center"/>
    </xf>
    <xf numFmtId="0" fontId="5" fillId="3"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right" vertical="center"/>
    </xf>
    <xf numFmtId="0" fontId="3" fillId="7" borderId="1" xfId="0" applyFont="1" applyFill="1" applyBorder="1" applyAlignment="1">
      <alignment horizontal="center" vertical="center" wrapText="1"/>
    </xf>
    <xf numFmtId="0" fontId="6" fillId="3" borderId="1" xfId="0" applyFont="1" applyFill="1" applyBorder="1"/>
    <xf numFmtId="0" fontId="4" fillId="3" borderId="1" xfId="0" applyFont="1" applyFill="1" applyBorder="1" applyAlignment="1">
      <alignment horizontal="center" vertical="center" wrapText="1"/>
    </xf>
    <xf numFmtId="0" fontId="12" fillId="0" borderId="1" xfId="0" applyFont="1" applyBorder="1" applyAlignment="1">
      <alignment vertical="center" wrapText="1"/>
    </xf>
    <xf numFmtId="0" fontId="15" fillId="0" borderId="0" xfId="0" applyFont="1"/>
    <xf numFmtId="0" fontId="8" fillId="3" borderId="1" xfId="0" applyFont="1" applyFill="1" applyBorder="1"/>
    <xf numFmtId="0" fontId="2" fillId="9" borderId="1" xfId="0" applyFont="1" applyFill="1" applyBorder="1" applyAlignment="1">
      <alignment horizontal="right"/>
    </xf>
    <xf numFmtId="0" fontId="5" fillId="9" borderId="1" xfId="0" applyFont="1" applyFill="1" applyBorder="1"/>
    <xf numFmtId="0" fontId="16" fillId="0" borderId="0" xfId="0" applyFont="1"/>
    <xf numFmtId="0" fontId="3"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5" fillId="0" borderId="1" xfId="0" applyFont="1" applyBorder="1"/>
    <xf numFmtId="0" fontId="7" fillId="0" borderId="0" xfId="0" applyFont="1"/>
    <xf numFmtId="0" fontId="14" fillId="0" borderId="0" xfId="0" applyFont="1"/>
    <xf numFmtId="0" fontId="17" fillId="0" borderId="0" xfId="0" applyFont="1"/>
    <xf numFmtId="0" fontId="18" fillId="0" borderId="0" xfId="0" applyFont="1"/>
    <xf numFmtId="0" fontId="19" fillId="0" borderId="1" xfId="0" applyFont="1" applyBorder="1" applyAlignment="1">
      <alignment vertical="center" wrapText="1"/>
    </xf>
    <xf numFmtId="0" fontId="8" fillId="0" borderId="3" xfId="0" applyFont="1" applyBorder="1" applyAlignment="1">
      <alignment horizontal="left" vertical="center"/>
    </xf>
    <xf numFmtId="0" fontId="6" fillId="5" borderId="0" xfId="0" applyFont="1" applyFill="1"/>
    <xf numFmtId="0" fontId="1" fillId="5" borderId="0" xfId="0" applyFont="1" applyFill="1"/>
    <xf numFmtId="0" fontId="3"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3" fillId="2" borderId="1" xfId="0" applyFont="1" applyFill="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5" fillId="3" borderId="1" xfId="0" applyFont="1" applyFill="1" applyBorder="1" applyAlignment="1">
      <alignment horizontal="center"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0" xfId="0" applyFont="1"/>
    <xf numFmtId="0" fontId="23" fillId="0" borderId="0" xfId="0" applyFont="1"/>
    <xf numFmtId="0" fontId="21" fillId="0" borderId="1" xfId="0" applyFont="1" applyBorder="1"/>
    <xf numFmtId="0" fontId="21" fillId="0" borderId="0" xfId="0" applyFont="1"/>
    <xf numFmtId="0" fontId="23" fillId="0" borderId="1" xfId="0" applyFont="1" applyBorder="1" applyAlignment="1">
      <alignment horizontal="center" vertical="center"/>
    </xf>
    <xf numFmtId="0" fontId="21" fillId="0" borderId="0" xfId="0" applyFont="1" applyAlignment="1">
      <alignment horizontal="center" vertical="center"/>
    </xf>
    <xf numFmtId="0" fontId="24" fillId="0" borderId="1" xfId="0" applyFont="1" applyBorder="1" applyAlignment="1">
      <alignment horizontal="center" vertical="center"/>
    </xf>
    <xf numFmtId="0" fontId="23" fillId="0" borderId="0" xfId="0" applyFont="1" applyAlignment="1">
      <alignment wrapText="1"/>
    </xf>
    <xf numFmtId="0" fontId="21" fillId="5"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7" fillId="0" borderId="0" xfId="0" applyFont="1"/>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6" fillId="0" borderId="0" xfId="0" applyFont="1"/>
    <xf numFmtId="0" fontId="12" fillId="0" borderId="2" xfId="0" applyFont="1" applyBorder="1" applyAlignment="1">
      <alignment vertical="top" wrapText="1"/>
    </xf>
    <xf numFmtId="0" fontId="25" fillId="0" borderId="4" xfId="0" applyFont="1" applyBorder="1" applyAlignment="1">
      <alignment horizontal="right" vertical="center"/>
    </xf>
    <xf numFmtId="0" fontId="6" fillId="2" borderId="1" xfId="0" applyFont="1" applyFill="1" applyBorder="1" applyAlignment="1">
      <alignment horizontal="center" vertical="center" wrapText="1"/>
    </xf>
    <xf numFmtId="0" fontId="28" fillId="0" borderId="1" xfId="1" applyBorder="1" applyAlignment="1">
      <alignment vertical="center" wrapText="1"/>
    </xf>
    <xf numFmtId="0" fontId="28" fillId="0" borderId="1" xfId="1" applyBorder="1" applyAlignment="1">
      <alignment vertical="center"/>
    </xf>
    <xf numFmtId="0" fontId="29" fillId="0" borderId="1" xfId="0" applyFont="1" applyBorder="1" applyAlignment="1">
      <alignment horizontal="center" vertical="center"/>
    </xf>
    <xf numFmtId="0" fontId="28" fillId="0" borderId="0" xfId="1" applyAlignment="1">
      <alignment horizontal="left" vertical="center"/>
    </xf>
    <xf numFmtId="0" fontId="28" fillId="0" borderId="1" xfId="1" applyBorder="1"/>
    <xf numFmtId="0" fontId="28" fillId="5" borderId="3" xfId="1" applyFill="1" applyBorder="1" applyAlignment="1">
      <alignment horizontal="left" vertical="center" wrapText="1"/>
    </xf>
    <xf numFmtId="0" fontId="28" fillId="2" borderId="1" xfId="1" applyFill="1" applyBorder="1" applyAlignment="1">
      <alignment vertical="center" wrapText="1"/>
    </xf>
    <xf numFmtId="0" fontId="28" fillId="5" borderId="1" xfId="1" applyFill="1" applyBorder="1" applyAlignment="1">
      <alignment vertical="center" wrapText="1"/>
    </xf>
    <xf numFmtId="0" fontId="28" fillId="2" borderId="1" xfId="1" applyFill="1" applyBorder="1" applyAlignment="1">
      <alignment vertical="center"/>
    </xf>
    <xf numFmtId="0" fontId="28" fillId="0" borderId="1" xfId="1" applyBorder="1" applyAlignment="1">
      <alignment horizontal="left" vertical="top" wrapText="1"/>
    </xf>
    <xf numFmtId="0" fontId="12" fillId="0" borderId="1" xfId="0" applyFont="1" applyBorder="1" applyAlignment="1">
      <alignment horizontal="center" vertical="center" wrapText="1"/>
    </xf>
    <xf numFmtId="0" fontId="28" fillId="0" borderId="1" xfId="1" applyBorder="1" applyAlignment="1">
      <alignment horizontal="left" vertical="center"/>
    </xf>
    <xf numFmtId="0" fontId="8" fillId="0" borderId="7" xfId="0" applyFont="1" applyBorder="1" applyAlignment="1">
      <alignment horizontal="center" wrapText="1"/>
    </xf>
    <xf numFmtId="0" fontId="8" fillId="0" borderId="0" xfId="0" applyFont="1" applyAlignment="1">
      <alignment horizontal="center" wrapText="1"/>
    </xf>
    <xf numFmtId="0" fontId="8" fillId="3" borderId="1" xfId="0" applyFont="1" applyFill="1" applyBorder="1" applyAlignment="1">
      <alignment vertical="center"/>
    </xf>
    <xf numFmtId="0" fontId="3" fillId="0" borderId="3" xfId="0" applyFont="1" applyBorder="1" applyAlignment="1">
      <alignment horizontal="center" vertical="center" wrapText="1"/>
    </xf>
    <xf numFmtId="0" fontId="30" fillId="0" borderId="1" xfId="0" applyFont="1" applyBorder="1" applyAlignment="1">
      <alignment vertical="center" wrapText="1"/>
    </xf>
    <xf numFmtId="0" fontId="8" fillId="0" borderId="4" xfId="0" applyFont="1" applyBorder="1" applyAlignment="1">
      <alignment horizontal="left" vertical="center"/>
    </xf>
    <xf numFmtId="0" fontId="8" fillId="0" borderId="1" xfId="0" applyFont="1" applyBorder="1" applyAlignment="1">
      <alignment horizontal="left"/>
    </xf>
    <xf numFmtId="0" fontId="8" fillId="0" borderId="1" xfId="0" applyFont="1" applyBorder="1"/>
    <xf numFmtId="0" fontId="5" fillId="5" borderId="1" xfId="0" applyFont="1" applyFill="1" applyBorder="1" applyAlignment="1">
      <alignment horizontal="center" vertical="center"/>
    </xf>
    <xf numFmtId="0" fontId="31" fillId="0" borderId="1" xfId="0" applyFont="1" applyBorder="1" applyAlignment="1">
      <alignment vertical="center" wrapText="1"/>
    </xf>
    <xf numFmtId="0" fontId="8" fillId="0" borderId="1" xfId="0" applyFont="1" applyBorder="1" applyAlignment="1">
      <alignment horizontal="center"/>
    </xf>
    <xf numFmtId="0" fontId="8" fillId="5" borderId="1" xfId="0" applyFont="1" applyFill="1" applyBorder="1" applyAlignment="1">
      <alignment horizontal="left" vertical="center" wrapText="1"/>
    </xf>
    <xf numFmtId="0" fontId="1" fillId="0" borderId="7" xfId="0" applyFont="1" applyBorder="1" applyAlignment="1">
      <alignment horizontal="center" vertical="center" wrapText="1"/>
    </xf>
    <xf numFmtId="0" fontId="32" fillId="0" borderId="0" xfId="0" applyFont="1" applyAlignment="1">
      <alignment horizontal="left" wrapText="1"/>
    </xf>
    <xf numFmtId="0" fontId="35" fillId="0" borderId="0" xfId="0" applyFont="1"/>
    <xf numFmtId="0" fontId="34" fillId="0" borderId="0" xfId="0" applyFont="1"/>
    <xf numFmtId="0" fontId="1" fillId="0" borderId="0" xfId="0" applyFont="1" applyAlignment="1">
      <alignment horizontal="center"/>
    </xf>
    <xf numFmtId="0" fontId="19" fillId="0" borderId="0" xfId="0" applyFont="1"/>
    <xf numFmtId="0" fontId="12" fillId="0" borderId="2" xfId="0" applyFont="1" applyBorder="1" applyAlignment="1">
      <alignment horizontal="center" vertical="center" wrapText="1"/>
    </xf>
    <xf numFmtId="0" fontId="37" fillId="0" borderId="1" xfId="1" applyFont="1" applyBorder="1" applyAlignment="1">
      <alignment vertical="center" wrapText="1"/>
    </xf>
    <xf numFmtId="0" fontId="37" fillId="0" borderId="1" xfId="1" applyFont="1" applyBorder="1" applyAlignment="1">
      <alignment horizontal="right" vertical="center" wrapText="1"/>
    </xf>
    <xf numFmtId="0" fontId="31" fillId="0" borderId="4" xfId="0" applyFont="1" applyBorder="1" applyAlignment="1">
      <alignment vertical="center"/>
    </xf>
    <xf numFmtId="0" fontId="12" fillId="0" borderId="1" xfId="0" applyFont="1" applyBorder="1" applyAlignment="1">
      <alignment vertical="top" wrapText="1"/>
    </xf>
    <xf numFmtId="0" fontId="25" fillId="0" borderId="1" xfId="0" applyFont="1" applyBorder="1" applyAlignment="1">
      <alignment vertical="center" wrapText="1"/>
    </xf>
    <xf numFmtId="0" fontId="12" fillId="0" borderId="1" xfId="0" applyFont="1" applyBorder="1" applyAlignment="1">
      <alignment wrapText="1"/>
    </xf>
    <xf numFmtId="0" fontId="38" fillId="0" borderId="1" xfId="0" applyFont="1" applyBorder="1" applyAlignment="1">
      <alignment wrapText="1"/>
    </xf>
    <xf numFmtId="0" fontId="38" fillId="0" borderId="1" xfId="0" applyFont="1" applyBorder="1"/>
    <xf numFmtId="0" fontId="19" fillId="0" borderId="1" xfId="0" applyFont="1" applyBorder="1" applyAlignment="1">
      <alignment wrapText="1"/>
    </xf>
    <xf numFmtId="0" fontId="31" fillId="0" borderId="4" xfId="0" applyFont="1" applyBorder="1" applyAlignment="1">
      <alignment vertical="center" wrapText="1"/>
    </xf>
    <xf numFmtId="0" fontId="25" fillId="0" borderId="1" xfId="0" applyFont="1" applyBorder="1" applyAlignment="1">
      <alignment horizontal="center" vertical="center"/>
    </xf>
    <xf numFmtId="0" fontId="25" fillId="0" borderId="1" xfId="0" applyFont="1" applyBorder="1" applyAlignment="1">
      <alignment vertical="center"/>
    </xf>
    <xf numFmtId="0" fontId="31" fillId="3" borderId="1" xfId="0" applyFont="1" applyFill="1" applyBorder="1"/>
    <xf numFmtId="0" fontId="12" fillId="5" borderId="1" xfId="0" applyFont="1" applyFill="1" applyBorder="1" applyAlignment="1">
      <alignment vertical="center" wrapText="1"/>
    </xf>
    <xf numFmtId="0" fontId="25" fillId="2" borderId="1" xfId="0" applyFont="1" applyFill="1" applyBorder="1" applyAlignment="1">
      <alignment vertical="center" wrapText="1"/>
    </xf>
    <xf numFmtId="0" fontId="31" fillId="2" borderId="1" xfId="0" applyFont="1" applyFill="1" applyBorder="1" applyAlignment="1">
      <alignment vertical="center" wrapText="1"/>
    </xf>
    <xf numFmtId="0" fontId="12" fillId="0" borderId="1" xfId="0" applyFont="1" applyBorder="1" applyAlignment="1">
      <alignment horizontal="left" vertical="center" wrapText="1"/>
    </xf>
    <xf numFmtId="0" fontId="25" fillId="2" borderId="1" xfId="0" applyFont="1" applyFill="1" applyBorder="1" applyAlignment="1">
      <alignment horizontal="center" vertical="center" wrapText="1"/>
    </xf>
    <xf numFmtId="0" fontId="38" fillId="0" borderId="1" xfId="0" applyFont="1" applyBorder="1" applyAlignment="1">
      <alignment horizontal="left" vertical="top" wrapText="1"/>
    </xf>
    <xf numFmtId="0" fontId="12" fillId="0" borderId="1" xfId="0" applyFont="1" applyBorder="1" applyAlignment="1">
      <alignment horizontal="left" wrapText="1"/>
    </xf>
    <xf numFmtId="0" fontId="21" fillId="0" borderId="1" xfId="0" applyFont="1" applyBorder="1" applyAlignment="1">
      <alignment horizontal="left"/>
    </xf>
    <xf numFmtId="0" fontId="34" fillId="0" borderId="0" xfId="0" applyFont="1" applyAlignment="1">
      <alignment horizontal="left"/>
    </xf>
    <xf numFmtId="0" fontId="33" fillId="0" borderId="1" xfId="0" applyFont="1" applyBorder="1" applyAlignment="1">
      <alignment horizontal="center" vertical="center"/>
    </xf>
    <xf numFmtId="0" fontId="39" fillId="0" borderId="1" xfId="0" applyFont="1" applyBorder="1" applyAlignment="1">
      <alignment horizontal="center" vertical="center"/>
    </xf>
    <xf numFmtId="0" fontId="8" fillId="0" borderId="0" xfId="0" applyFont="1" applyAlignment="1">
      <alignment horizontal="center"/>
    </xf>
    <xf numFmtId="0" fontId="40" fillId="0" borderId="1" xfId="0" applyFont="1" applyBorder="1"/>
    <xf numFmtId="0" fontId="41" fillId="0" borderId="1" xfId="1" applyFont="1" applyBorder="1" applyAlignment="1">
      <alignment vertical="center" wrapText="1"/>
    </xf>
    <xf numFmtId="0" fontId="34" fillId="0" borderId="1" xfId="0" applyFont="1" applyBorder="1" applyAlignment="1">
      <alignment horizontal="center" vertical="center"/>
    </xf>
    <xf numFmtId="0" fontId="28" fillId="0" borderId="1" xfId="1" applyFill="1" applyBorder="1" applyAlignment="1">
      <alignment vertical="center" wrapText="1"/>
    </xf>
    <xf numFmtId="0" fontId="6" fillId="0" borderId="1" xfId="0" applyFont="1" applyBorder="1" applyAlignment="1">
      <alignment horizontal="center" vertical="center" wrapText="1"/>
    </xf>
    <xf numFmtId="0" fontId="42" fillId="0" borderId="3" xfId="1" applyFont="1" applyBorder="1" applyAlignment="1">
      <alignment vertical="center" wrapText="1"/>
    </xf>
    <xf numFmtId="0" fontId="8" fillId="6" borderId="1" xfId="0" applyFont="1" applyFill="1" applyBorder="1" applyAlignment="1">
      <alignment horizontal="center" vertical="center"/>
    </xf>
    <xf numFmtId="0" fontId="12" fillId="0" borderId="1" xfId="1" applyFont="1" applyBorder="1" applyAlignment="1">
      <alignment wrapText="1"/>
    </xf>
    <xf numFmtId="0" fontId="8" fillId="5" borderId="2" xfId="0" applyFont="1" applyFill="1" applyBorder="1" applyAlignment="1">
      <alignment horizontal="left" vertical="center"/>
    </xf>
    <xf numFmtId="0" fontId="8" fillId="5" borderId="1" xfId="0" applyFont="1" applyFill="1" applyBorder="1" applyAlignment="1">
      <alignment horizontal="center" vertical="center" wrapText="1"/>
    </xf>
    <xf numFmtId="0" fontId="8" fillId="3" borderId="0" xfId="0" applyFont="1" applyFill="1"/>
    <xf numFmtId="0" fontId="3" fillId="8" borderId="1" xfId="0" applyFont="1" applyFill="1" applyBorder="1" applyAlignment="1">
      <alignment horizontal="center" vertical="center"/>
    </xf>
    <xf numFmtId="0" fontId="8" fillId="0" borderId="6" xfId="0" applyFont="1" applyBorder="1" applyAlignment="1">
      <alignment horizontal="left" vertical="center"/>
    </xf>
    <xf numFmtId="0" fontId="12" fillId="0" borderId="2" xfId="0" applyFont="1" applyBorder="1" applyAlignment="1">
      <alignment horizontal="left" vertical="center" wrapText="1"/>
    </xf>
    <xf numFmtId="0" fontId="43" fillId="0" borderId="1" xfId="0" applyFont="1" applyBorder="1" applyAlignment="1">
      <alignment vertical="center" wrapText="1"/>
    </xf>
    <xf numFmtId="0" fontId="44" fillId="0" borderId="1" xfId="0" applyFont="1" applyBorder="1"/>
    <xf numFmtId="0" fontId="44" fillId="0" borderId="1" xfId="0" applyFont="1" applyBorder="1" applyAlignment="1">
      <alignment vertical="center" wrapText="1"/>
    </xf>
    <xf numFmtId="0" fontId="45" fillId="0" borderId="1" xfId="1" applyFont="1" applyBorder="1" applyAlignment="1">
      <alignment vertical="center" wrapText="1"/>
    </xf>
    <xf numFmtId="0" fontId="45" fillId="0" borderId="0" xfId="1" applyFont="1" applyAlignment="1">
      <alignment vertical="center" wrapText="1"/>
    </xf>
    <xf numFmtId="0" fontId="45" fillId="0" borderId="1" xfId="1" applyFont="1" applyFill="1" applyBorder="1" applyAlignment="1">
      <alignment vertical="center" wrapText="1"/>
    </xf>
    <xf numFmtId="0" fontId="46" fillId="0" borderId="1" xfId="0" applyFont="1" applyBorder="1" applyAlignment="1">
      <alignment horizontal="center" vertical="center"/>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36" fillId="7" borderId="3" xfId="0" applyFont="1" applyFill="1" applyBorder="1" applyAlignment="1">
      <alignment horizontal="center" vertical="center" wrapText="1"/>
    </xf>
    <xf numFmtId="0" fontId="36"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1" fillId="0" borderId="0" xfId="0" applyFont="1" applyAlignment="1">
      <alignment horizontal="left" vertical="top"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2" xfId="0" applyFont="1" applyFill="1" applyBorder="1" applyAlignment="1">
      <alignment horizontal="center"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6" fillId="0" borderId="0" xfId="0" applyFont="1" applyAlignment="1">
      <alignment horizontal="center"/>
    </xf>
    <xf numFmtId="0" fontId="3" fillId="5" borderId="3" xfId="0" applyFont="1" applyFill="1" applyBorder="1" applyAlignment="1">
      <alignment horizontal="center" vertical="center" textRotation="90" wrapText="1"/>
    </xf>
    <xf numFmtId="0" fontId="3" fillId="5" borderId="4" xfId="0" applyFont="1" applyFill="1" applyBorder="1" applyAlignment="1">
      <alignment horizontal="center" vertical="center" textRotation="90" wrapText="1"/>
    </xf>
    <xf numFmtId="0" fontId="25" fillId="0" borderId="1" xfId="0" applyFont="1" applyBorder="1" applyAlignment="1">
      <alignment horizontal="center" vertical="center"/>
    </xf>
    <xf numFmtId="0" fontId="21" fillId="0" borderId="7" xfId="0" applyFont="1" applyBorder="1" applyAlignment="1">
      <alignment horizontal="center" wrapText="1"/>
    </xf>
    <xf numFmtId="0" fontId="21" fillId="0" borderId="0" xfId="0" applyFont="1" applyAlignment="1">
      <alignment horizontal="center" wrapText="1"/>
    </xf>
    <xf numFmtId="0" fontId="16" fillId="0" borderId="7" xfId="0" applyFont="1" applyBorder="1" applyAlignment="1">
      <alignment horizontal="center" wrapText="1"/>
    </xf>
    <xf numFmtId="0" fontId="1" fillId="0" borderId="0" xfId="0" applyFont="1" applyAlignment="1">
      <alignment horizontal="center" wrapText="1"/>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2" xfId="0" applyFont="1" applyFill="1" applyBorder="1" applyAlignment="1">
      <alignment horizontal="center"/>
    </xf>
    <xf numFmtId="0" fontId="6" fillId="0" borderId="7" xfId="0" applyFont="1" applyBorder="1" applyAlignment="1">
      <alignment horizontal="left" wrapText="1"/>
    </xf>
    <xf numFmtId="0" fontId="6" fillId="0" borderId="0" xfId="0" applyFont="1" applyAlignment="1">
      <alignment horizontal="left" wrapText="1"/>
    </xf>
    <xf numFmtId="0" fontId="6" fillId="0" borderId="7" xfId="0" applyFont="1" applyBorder="1" applyAlignment="1">
      <alignment horizontal="center"/>
    </xf>
    <xf numFmtId="0" fontId="1" fillId="0" borderId="7" xfId="0" applyFont="1" applyBorder="1"/>
    <xf numFmtId="0" fontId="1" fillId="0" borderId="0" xfId="0" applyFont="1"/>
    <xf numFmtId="0" fontId="22" fillId="0" borderId="7" xfId="0" applyFont="1" applyBorder="1" applyAlignment="1">
      <alignment horizontal="left" vertical="center" wrapText="1"/>
    </xf>
    <xf numFmtId="0" fontId="22" fillId="0" borderId="0" xfId="0" applyFont="1" applyAlignment="1">
      <alignment horizontal="left"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13" fillId="0" borderId="7" xfId="0" applyFont="1" applyBorder="1" applyAlignment="1">
      <alignment horizontal="center" wrapText="1"/>
    </xf>
    <xf numFmtId="0" fontId="6" fillId="0" borderId="0" xfId="0" applyFont="1" applyAlignment="1">
      <alignment horizontal="center" wrapText="1"/>
    </xf>
    <xf numFmtId="0" fontId="6" fillId="0" borderId="7" xfId="0" applyFont="1" applyBorder="1" applyAlignment="1">
      <alignment horizontal="center" wrapText="1"/>
    </xf>
    <xf numFmtId="0" fontId="8" fillId="0" borderId="7" xfId="0" applyFont="1" applyBorder="1" applyAlignment="1">
      <alignment horizontal="center" wrapText="1"/>
    </xf>
    <xf numFmtId="0" fontId="8" fillId="0" borderId="0" xfId="0" applyFont="1" applyAlignment="1">
      <alignment horizontal="center" wrapText="1"/>
    </xf>
    <xf numFmtId="0" fontId="2" fillId="0" borderId="0" xfId="0" applyFont="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regia.lt/map/alytaus_m?x=502037&amp;y=6028903&amp;scale=1000&amp;text=Skveras%20%E2%80%9E%C5%BDuvintas%E2%80%9C&amp;sluo_ids=22" TargetMode="External"/><Relationship Id="rId21" Type="http://schemas.openxmlformats.org/officeDocument/2006/relationships/hyperlink" Target="https://regia.lt/map/alytaus_m?x=502677&amp;y=6028962&amp;scale=1000&amp;text=%C5%BDaliosios%20g.%20g%C4%97lynai%20ir%20kr%C5%ABm%C5%B3%20gr.%20%20&amp;sluo_ids=22%20&#381;aliosios%20g.%20sakur&#371;%20g&#279;lynas" TargetMode="External"/><Relationship Id="rId42" Type="http://schemas.openxmlformats.org/officeDocument/2006/relationships/hyperlink" Target="https://regia.lt/map/alytaus_m?x=501795&amp;y=6028935&amp;scale=1000&amp;text=Naujoji/Statybinink%C5%B3%20g.%20sankirta%20Naujoji/Statybinink&#371;%20g.%20sankirta" TargetMode="External"/><Relationship Id="rId47" Type="http://schemas.openxmlformats.org/officeDocument/2006/relationships/hyperlink" Target="https://regia.lt/map/alytaus_m?x=501283&amp;y=6029744&amp;scale=1000&amp;text=Raudonkalnio/Naujosios%20g.%20sankirtaNaujosios/Raudonkalnio%20g.%20sankirta" TargetMode="External"/><Relationship Id="rId63" Type="http://schemas.openxmlformats.org/officeDocument/2006/relationships/hyperlink" Target="https://regia.lt/map/alytaus_m?x=503086&amp;y=6028597&amp;scale=1000&amp;text=Miesto%20sodo%20ro%C5%BEynas&amp;sluo_ids=22,250,251,72,252,270,271,272,273,274,275,276,277,280,281,282,283,284,285,287,288" TargetMode="External"/><Relationship Id="rId68" Type="http://schemas.openxmlformats.org/officeDocument/2006/relationships/hyperlink" Target="https://regia.lt/map/alytaus_m?x=502964&amp;y=6028613&amp;scale=2000&amp;text=Gyvatvor%C4%97s,%20kr%C5%ABmai&amp;sluo_ids=22,250,251,72,252,270,271,272,273,274,275,276,277,280,281,282,283,284,285,287,288" TargetMode="External"/><Relationship Id="rId84" Type="http://schemas.openxmlformats.org/officeDocument/2006/relationships/hyperlink" Target="https://regia.lt/map/alytaus_m?x=502275&amp;y=6028622&amp;scale=2000&amp;text=Skveras%20%E2%80%9EPeronas%20obel%C5%B3%20sode%E2%80%9C%C2%A0" TargetMode="External"/><Relationship Id="rId89" Type="http://schemas.openxmlformats.org/officeDocument/2006/relationships/hyperlink" Target="https://regia.lt/map/alytaus_m?x=503006&amp;y=6028796&amp;scale=1000&amp;text=Rotu%C5%A1%C4%97s%20a./Jotvingi%C5%B3%20g." TargetMode="External"/><Relationship Id="rId7" Type="http://schemas.openxmlformats.org/officeDocument/2006/relationships/hyperlink" Target="https://regia.lt/map/alytaus_m?x=503145&amp;y=6028820&amp;scale=1000&amp;text=Rotu%C5%A1%C4%97s%20a.%20ro%C5%BEynas%20%20%20%20Rotu&#353;&#279;s%20a.%20g&#279;lynas" TargetMode="External"/><Relationship Id="rId71" Type="http://schemas.openxmlformats.org/officeDocument/2006/relationships/hyperlink" Target="https://regia.lt/map/alytaus_m?x=501756&amp;y=6029599&amp;scale=1000&amp;text=Link%20Vilties%20gatv%C4%97s" TargetMode="External"/><Relationship Id="rId92" Type="http://schemas.openxmlformats.org/officeDocument/2006/relationships/hyperlink" Target="https://regia.lt/map/alytaus_m?x=502536&amp;y=6028790&amp;scale=1000&amp;text=%C5%BDaliosios%20g.%20g%C4%97lin%C4%97" TargetMode="External"/><Relationship Id="rId2" Type="http://schemas.openxmlformats.org/officeDocument/2006/relationships/hyperlink" Target="https://regia.lt/map/alytaus_m?x=504276&amp;y=6029609&amp;scale=1000&amp;text=%C5%A0alia%20Jiezno%20g.%202" TargetMode="External"/><Relationship Id="rId16" Type="http://schemas.openxmlformats.org/officeDocument/2006/relationships/hyperlink" Target="https://regia.lt/map/alytaus_m?x=503004&amp;y=6028997&amp;scale=1000&amp;text=Patrimpas%20&amp;sluo_ids=22" TargetMode="External"/><Relationship Id="rId29" Type="http://schemas.openxmlformats.org/officeDocument/2006/relationships/hyperlink" Target="https://regia.lt/map/alytaus_m?x=501827&amp;y=6028977&amp;scale=1000&amp;text=%C5%A0alia%20Naujoji%20g.%2014,%2020%20g%C4%97lyn%C5%B3%20kompleksas%20eil%C4%97je&amp;sluo_ids=22" TargetMode="External"/><Relationship Id="rId11" Type="http://schemas.openxmlformats.org/officeDocument/2006/relationships/hyperlink" Target="https://regia.lt/map/alytaus_m?x=503254&amp;y=6028807&amp;scale=1000&amp;text=Kino%20teatras%20%E2%80%9EDainava%E2%80%9C&amp;sluo_ids=22" TargetMode="External"/><Relationship Id="rId24" Type="http://schemas.openxmlformats.org/officeDocument/2006/relationships/hyperlink" Target="https://regia.lt/map/alytaus_m?x=502219&amp;y=6028816&amp;scale=1000&amp;text=%C5%A0alia%20PC%20%E2%80%9EIKI%E2%80%9C&amp;sluo_ids=22%20Prie%20PC%20&#8222;IKI&#8220;" TargetMode="External"/><Relationship Id="rId32" Type="http://schemas.openxmlformats.org/officeDocument/2006/relationships/hyperlink" Target="https://regia.lt/map/alytaus_m?x=501674&amp;y=6029122&amp;scale=1000&amp;text=%C5%A0alia%20Naujoji%20g.%2028&amp;sluo_ids=22,250,251,72,252,270,271,272,273,274,275,276,277,280,281,282,283,284,285,287,288Naujosios%20g.%2028" TargetMode="External"/><Relationship Id="rId37" Type="http://schemas.openxmlformats.org/officeDocument/2006/relationships/hyperlink" Target="https://regia.lt/map/alytaus_m?x=501934&amp;y=6028555&amp;scale=1000&amp;text=Ro%C5%BEynai%20prie%20V%C4%97trung%C4%97s" TargetMode="External"/><Relationship Id="rId40" Type="http://schemas.openxmlformats.org/officeDocument/2006/relationships/hyperlink" Target="https://regia.lt/map/alytaus_m?x=501146&amp;y=6028597&amp;scale=1000&amp;text=%C5%A0laitas%20%C5%A1alia%20PC%20%E2%80%9ESenukai%E2%80%9C&#352;alia%20PC%20&#8222;Senukai&#8220;" TargetMode="External"/><Relationship Id="rId45" Type="http://schemas.openxmlformats.org/officeDocument/2006/relationships/hyperlink" Target="https://regia.lt/map/alytaus_m?x=500840&amp;y=6030593&amp;scale=1000&amp;text=Putin%C5%B3/Naujosios%20g.%20sankirta%20%20Putin&#371;/Naujosios%20g.%20sank." TargetMode="External"/><Relationship Id="rId53" Type="http://schemas.openxmlformats.org/officeDocument/2006/relationships/hyperlink" Target="https://regia.lt/map/alytaus_m?x=503219&amp;y=6029267&amp;scale=1000&amp;text=Vilniaus/Kauno%20g.%20%C5%BEiedasVilniaus/Kauno%20g.%20&#382;iedas" TargetMode="External"/><Relationship Id="rId58" Type="http://schemas.openxmlformats.org/officeDocument/2006/relationships/hyperlink" Target="https://regia.lt/map/alytaus_m?x=500310&amp;y=6030266&amp;scale=5000&amp;text=Kalni%C5%A1k%C4%97s/%C5%AAdrijos/Punsko%20g.%20%C5%BEiedasKalni&#353;k&#279;s/&#362;drijos/Punsko%20g.%20&#382;iedas" TargetMode="External"/><Relationship Id="rId66" Type="http://schemas.openxmlformats.org/officeDocument/2006/relationships/hyperlink" Target="https://regia.lt/map/alytaus_m?x=503208&amp;y=6028568&amp;scale=1000&amp;text=Laisv%C4%97s%20angelo%20aik%C5%A1t%C4%97&amp;sluo_ids=22,250,251,72,252,270,271,272,273,274,275,276,277,280,281,282,283,284,285,287,288" TargetMode="External"/><Relationship Id="rId74" Type="http://schemas.openxmlformats.org/officeDocument/2006/relationships/hyperlink" Target="https://regia.lt/map/alytaus_m?x=501886&amp;y=6029795&amp;scale=1000&amp;text=Ro%C5%BEynas%20%C5%A1alia%20vaik%C5%B3%20%C5%BEaidimo%20a.%20" TargetMode="External"/><Relationship Id="rId79" Type="http://schemas.openxmlformats.org/officeDocument/2006/relationships/hyperlink" Target="https://regia.lt/map/alytaus_m?x=501605&amp;y=6029741&amp;scale=1000&amp;text=Pasimatym%C5%B3%20zona" TargetMode="External"/><Relationship Id="rId87" Type="http://schemas.openxmlformats.org/officeDocument/2006/relationships/hyperlink" Target="https://regia.lt/map/alytaus_m?x=503161&amp;y=6028852&amp;scale=1000&amp;text=S.%20Dariaus%20ir%20S.%20Gir%C4%97no%20g.%20g%C4%97lin%C4%97sS.Dariaus%20ir%20S.Gir&#279;no%20g.%20g&#279;lin&#279;s" TargetMode="External"/><Relationship Id="rId102" Type="http://schemas.openxmlformats.org/officeDocument/2006/relationships/hyperlink" Target="https://regia.lt/map/alytaus_m?x=502769&amp;y=6027776&amp;scale=2000&amp;text=Ulon%C5%B3/Santaikos/Pulko%20g.%20%C5%BEiedas%20Ulon&#371;/Santaikos/Pulko%20g.%20&#382;iedas" TargetMode="External"/><Relationship Id="rId5" Type="http://schemas.openxmlformats.org/officeDocument/2006/relationships/hyperlink" Target="https://regia.lt/map/alytaus_m?x=503790&amp;y=6029720&amp;scale=1000&amp;text=Panemunink%C4%97li%C5%B3%20g.%20ro%C5%BEynas%20" TargetMode="External"/><Relationship Id="rId61" Type="http://schemas.openxmlformats.org/officeDocument/2006/relationships/hyperlink" Target="https://regia.lt/map/alytaus_m?x=503178&amp;y=6028564&amp;scale=1000&amp;text=%C5%A0alia%20%C4%AF%C4%97jimo%20%C4%AF%20Miesto%20sod%C4%85" TargetMode="External"/><Relationship Id="rId82" Type="http://schemas.openxmlformats.org/officeDocument/2006/relationships/hyperlink" Target="https://regia.lt/map/alytaus_m?x=501590&amp;y=6029769&amp;scale=1000&amp;text=Pasimatym%C5%B3%20zona%20-%20tvenkiniai%20Pasimatym&#371;%20zona%20-%20tvenkiniai" TargetMode="External"/><Relationship Id="rId90" Type="http://schemas.openxmlformats.org/officeDocument/2006/relationships/hyperlink" Target="https://regia.lt/map/alytaus_m?x=502846&amp;y=6028790&amp;scale=1000&amp;text=Jotvingi%C5%B3%20g.%20g%C4%97lin%C4%97s" TargetMode="External"/><Relationship Id="rId95" Type="http://schemas.openxmlformats.org/officeDocument/2006/relationships/hyperlink" Target="https://regia.lt/map/alytaus_m?x=501391&amp;y=6029666&amp;scale=1000&amp;text=%C5%A0alia%20Naujoji%20g.%2052%20Sporto%20r%C5%ABm%C5%B3&#352;alia%20Naujoji%20g.%2052%20Sporto%20r&#363;m&#371;" TargetMode="External"/><Relationship Id="rId19" Type="http://schemas.openxmlformats.org/officeDocument/2006/relationships/hyperlink" Target="https://regia.lt/map/alytaus_m?x=503554&amp;y=6027323&amp;scale=1000&amp;text=Var%C4%97nos%20g.%20&amp;sluo_ids=22" TargetMode="External"/><Relationship Id="rId14" Type="http://schemas.openxmlformats.org/officeDocument/2006/relationships/hyperlink" Target="https://regia.lt/map/alytaus_m?x=503173&amp;y=6029142&amp;scale=1000&amp;text=Senamies%C4%8Dio%20skveras&amp;sluo_ids=22" TargetMode="External"/><Relationship Id="rId22" Type="http://schemas.openxmlformats.org/officeDocument/2006/relationships/hyperlink" Target="https://regia.lt/map/alytaus_m?x=502457&amp;y=6029026&amp;scale=1000&amp;text=%C5%BDiburio/Tvirtov%C4%97s%20g.%20sankirta&amp;sluo_ids=22" TargetMode="External"/><Relationship Id="rId27" Type="http://schemas.openxmlformats.org/officeDocument/2006/relationships/hyperlink" Target="https://regia.lt/map/alytaus_m?x=501938&amp;y=6028913&amp;scale=1000&amp;text=Prie%20PC%20%C5%BDuvintas&amp;sluo_ids=22" TargetMode="External"/><Relationship Id="rId30" Type="http://schemas.openxmlformats.org/officeDocument/2006/relationships/hyperlink" Target="https://regia.lt/map/alytaus_m?x=503719&amp;y=6029011&amp;scale=1000&amp;text=Lelij%C5%B3%20g.%2044&amp;sluo_ids=22%20Lelij&#371;%20g.%2044" TargetMode="External"/><Relationship Id="rId35" Type="http://schemas.openxmlformats.org/officeDocument/2006/relationships/hyperlink" Target="https://regia.lt/map/alytaus_m?x=502141&amp;y=6028457&amp;scale=1000&amp;text=Sudvaj%C5%B3/Topoli%C5%B3%20g.%20sankirtaSudvaj&#371;/Topoli&#371;%20g.%20sankirta" TargetMode="External"/><Relationship Id="rId43" Type="http://schemas.openxmlformats.org/officeDocument/2006/relationships/hyperlink" Target="https://regia.lt/map/alytaus_m?x=501549&amp;y=6029133&amp;scale=1000&amp;text=Jazmin%C5%B3%20skveras" TargetMode="External"/><Relationship Id="rId48" Type="http://schemas.openxmlformats.org/officeDocument/2006/relationships/hyperlink" Target="https://regia.lt/map/alytaus_m?x=501205&amp;y=6030864&amp;scale=1000&amp;text=Putin%C5%B3/A.Jonyno%20g.%20sankirta%20Putin&#371;/A.Jonyno%20g.%20sankirta" TargetMode="External"/><Relationship Id="rId56" Type="http://schemas.openxmlformats.org/officeDocument/2006/relationships/hyperlink" Target="https://regia.lt/map/alytaus_m?x=501586&amp;y=6028003&amp;scale=2000&amp;text=Liki%C5%A1k%C4%97li%C5%B3/Sudvaj%C5%B3/Kernav%C4%97s%20g.%20%C5%BEiedas%20ir%20jo%20prieigos" TargetMode="External"/><Relationship Id="rId64" Type="http://schemas.openxmlformats.org/officeDocument/2006/relationships/hyperlink" Target="https://regia.lt/map/alytaus_m?x=503147&amp;y=6028692&amp;scale=1000&amp;text=Ro%C5%BEynas%20prie%20%C5%A0auli%C5%B3%20nam%C5%B3&amp;sluo_ids=22,250,251,72,252,270,271,272,273,274,275,276,277,280,281,282,283,284,285,287,288" TargetMode="External"/><Relationship Id="rId69" Type="http://schemas.openxmlformats.org/officeDocument/2006/relationships/hyperlink" Target="https://regia.lt/map/alytaus_m?x=501671&amp;y=6029911&amp;scale=1000&amp;text=Po%20liepa%20" TargetMode="External"/><Relationship Id="rId77" Type="http://schemas.openxmlformats.org/officeDocument/2006/relationships/hyperlink" Target="https://regia.lt/map/alytaus_m?x=501588&amp;y=6029776&amp;scale=1000&amp;text=Prie%20labirinto" TargetMode="External"/><Relationship Id="rId100" Type="http://schemas.openxmlformats.org/officeDocument/2006/relationships/hyperlink" Target="https://regia.lt/map/alytaus_m?x=502633&amp;y=6028041&amp;scale=1000&amp;text=Sveikatos%20tako%20%C5%BEeldini%C5%B3%20grup%C4%97sSveikatos%20tako%20&#382;eldini&#371;%20grup&#279;s" TargetMode="External"/><Relationship Id="rId8" Type="http://schemas.openxmlformats.org/officeDocument/2006/relationships/hyperlink" Target="https://regia.lt/map/alytaus_m?x=503018&amp;y=6028783&amp;scale=1000&amp;text=Rotu%C5%A1%C4%97s%20a.%20du%20kvadratai%20%20Rotu&#353;&#279;s%20a.%20du%20kvadratai" TargetMode="External"/><Relationship Id="rId51" Type="http://schemas.openxmlformats.org/officeDocument/2006/relationships/hyperlink" Target="https://regia.lt/map/alytaus_m?x=500806&amp;y=6030650&amp;scale=1000&amp;text=Prie%20Gulbyn%C4%97s" TargetMode="External"/><Relationship Id="rId72" Type="http://schemas.openxmlformats.org/officeDocument/2006/relationships/hyperlink" Target="https://regia.lt/map/alytaus_m?x=501677&amp;y=6029633&amp;scale=1000&amp;text=Prie%20poliklinikos%20%C5%A1laitas" TargetMode="External"/><Relationship Id="rId80" Type="http://schemas.openxmlformats.org/officeDocument/2006/relationships/hyperlink" Target="https://regia.lt/map/alytaus_m?x=501633&amp;y=6029686&amp;scale=1000&amp;text=Pasimatym%C5%B3%20zona,%20%C5%A1laitas%20" TargetMode="External"/><Relationship Id="rId85" Type="http://schemas.openxmlformats.org/officeDocument/2006/relationships/hyperlink" Target="https://regia.lt/map/alytaus_m?x=503162&amp;y=6029075&amp;scale=1000&amp;text=%C5%A0alia%20turizmo%20centro&amp;sluo_ids=22" TargetMode="External"/><Relationship Id="rId93" Type="http://schemas.openxmlformats.org/officeDocument/2006/relationships/hyperlink" Target="https://regia.lt/map/alytaus_m?x=502030&amp;y=6028931&amp;scale=1000&amp;text=%E2%80%9E%C5%BDuvinto%E2%80%9C%20skv.%20g%C4%97lin%C4%97s&#8222;&#381;uvinto&#8220;%20skv.%20g&#279;lin&#279;s" TargetMode="External"/><Relationship Id="rId98" Type="http://schemas.openxmlformats.org/officeDocument/2006/relationships/hyperlink" Target="https://regia.lt/map/alytaus_m?x=503753&amp;y=6027966&amp;scale=1000&amp;text=Pergola%20Sveikatos%20takoPergola%20Sveikatos%20tako" TargetMode="External"/><Relationship Id="rId3" Type="http://schemas.openxmlformats.org/officeDocument/2006/relationships/hyperlink" Target="https://regia.lt/map/alytaus_m?x=504170&amp;y=6029559&amp;scale=1000&amp;text=I%20Alytaus%20a.%20kr%C5%ABm%C5%B3%20grup%C4%97s%20" TargetMode="External"/><Relationship Id="rId12" Type="http://schemas.openxmlformats.org/officeDocument/2006/relationships/hyperlink" Target="https://regia.lt/map/alytaus_m?x=503177&amp;y=6028912&amp;scale=1000&amp;text=S.%20Dariaus%20ir%20S.%20Gir%C4%97no%20g.%207&amp;sluo_ids=22" TargetMode="External"/><Relationship Id="rId17" Type="http://schemas.openxmlformats.org/officeDocument/2006/relationships/hyperlink" Target="https://regia.lt/map/alytaus_m?x=503090&amp;y=6028965&amp;scale=1000&amp;text=Ugniagesi%C5%B3%20g.&amp;sluo_ids=22" TargetMode="External"/><Relationship Id="rId25" Type="http://schemas.openxmlformats.org/officeDocument/2006/relationships/hyperlink" Target="https://regia.lt/map/alytaus_m?x=502089&amp;y=6028850&amp;scale=1000&amp;text=Naujoji%20g.%20link%20PC%20%E2%80%9E%C5%BDuvintas%E2%80%9C%20g%C4%97lyn%C5%B3%20grup%C4%97s%20&amp;sluo_ids=22%20Naujoji%20g.%20juosta%20link%20PC%20&#381;uvintas" TargetMode="External"/><Relationship Id="rId33" Type="http://schemas.openxmlformats.org/officeDocument/2006/relationships/hyperlink" Target="https://regia.lt/map/alytaus_m?x=501638&amp;y=6029166&amp;scale=1000&amp;text=Naujosios%20g.%2040%20&amp;sluo_ids=22,250,251,72,252,270,271,272,273,274,275,276,277,280,281,282,283,284,285,287,288%20&#352;alia%20Naujosios%20g.%2040" TargetMode="External"/><Relationship Id="rId38" Type="http://schemas.openxmlformats.org/officeDocument/2006/relationships/hyperlink" Target="https://regia.lt/map/alytaus_m?x=501515&amp;y=6028395&amp;scale=1000&amp;text=Ro%C5%BEynas%20%C5%A1alia%20%E2%80%9EJuodos%20kat%C4%97s%E2%80%9C%20Ro&#382;ynas%20&#353;alia%20&#8222;Juodos%20kat&#279;s&#8220;" TargetMode="External"/><Relationship Id="rId46" Type="http://schemas.openxmlformats.org/officeDocument/2006/relationships/hyperlink" Target="https://regia.lt/map/alytaus_m?x=500787&amp;y=6030580&amp;scale=1000&amp;text=Naujosios/Kalni%C5%A1k%C4%97s%20g.%20sank." TargetMode="External"/><Relationship Id="rId59" Type="http://schemas.openxmlformats.org/officeDocument/2006/relationships/hyperlink" Target="https://regia.lt/map/alytaus_m?x=501667&amp;y=6027773&amp;scale=1000&amp;text=Liki%C5%A1k%C4%97li%C5%B3/Santaikos%20g.%20%C5%BEiedasLiki&#353;k&#279;li&#371;/Santaikos%20g.%20&#382;iedas" TargetMode="External"/><Relationship Id="rId67" Type="http://schemas.openxmlformats.org/officeDocument/2006/relationships/hyperlink" Target="https://regia.lt/map/alytaus_m?x=503741&amp;y=6028536&amp;scale=1000&amp;text=Ma%C5%BEasis%20Dailid%C4%97s%20e%C5%BEer%C4%97lis&amp;sluo_ids=22,250,251,72,252,270,271,272,273,274,275,276,277,280,281,282,283,284,285,287,288" TargetMode="External"/><Relationship Id="rId103" Type="http://schemas.openxmlformats.org/officeDocument/2006/relationships/hyperlink" Target="https://regia.lt/map/alytaus_m?x=502809&amp;y=6027968&amp;scale=2000&amp;text=R%C5%ABt%C5%B3/Pulko/Gardino%20g.%20%C5%Beiedas" TargetMode="External"/><Relationship Id="rId20" Type="http://schemas.openxmlformats.org/officeDocument/2006/relationships/hyperlink" Target="https://regia.lt/map/alytaus_m?x=503423&amp;y=6028254&amp;scale=1000&amp;text=Prie%20Senamies%C4%8Dio%20mokyklos%20&amp;sluo_ids=22" TargetMode="External"/><Relationship Id="rId41" Type="http://schemas.openxmlformats.org/officeDocument/2006/relationships/hyperlink" Target="https://regia.lt/map/alytaus_m?x=502240&amp;y=6028734&amp;scale=1000&amp;text=%C5%A0alia%20PC%20Jotvingis%20&#352;alia%20PC%20%20Jotvingis" TargetMode="External"/><Relationship Id="rId54" Type="http://schemas.openxmlformats.org/officeDocument/2006/relationships/hyperlink" Target="https://regia.lt/map/alytaus_m?x=501533&amp;y=6029280&amp;scale=2000&amp;text=Naujosios/Jazmin%C5%B3%20g.%20%C5%BEiedas%20su%20ro%C5%BEynu%20ir%20puslankiai%20Naujosios/Jazmin&#371;%20g.%20&#382;iedas%20su%20ro&#382;ynu%20ir%20puslankiai" TargetMode="External"/><Relationship Id="rId62" Type="http://schemas.openxmlformats.org/officeDocument/2006/relationships/hyperlink" Target="https://regia.lt/map/alytaus_m?x=503191&amp;y=6028497&amp;scale=1000&amp;text=%E2%80%9EMeil%C4%97s%20kampelis%E2%80%9C%20&amp;sluo_ids=22,250,251,72,252,270,271,272,273,274,275,276,277,280,281,282,283,284,285,287,288" TargetMode="External"/><Relationship Id="rId70" Type="http://schemas.openxmlformats.org/officeDocument/2006/relationships/hyperlink" Target="https://regia.lt/map/alytaus_m?x=501687&amp;y=6029931&amp;scale=1000&amp;text=Link%20%C5%BDuvinto%20g." TargetMode="External"/><Relationship Id="rId75" Type="http://schemas.openxmlformats.org/officeDocument/2006/relationships/hyperlink" Target="https://regia.lt/map/alytaus_m?x=501784&amp;y=6029842&amp;scale=1000&amp;text=Ro%C5%BEynas%20prie%20%E2%80%9EPovo%E2%80%9C&amp;sluo_ids=98,95,96,99,97,179" TargetMode="External"/><Relationship Id="rId83" Type="http://schemas.openxmlformats.org/officeDocument/2006/relationships/hyperlink" Target="https://regia.lt/map/alytaus_m?x=503826&amp;y=6027968&amp;scale=1000&amp;text=Sveiktos%20tako%20%C5%BEeldiniai%20su%20ro%C5%BEynais%20(nuo%20Pulko%20g.%20iki%20Var%C4%97nos%20g.)&amp;sluo_ids=22" TargetMode="External"/><Relationship Id="rId88" Type="http://schemas.openxmlformats.org/officeDocument/2006/relationships/hyperlink" Target="https://regia.lt/map/alytaus_m?x=503156&amp;y=6028834&amp;scale=1000&amp;text=%C5%A0alia%20savivaldyb%C4%97%20%C4%AF%C4%97jimo&#352;alia%20savivaldyb&#279;%20&#303;&#279;jimo" TargetMode="External"/><Relationship Id="rId91" Type="http://schemas.openxmlformats.org/officeDocument/2006/relationships/hyperlink" Target="https://regia.lt/map/alytaus_m?x=503707&amp;y=6029009&amp;scale=1000&amp;text=Lelij%C5%B3%20g.%2044%20g%C4%97lin%C4%97sLelij&#371;%20g.%2044%20g&#279;lin&#279;s" TargetMode="External"/><Relationship Id="rId96" Type="http://schemas.openxmlformats.org/officeDocument/2006/relationships/hyperlink" Target="https://regia.lt/map/alytaus_m?x=501415&amp;y=6029595&amp;scale=1000&amp;text=Sporto%20R%C5%ABm%C5%B3%20aik%C5%A1t%C4%97s%20g%C4%97lin%C4%97s%20Sporto%20R&#363;m&#371;%20aik&#353;t&#279;s%20g&#279;lin&#279;s" TargetMode="External"/><Relationship Id="rId1" Type="http://schemas.openxmlformats.org/officeDocument/2006/relationships/hyperlink" Target="https://regia.lt/map/alytaus_m?x=504287&amp;y=6029563&amp;scale=1000&amp;text=Sankry%C5%BEa%20Merkin%C4%97s%20g.%20" TargetMode="External"/><Relationship Id="rId6" Type="http://schemas.openxmlformats.org/officeDocument/2006/relationships/hyperlink" Target="https://regia.lt/map/alytaus_m?x=503488&amp;y=6029316&amp;scale=1000&amp;text=Prie%20A.%20Juozapavi%C4%8Diaus%20tilto" TargetMode="External"/><Relationship Id="rId15" Type="http://schemas.openxmlformats.org/officeDocument/2006/relationships/hyperlink" Target="https://regia.lt/map/alytaus_m?x=503110&amp;y=6029136&amp;scale=1000&amp;text=Kr%C5%ABm%C5%B3%20gr.%20prie%20darbo%20bir%C5%BEos&amp;sluo_ids=22" TargetMode="External"/><Relationship Id="rId23" Type="http://schemas.openxmlformats.org/officeDocument/2006/relationships/hyperlink" Target="https://regia.lt/map/alytaus_m?x=502504&amp;y=6028781&amp;scale=1000&amp;text=Naujoji/Tvirtov%C4%97s%20g.%20sankry%C5%BEa&amp;sluo_ids=22" TargetMode="External"/><Relationship Id="rId28" Type="http://schemas.openxmlformats.org/officeDocument/2006/relationships/hyperlink" Target="https://regia.lt/map/alytaus_m?x=502027&amp;y=6029031&amp;scale=1000&amp;text=Skveras%20%C5%A1alia%20%E2%80%9EOd%C4%97%E2%80%9C&amp;sluo_ids=22" TargetMode="External"/><Relationship Id="rId36" Type="http://schemas.openxmlformats.org/officeDocument/2006/relationships/hyperlink" Target="https://regia.lt/map/alytaus_m?x=502493&amp;y=6028729&amp;scale=2000&amp;text=Naujosios/R%C5%ABt%C5%B3%20g.%20sankirta%20Naujosios/R&#363;t&#371;%20g.%20sankirta" TargetMode="External"/><Relationship Id="rId49" Type="http://schemas.openxmlformats.org/officeDocument/2006/relationships/hyperlink" Target="https://regia.lt/map/alytaus_m?x=501239&amp;y=6029921&amp;scale=2000&amp;text=Naujosios%20g.%20skiriamoji%20juosta" TargetMode="External"/><Relationship Id="rId57" Type="http://schemas.openxmlformats.org/officeDocument/2006/relationships/hyperlink" Target="https://regia.lt/map/alytaus_m?x=500458&amp;y=6031203&amp;scale=5000&amp;text=Naujosios%20g.%20%C5%BEiedas%20prie%20gele%C5%BEinkelio%20viaduko%20Naujosios%20g.%20&#382;iedas%20prie%20gele&#382;inkelio%20viaduko" TargetMode="External"/><Relationship Id="rId10" Type="http://schemas.openxmlformats.org/officeDocument/2006/relationships/hyperlink" Target="https://regia.lt/map/alytaus_m?x=503195&amp;y=6028825&amp;scale=1000&amp;text=Prie%20PC%20%E2%80%9ENemunas%E2%80%9C" TargetMode="External"/><Relationship Id="rId31" Type="http://schemas.openxmlformats.org/officeDocument/2006/relationships/hyperlink" Target="https://regia.lt/map/alytaus_m?x=502939&amp;y=6028445&amp;scale=1000&amp;text=A.Ramanausko-Vanago&amp;sluo_ids=22" TargetMode="External"/><Relationship Id="rId44" Type="http://schemas.openxmlformats.org/officeDocument/2006/relationships/hyperlink" Target="https://regia.lt/map/alytaus_m?x=501478&amp;y=6029314&amp;scale=1000&amp;text=Kr%C5%ABm%C5%B3%20grup%C4%97%20su%20sakuromis%20Kr&#363;m&#371;%20grup&#279;%20su%20sakuromis" TargetMode="External"/><Relationship Id="rId52" Type="http://schemas.openxmlformats.org/officeDocument/2006/relationships/hyperlink" Target="https://regia.lt/map/alytaus_m?x=501213&amp;y=6030055&amp;scale=1000&amp;text=%C5%A0alia%20Naujoji%20g.%2074" TargetMode="External"/><Relationship Id="rId60" Type="http://schemas.openxmlformats.org/officeDocument/2006/relationships/hyperlink" Target="https://regia.lt/map/alytaus_m?x=502332&amp;y=6028512&amp;scale=1000&amp;text=Kepyklos/Sudvaj%C5%B3%20g.%20%C5%BEiedasKepyklos/Sudvaj&#371;%20g.%20&#382;iedas" TargetMode="External"/><Relationship Id="rId65" Type="http://schemas.openxmlformats.org/officeDocument/2006/relationships/hyperlink" Target="https://regia.lt/map/alytaus_m?x=503276&amp;y=6028603&amp;scale=1000&amp;text=Sausio%2013%20kry%C5%BEius&amp;sluo_ids=22,250,251,72,252,270,271,272,273,274,275,276,277,280,281,282,283,284,285,287,288" TargetMode="External"/><Relationship Id="rId73" Type="http://schemas.openxmlformats.org/officeDocument/2006/relationships/hyperlink" Target="https://regia.lt/map/alytaus_m?x=501937&amp;y=6029788&amp;scale=1000&amp;text=%C5%A0alia%20informacinio%20stendo" TargetMode="External"/><Relationship Id="rId78" Type="http://schemas.openxmlformats.org/officeDocument/2006/relationships/hyperlink" Target="https://regia.lt/map/alytaus_m?x=501591&amp;y=6029738&amp;scale=1000&amp;text=Prie%20labirinto%20su%20%C5%A1eiv.&amp;sluo_ids=22,250,251,72,252,270,271,272,273,274,275,276,277,280,281,282,283,284,285,287,288" TargetMode="External"/><Relationship Id="rId81" Type="http://schemas.openxmlformats.org/officeDocument/2006/relationships/hyperlink" Target="https://regia.lt/map/alytaus_m?x=501892&amp;y=6029854&amp;scale=1000&amp;text=Gyvatvor%C4%97%20aplink%20%C5%BE.%20aik%C5%A1t." TargetMode="External"/><Relationship Id="rId86" Type="http://schemas.openxmlformats.org/officeDocument/2006/relationships/hyperlink" Target="https://regia.lt/map/alytaus_m?x=504256&amp;y=6029549&amp;scale=1000&amp;text=I%20Alytaus%20aik%C5%A1t%C4%97s%20g%C4%97lin%C4%97s%2056%20vnt.%20%20I%20Alytaus%20aik&#353;t&#279;s%20g&#279;lin&#279;s" TargetMode="External"/><Relationship Id="rId94" Type="http://schemas.openxmlformats.org/officeDocument/2006/relationships/hyperlink" Target="https://regia.lt/map/alytaus_m?x=502000&amp;y=6029417&amp;scale=1000&amp;text=Vilties%20g.%2028%20g%C4%97lin%C4%97s%0AVilties%20g.%2028%20g&#279;lin&#279;s" TargetMode="External"/><Relationship Id="rId99" Type="http://schemas.openxmlformats.org/officeDocument/2006/relationships/hyperlink" Target="https://regia.lt/map/alytaus_m?x=502254&amp;y=6028704&amp;scale=1000&amp;text=Pergola%20Jotvingio" TargetMode="External"/><Relationship Id="rId101" Type="http://schemas.openxmlformats.org/officeDocument/2006/relationships/hyperlink" Target="https://regia.lt/map/alytaus_m?x=501698&amp;y=6029724&amp;scale=1000&amp;text=Pakabinamos%20g%C4%97lin%C4%97s%20(centrin%C4%97%20parko%20dalis)Pakabinamos%20g&#279;lin&#279;s%20(centrin&#279;%20parko%20dalis)" TargetMode="External"/><Relationship Id="rId4" Type="http://schemas.openxmlformats.org/officeDocument/2006/relationships/hyperlink" Target="https://regia.lt/map/alytaus_m?x=504206&amp;y=6029509&amp;scale=1000&amp;text=I%20Alytaus%20a.%20ma%C5%BEi%20g%C4%97lyn%C4%97liai%20%20" TargetMode="External"/><Relationship Id="rId9" Type="http://schemas.openxmlformats.org/officeDocument/2006/relationships/hyperlink" Target="https://regia.lt/map/alytaus_m?x=502928&amp;y=6028808&amp;scale=1000&amp;text=Jotvingi%C5%B3%20gatv%C4%97s%20%C5%BEeldiniai%20" TargetMode="External"/><Relationship Id="rId13" Type="http://schemas.openxmlformats.org/officeDocument/2006/relationships/hyperlink" Target="https://regia.lt/map/alytaus_m?x=503123&amp;y=6029077&amp;scale=1000&amp;text=S.D.%20D.G/Vilniaus%20g.%20sankry%C5%BEa&amp;sluo_ids=22" TargetMode="External"/><Relationship Id="rId18" Type="http://schemas.openxmlformats.org/officeDocument/2006/relationships/hyperlink" Target="https://regia.lt/map/alytaus_m?x=502998&amp;y=6028730&amp;scale=1000&amp;text=Prie%20raj.%20savivaldyb%C4%97s%20&amp;sluo_ids=22" TargetMode="External"/><Relationship Id="rId39" Type="http://schemas.openxmlformats.org/officeDocument/2006/relationships/hyperlink" Target="https://regia.lt/map/alytaus_m?x=501377&amp;y=6028608&amp;scale=1000&amp;text=Statybinink%C5%B3/Jaunimo%20g.%20sankirta" TargetMode="External"/><Relationship Id="rId34" Type="http://schemas.openxmlformats.org/officeDocument/2006/relationships/hyperlink" Target="https://regia.lt/map/alytaus_m?x=501457&amp;y=6029452&amp;scale=1000&amp;text=Naujoji%20g.%20skiriamoji%20juosta&amp;sluo_ids=22,250,251,72,252,270,271,272,273,274,275,276,277,280,281,282,283,284,285,287,288%20Naujoji%20g.%20skiriamoji%20juosta" TargetMode="External"/><Relationship Id="rId50" Type="http://schemas.openxmlformats.org/officeDocument/2006/relationships/hyperlink" Target="https://regia.lt/map/alytaus_m?x=500873&amp;y=6030501&amp;scale=2000&amp;text=Naujosios%20g.%20skiriamoji%20juosta%202" TargetMode="External"/><Relationship Id="rId55" Type="http://schemas.openxmlformats.org/officeDocument/2006/relationships/hyperlink" Target="https://regia.lt/map/alytaus_m?x=505490&amp;y=6030019&amp;scale=1000&amp;text=Druskinink%C5%B3%20g.%20I%20Alytus%20%C5%BEiedasDruskinink&#371;%20g.%20I%20Alytus%20&#382;iedas" TargetMode="External"/><Relationship Id="rId76" Type="http://schemas.openxmlformats.org/officeDocument/2006/relationships/hyperlink" Target="https://regia.lt/map/alytaus_m?x=501639&amp;y=6029719&amp;scale=1000&amp;text=Po%20gluosniais" TargetMode="External"/><Relationship Id="rId97" Type="http://schemas.openxmlformats.org/officeDocument/2006/relationships/hyperlink" Target="https://regia.lt/map/alytaus_m?x=501364&amp;y=6029725&amp;scale=1000&amp;text=Sporto%20R%C5%ABmai%20%C5%BDuvinto%20g.%20g%C4%97lin%C4%97sSporto%20R&#363;mai%20&#381;uvinto%20g.%20g&#279;lin&#279;s" TargetMode="External"/><Relationship Id="rId10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47"/>
  <sheetViews>
    <sheetView tabSelected="1" zoomScale="89" zoomScaleNormal="89" workbookViewId="0">
      <pane ySplit="4" topLeftCell="A5" activePane="bottomLeft" state="frozen"/>
      <selection pane="bottomLeft" activeCell="M12" sqref="M12"/>
    </sheetView>
  </sheetViews>
  <sheetFormatPr defaultRowHeight="15.75" x14ac:dyDescent="0.25"/>
  <cols>
    <col min="1" max="1" width="7.5703125" style="1" customWidth="1"/>
    <col min="2" max="2" width="28.5703125" style="1" customWidth="1"/>
    <col min="3" max="4" width="9.85546875" style="1" customWidth="1"/>
    <col min="5" max="5" width="12.85546875" style="1" customWidth="1"/>
    <col min="6" max="6" width="12.42578125" style="1" customWidth="1"/>
    <col min="7" max="8" width="9.85546875" style="1" customWidth="1"/>
    <col min="9" max="9" width="25.42578125" style="133" customWidth="1"/>
    <col min="10" max="11" width="9.140625" style="1"/>
    <col min="12" max="18" width="9.140625" style="1" customWidth="1"/>
    <col min="19" max="16384" width="9.140625" style="1"/>
  </cols>
  <sheetData>
    <row r="1" spans="1:10" ht="47.25" x14ac:dyDescent="0.25">
      <c r="I1" s="228" t="s">
        <v>327</v>
      </c>
    </row>
    <row r="2" spans="1:10" x14ac:dyDescent="0.25">
      <c r="B2" s="2" t="s">
        <v>143</v>
      </c>
      <c r="C2" s="2"/>
    </row>
    <row r="3" spans="1:10" ht="15" customHeight="1" x14ac:dyDescent="0.25"/>
    <row r="4" spans="1:10" s="132" customFormat="1" ht="50.25" customHeight="1" x14ac:dyDescent="0.25">
      <c r="A4" s="181" t="s">
        <v>0</v>
      </c>
      <c r="B4" s="181" t="s">
        <v>288</v>
      </c>
      <c r="C4" s="181" t="s">
        <v>1</v>
      </c>
      <c r="D4" s="181" t="s">
        <v>2</v>
      </c>
      <c r="E4" s="57" t="s">
        <v>138</v>
      </c>
      <c r="F4" s="57" t="s">
        <v>3</v>
      </c>
      <c r="G4" s="181" t="s">
        <v>4</v>
      </c>
      <c r="H4" s="181" t="s">
        <v>5</v>
      </c>
      <c r="I4" s="183" t="s">
        <v>289</v>
      </c>
    </row>
    <row r="5" spans="1:10" ht="17.25" customHeight="1" x14ac:dyDescent="0.25">
      <c r="A5" s="182"/>
      <c r="B5" s="182"/>
      <c r="C5" s="182"/>
      <c r="D5" s="182"/>
      <c r="E5" s="185" t="s">
        <v>287</v>
      </c>
      <c r="F5" s="186"/>
      <c r="G5" s="182"/>
      <c r="H5" s="182"/>
      <c r="I5" s="184"/>
    </row>
    <row r="6" spans="1:10" s="133" customFormat="1" ht="11.25" x14ac:dyDescent="0.2">
      <c r="A6" s="180" t="s">
        <v>6</v>
      </c>
      <c r="B6" s="180" t="s">
        <v>7</v>
      </c>
      <c r="C6" s="180" t="s">
        <v>8</v>
      </c>
      <c r="D6" s="180" t="s">
        <v>9</v>
      </c>
      <c r="E6" s="180" t="s">
        <v>10</v>
      </c>
      <c r="F6" s="180" t="s">
        <v>11</v>
      </c>
      <c r="G6" s="180" t="s">
        <v>12</v>
      </c>
      <c r="H6" s="180" t="s">
        <v>13</v>
      </c>
      <c r="I6" s="180" t="s">
        <v>322</v>
      </c>
    </row>
    <row r="7" spans="1:10" x14ac:dyDescent="0.25">
      <c r="A7" s="10" t="s">
        <v>6</v>
      </c>
      <c r="B7" s="188" t="s">
        <v>14</v>
      </c>
      <c r="C7" s="189"/>
      <c r="D7" s="189"/>
      <c r="E7" s="189"/>
      <c r="F7" s="189"/>
      <c r="G7" s="189"/>
      <c r="H7" s="189"/>
      <c r="I7" s="190"/>
    </row>
    <row r="8" spans="1:10" x14ac:dyDescent="0.25">
      <c r="A8" s="68" t="s">
        <v>300</v>
      </c>
      <c r="B8" s="104" t="s">
        <v>154</v>
      </c>
      <c r="C8" s="17">
        <f t="shared" ref="C8:C13" si="0">SUM(D8:H8)</f>
        <v>73</v>
      </c>
      <c r="D8" s="17"/>
      <c r="E8" s="17">
        <v>40</v>
      </c>
      <c r="F8" s="17">
        <v>33</v>
      </c>
      <c r="G8" s="14"/>
      <c r="H8" s="17"/>
      <c r="I8" s="134"/>
      <c r="J8" s="20"/>
    </row>
    <row r="9" spans="1:10" x14ac:dyDescent="0.25">
      <c r="A9" s="68" t="s">
        <v>301</v>
      </c>
      <c r="B9" s="104" t="s">
        <v>106</v>
      </c>
      <c r="C9" s="17">
        <f t="shared" si="0"/>
        <v>15</v>
      </c>
      <c r="D9" s="17"/>
      <c r="E9" s="17">
        <v>15</v>
      </c>
      <c r="F9" s="17"/>
      <c r="G9" s="14"/>
      <c r="H9" s="17"/>
      <c r="I9" s="134"/>
      <c r="J9" s="20"/>
    </row>
    <row r="10" spans="1:10" s="88" customFormat="1" x14ac:dyDescent="0.25">
      <c r="A10" s="67" t="s">
        <v>302</v>
      </c>
      <c r="B10" s="104" t="s">
        <v>155</v>
      </c>
      <c r="C10" s="17">
        <f t="shared" si="0"/>
        <v>530</v>
      </c>
      <c r="D10" s="14">
        <v>460</v>
      </c>
      <c r="E10" s="14"/>
      <c r="F10" s="14"/>
      <c r="G10" s="14">
        <v>70</v>
      </c>
      <c r="H10" s="86"/>
      <c r="I10" s="101" t="s">
        <v>146</v>
      </c>
      <c r="J10" s="87"/>
    </row>
    <row r="11" spans="1:10" s="88" customFormat="1" x14ac:dyDescent="0.25">
      <c r="A11" s="67" t="s">
        <v>303</v>
      </c>
      <c r="B11" s="104" t="s">
        <v>235</v>
      </c>
      <c r="C11" s="17">
        <f t="shared" si="0"/>
        <v>14</v>
      </c>
      <c r="D11" s="54"/>
      <c r="E11" s="54"/>
      <c r="F11" s="14">
        <v>14</v>
      </c>
      <c r="G11" s="86"/>
      <c r="H11" s="86"/>
      <c r="I11" s="101" t="s">
        <v>234</v>
      </c>
      <c r="J11" s="87"/>
    </row>
    <row r="12" spans="1:10" x14ac:dyDescent="0.25">
      <c r="A12" s="67" t="s">
        <v>15</v>
      </c>
      <c r="B12" s="104" t="s">
        <v>110</v>
      </c>
      <c r="C12" s="17">
        <f t="shared" si="0"/>
        <v>120</v>
      </c>
      <c r="D12" s="14"/>
      <c r="E12" s="14">
        <v>120</v>
      </c>
      <c r="F12" s="14"/>
      <c r="G12" s="14"/>
      <c r="H12" s="14"/>
      <c r="I12" s="101"/>
      <c r="J12" s="20"/>
    </row>
    <row r="13" spans="1:10" ht="16.5" customHeight="1" x14ac:dyDescent="0.25">
      <c r="A13" s="67" t="s">
        <v>92</v>
      </c>
      <c r="B13" s="104" t="s">
        <v>156</v>
      </c>
      <c r="C13" s="17">
        <f t="shared" si="0"/>
        <v>30</v>
      </c>
      <c r="D13" s="86"/>
      <c r="E13" s="86"/>
      <c r="F13" s="86"/>
      <c r="G13" s="14">
        <v>30</v>
      </c>
      <c r="H13" s="86"/>
      <c r="I13" s="173" t="s">
        <v>149</v>
      </c>
      <c r="J13" s="20"/>
    </row>
    <row r="14" spans="1:10" x14ac:dyDescent="0.25">
      <c r="A14" s="15"/>
      <c r="B14" s="16" t="s">
        <v>63</v>
      </c>
      <c r="C14" s="15">
        <f t="shared" ref="C14:H14" si="1">SUM(C8:C13)</f>
        <v>782</v>
      </c>
      <c r="D14" s="15">
        <f t="shared" si="1"/>
        <v>460</v>
      </c>
      <c r="E14" s="15">
        <f t="shared" si="1"/>
        <v>175</v>
      </c>
      <c r="F14" s="15">
        <f t="shared" si="1"/>
        <v>47</v>
      </c>
      <c r="G14" s="15">
        <f t="shared" si="1"/>
        <v>100</v>
      </c>
      <c r="H14" s="15">
        <f t="shared" si="1"/>
        <v>0</v>
      </c>
      <c r="I14" s="102"/>
    </row>
    <row r="15" spans="1:10" x14ac:dyDescent="0.25">
      <c r="A15" s="10" t="s">
        <v>7</v>
      </c>
      <c r="B15" s="191" t="s">
        <v>16</v>
      </c>
      <c r="C15" s="192"/>
      <c r="D15" s="192"/>
      <c r="E15" s="192"/>
      <c r="F15" s="192"/>
      <c r="G15" s="192"/>
      <c r="H15" s="192"/>
      <c r="I15" s="193"/>
    </row>
    <row r="16" spans="1:10" ht="16.5" customHeight="1" x14ac:dyDescent="0.25">
      <c r="A16" s="28" t="s">
        <v>17</v>
      </c>
      <c r="B16" s="104" t="s">
        <v>107</v>
      </c>
      <c r="C16" s="17">
        <f t="shared" ref="C16:C43" si="2">SUM(D16:H16)</f>
        <v>4</v>
      </c>
      <c r="D16" s="14">
        <v>2</v>
      </c>
      <c r="E16" s="14">
        <v>1</v>
      </c>
      <c r="F16" s="14">
        <v>1</v>
      </c>
      <c r="G16" s="14"/>
      <c r="H16" s="14"/>
      <c r="I16" s="60"/>
      <c r="J16" s="20"/>
    </row>
    <row r="17" spans="1:15" s="87" customFormat="1" x14ac:dyDescent="0.25">
      <c r="A17" s="28" t="s">
        <v>18</v>
      </c>
      <c r="B17" s="104" t="s">
        <v>157</v>
      </c>
      <c r="C17" s="17">
        <f t="shared" si="2"/>
        <v>156</v>
      </c>
      <c r="D17" s="17">
        <v>6</v>
      </c>
      <c r="E17" s="35"/>
      <c r="F17" s="69"/>
      <c r="G17" s="17">
        <v>110</v>
      </c>
      <c r="H17" s="126">
        <v>40</v>
      </c>
      <c r="I17" s="140" t="s">
        <v>218</v>
      </c>
    </row>
    <row r="18" spans="1:15" s="87" customFormat="1" x14ac:dyDescent="0.25">
      <c r="A18" s="28" t="s">
        <v>236</v>
      </c>
      <c r="B18" s="104" t="s">
        <v>237</v>
      </c>
      <c r="C18" s="157">
        <f t="shared" si="2"/>
        <v>7</v>
      </c>
      <c r="D18" s="85"/>
      <c r="E18" s="157">
        <v>7</v>
      </c>
      <c r="F18" s="89"/>
      <c r="G18" s="85"/>
      <c r="H18" s="89"/>
      <c r="I18" s="140" t="s">
        <v>305</v>
      </c>
      <c r="M18" s="130"/>
      <c r="N18" s="130"/>
    </row>
    <row r="19" spans="1:15" s="87" customFormat="1" x14ac:dyDescent="0.25">
      <c r="A19" s="28" t="s">
        <v>239</v>
      </c>
      <c r="B19" s="104" t="s">
        <v>238</v>
      </c>
      <c r="C19" s="17">
        <f t="shared" si="2"/>
        <v>1</v>
      </c>
      <c r="D19" s="17"/>
      <c r="E19" s="17"/>
      <c r="F19" s="159">
        <v>1</v>
      </c>
      <c r="G19" s="85"/>
      <c r="H19" s="90"/>
      <c r="I19" s="140" t="s">
        <v>304</v>
      </c>
      <c r="M19" s="130"/>
      <c r="N19" s="130"/>
    </row>
    <row r="20" spans="1:15" ht="22.5" x14ac:dyDescent="0.25">
      <c r="A20" s="28" t="s">
        <v>19</v>
      </c>
      <c r="B20" s="104" t="s">
        <v>158</v>
      </c>
      <c r="C20" s="17">
        <f t="shared" si="2"/>
        <v>22</v>
      </c>
      <c r="D20" s="17"/>
      <c r="E20" s="160"/>
      <c r="F20" s="17">
        <v>22</v>
      </c>
      <c r="G20" s="14"/>
      <c r="H20" s="17"/>
      <c r="I20" s="60" t="s">
        <v>292</v>
      </c>
      <c r="M20" s="131"/>
      <c r="N20" s="131"/>
    </row>
    <row r="21" spans="1:15" s="20" customFormat="1" ht="30" x14ac:dyDescent="0.25">
      <c r="A21" s="28" t="s">
        <v>240</v>
      </c>
      <c r="B21" s="161" t="s">
        <v>295</v>
      </c>
      <c r="C21" s="35">
        <f t="shared" si="2"/>
        <v>5</v>
      </c>
      <c r="D21" s="17"/>
      <c r="E21" s="123"/>
      <c r="F21" s="17">
        <v>5</v>
      </c>
      <c r="G21" s="14"/>
      <c r="H21" s="17"/>
      <c r="I21" s="60" t="s">
        <v>321</v>
      </c>
      <c r="J21" s="215"/>
    </row>
    <row r="22" spans="1:15" s="20" customFormat="1" ht="30" x14ac:dyDescent="0.25">
      <c r="A22" s="28" t="s">
        <v>293</v>
      </c>
      <c r="B22" s="161" t="s">
        <v>294</v>
      </c>
      <c r="C22" s="17">
        <f t="shared" si="2"/>
        <v>3</v>
      </c>
      <c r="D22" s="17">
        <v>1</v>
      </c>
      <c r="E22" s="123"/>
      <c r="F22" s="17">
        <v>2</v>
      </c>
      <c r="G22" s="14"/>
      <c r="H22" s="17"/>
      <c r="I22" s="60" t="s">
        <v>299</v>
      </c>
      <c r="J22" s="215"/>
    </row>
    <row r="23" spans="1:15" s="20" customFormat="1" x14ac:dyDescent="0.25">
      <c r="A23" s="28" t="s">
        <v>297</v>
      </c>
      <c r="B23" s="161" t="s">
        <v>296</v>
      </c>
      <c r="C23" s="17">
        <f t="shared" si="2"/>
        <v>5</v>
      </c>
      <c r="D23" s="17"/>
      <c r="E23" s="123"/>
      <c r="F23" s="17">
        <v>5</v>
      </c>
      <c r="G23" s="14"/>
      <c r="H23" s="17"/>
      <c r="I23" s="60" t="s">
        <v>306</v>
      </c>
      <c r="J23" s="215"/>
    </row>
    <row r="24" spans="1:15" x14ac:dyDescent="0.25">
      <c r="A24" s="28" t="s">
        <v>298</v>
      </c>
      <c r="B24" s="104" t="s">
        <v>267</v>
      </c>
      <c r="C24" s="162">
        <f t="shared" si="2"/>
        <v>4</v>
      </c>
      <c r="D24" s="157">
        <v>4</v>
      </c>
      <c r="F24" s="19"/>
      <c r="G24" s="14"/>
      <c r="H24" s="17"/>
      <c r="I24" s="140" t="s">
        <v>241</v>
      </c>
      <c r="J24" s="131"/>
      <c r="K24" s="156"/>
      <c r="L24" s="131"/>
      <c r="M24" s="130"/>
      <c r="N24" s="130"/>
    </row>
    <row r="25" spans="1:15" x14ac:dyDescent="0.25">
      <c r="A25" s="28" t="s">
        <v>20</v>
      </c>
      <c r="B25" s="104" t="s">
        <v>108</v>
      </c>
      <c r="C25" s="17">
        <f t="shared" si="2"/>
        <v>368</v>
      </c>
      <c r="D25" s="17">
        <v>20</v>
      </c>
      <c r="E25" s="17">
        <v>328</v>
      </c>
      <c r="F25" s="17">
        <v>20</v>
      </c>
      <c r="G25" s="14"/>
      <c r="H25" s="17"/>
      <c r="I25" s="60" t="s">
        <v>220</v>
      </c>
      <c r="J25" s="216"/>
      <c r="K25" s="217"/>
      <c r="L25" s="217"/>
      <c r="M25" s="217"/>
    </row>
    <row r="26" spans="1:15" ht="22.5" x14ac:dyDescent="0.25">
      <c r="A26" s="28" t="s">
        <v>242</v>
      </c>
      <c r="B26" s="104" t="s">
        <v>254</v>
      </c>
      <c r="C26" s="17">
        <f t="shared" si="2"/>
        <v>19</v>
      </c>
      <c r="D26" s="17">
        <v>3</v>
      </c>
      <c r="E26" s="17"/>
      <c r="F26" s="17">
        <v>16</v>
      </c>
      <c r="G26" s="14"/>
      <c r="H26" s="17"/>
      <c r="I26" s="120" t="s">
        <v>275</v>
      </c>
    </row>
    <row r="27" spans="1:15" x14ac:dyDescent="0.25">
      <c r="A27" s="28" t="s">
        <v>21</v>
      </c>
      <c r="B27" s="104" t="s">
        <v>159</v>
      </c>
      <c r="C27" s="17">
        <f t="shared" si="2"/>
        <v>72</v>
      </c>
      <c r="D27" s="17"/>
      <c r="E27" s="17">
        <v>72</v>
      </c>
      <c r="F27" s="17"/>
      <c r="G27" s="14"/>
      <c r="H27" s="17"/>
      <c r="I27" s="60" t="s">
        <v>217</v>
      </c>
    </row>
    <row r="28" spans="1:15" x14ac:dyDescent="0.25">
      <c r="A28" s="28" t="s">
        <v>22</v>
      </c>
      <c r="B28" s="104" t="s">
        <v>23</v>
      </c>
      <c r="C28" s="17">
        <f t="shared" si="2"/>
        <v>12</v>
      </c>
      <c r="D28" s="17">
        <v>12</v>
      </c>
      <c r="E28" s="17"/>
      <c r="F28" s="17"/>
      <c r="G28" s="14"/>
      <c r="H28" s="17"/>
      <c r="I28" s="60"/>
    </row>
    <row r="29" spans="1:15" s="87" customFormat="1" ht="17.25" customHeight="1" x14ac:dyDescent="0.25">
      <c r="A29" s="28" t="s">
        <v>24</v>
      </c>
      <c r="B29" s="104" t="s">
        <v>109</v>
      </c>
      <c r="C29" s="158">
        <f t="shared" si="2"/>
        <v>22</v>
      </c>
      <c r="D29" s="85"/>
      <c r="E29" s="85">
        <v>22</v>
      </c>
      <c r="F29" s="85"/>
      <c r="G29" s="86"/>
      <c r="H29" s="85"/>
      <c r="I29" s="60" t="s">
        <v>219</v>
      </c>
      <c r="J29" s="218"/>
      <c r="K29" s="219"/>
      <c r="L29" s="219"/>
      <c r="M29" s="219"/>
      <c r="N29" s="219"/>
      <c r="O29" s="219"/>
    </row>
    <row r="30" spans="1:15" ht="15" customHeight="1" x14ac:dyDescent="0.25">
      <c r="A30" s="28" t="s">
        <v>25</v>
      </c>
      <c r="B30" s="104" t="s">
        <v>151</v>
      </c>
      <c r="C30" s="17">
        <f t="shared" si="2"/>
        <v>380</v>
      </c>
      <c r="D30" s="17"/>
      <c r="E30" s="17">
        <v>60</v>
      </c>
      <c r="F30" s="28"/>
      <c r="G30" s="14">
        <v>20</v>
      </c>
      <c r="H30" s="17">
        <v>300</v>
      </c>
      <c r="I30" s="135"/>
      <c r="J30" s="20"/>
      <c r="K30" s="20"/>
    </row>
    <row r="31" spans="1:15" s="20" customFormat="1" ht="18" customHeight="1" x14ac:dyDescent="0.25">
      <c r="A31" s="28" t="s">
        <v>26</v>
      </c>
      <c r="B31" s="105" t="s">
        <v>27</v>
      </c>
      <c r="C31" s="17">
        <f t="shared" si="2"/>
        <v>2168</v>
      </c>
      <c r="D31" s="17">
        <v>110</v>
      </c>
      <c r="E31" s="17">
        <v>10</v>
      </c>
      <c r="F31" s="17">
        <v>4</v>
      </c>
      <c r="G31" s="14">
        <v>24</v>
      </c>
      <c r="H31" s="17">
        <v>2020</v>
      </c>
      <c r="I31" s="136" t="s">
        <v>173</v>
      </c>
      <c r="J31" s="214"/>
      <c r="K31" s="214"/>
      <c r="L31" s="214"/>
    </row>
    <row r="32" spans="1:15" x14ac:dyDescent="0.25">
      <c r="A32" s="28" t="s">
        <v>28</v>
      </c>
      <c r="B32" s="104" t="s">
        <v>160</v>
      </c>
      <c r="C32" s="17">
        <f t="shared" si="2"/>
        <v>22</v>
      </c>
      <c r="D32" s="17">
        <v>12</v>
      </c>
      <c r="E32" s="17">
        <v>10</v>
      </c>
      <c r="F32" s="17"/>
      <c r="G32" s="14"/>
      <c r="H32" s="17"/>
      <c r="I32" s="60"/>
    </row>
    <row r="33" spans="1:13" x14ac:dyDescent="0.25">
      <c r="A33" s="28" t="s">
        <v>29</v>
      </c>
      <c r="B33" s="105" t="s">
        <v>30</v>
      </c>
      <c r="C33" s="17">
        <f t="shared" si="2"/>
        <v>250</v>
      </c>
      <c r="D33" s="17"/>
      <c r="E33" s="17">
        <v>30</v>
      </c>
      <c r="F33" s="17"/>
      <c r="G33" s="14"/>
      <c r="H33" s="17">
        <v>220</v>
      </c>
      <c r="I33" s="60"/>
    </row>
    <row r="34" spans="1:13" x14ac:dyDescent="0.25">
      <c r="A34" s="28" t="s">
        <v>31</v>
      </c>
      <c r="B34" s="104" t="s">
        <v>135</v>
      </c>
      <c r="C34" s="17">
        <f t="shared" si="2"/>
        <v>40</v>
      </c>
      <c r="D34" s="17">
        <v>35</v>
      </c>
      <c r="E34" s="17">
        <v>5</v>
      </c>
      <c r="F34" s="17"/>
      <c r="G34" s="14"/>
      <c r="H34" s="17"/>
      <c r="I34" s="60" t="s">
        <v>221</v>
      </c>
      <c r="L34" s="1" t="s">
        <v>137</v>
      </c>
    </row>
    <row r="35" spans="1:13" ht="15.75" customHeight="1" x14ac:dyDescent="0.25">
      <c r="A35" s="28" t="s">
        <v>276</v>
      </c>
      <c r="B35" s="161" t="s">
        <v>307</v>
      </c>
      <c r="C35" s="35">
        <f t="shared" si="2"/>
        <v>5</v>
      </c>
      <c r="D35" s="17"/>
      <c r="E35" s="17"/>
      <c r="F35" s="17">
        <v>5</v>
      </c>
      <c r="G35" s="14"/>
      <c r="H35" s="17"/>
      <c r="I35" s="60" t="s">
        <v>308</v>
      </c>
    </row>
    <row r="36" spans="1:13" x14ac:dyDescent="0.25">
      <c r="A36" s="28" t="s">
        <v>32</v>
      </c>
      <c r="B36" s="104" t="s">
        <v>136</v>
      </c>
      <c r="C36" s="17">
        <f t="shared" si="2"/>
        <v>10</v>
      </c>
      <c r="D36" s="106"/>
      <c r="E36" s="17">
        <v>10</v>
      </c>
      <c r="F36" s="17"/>
      <c r="G36" s="14"/>
      <c r="H36" s="17"/>
      <c r="I36" s="60"/>
    </row>
    <row r="37" spans="1:13" x14ac:dyDescent="0.25">
      <c r="A37" s="28" t="s">
        <v>244</v>
      </c>
      <c r="B37" s="104" t="s">
        <v>243</v>
      </c>
      <c r="C37" s="17">
        <f t="shared" si="2"/>
        <v>2</v>
      </c>
      <c r="D37" s="106"/>
      <c r="E37" s="106"/>
      <c r="F37" s="17">
        <v>2</v>
      </c>
      <c r="G37" s="14"/>
      <c r="H37" s="17"/>
      <c r="I37" s="60" t="s">
        <v>277</v>
      </c>
    </row>
    <row r="38" spans="1:13" s="20" customFormat="1" x14ac:dyDescent="0.25">
      <c r="A38" s="28" t="s">
        <v>33</v>
      </c>
      <c r="B38" s="104" t="s">
        <v>161</v>
      </c>
      <c r="C38" s="17">
        <f t="shared" si="2"/>
        <v>363</v>
      </c>
      <c r="D38" s="17">
        <v>3</v>
      </c>
      <c r="E38" s="17"/>
      <c r="F38" s="17"/>
      <c r="G38" s="14">
        <v>60</v>
      </c>
      <c r="H38" s="17">
        <v>300</v>
      </c>
      <c r="I38" s="60"/>
    </row>
    <row r="39" spans="1:13" s="20" customFormat="1" x14ac:dyDescent="0.25">
      <c r="A39" s="28" t="s">
        <v>34</v>
      </c>
      <c r="B39" s="104" t="s">
        <v>174</v>
      </c>
      <c r="C39" s="17">
        <f t="shared" si="2"/>
        <v>10</v>
      </c>
      <c r="D39" s="17"/>
      <c r="E39" s="17"/>
      <c r="F39" s="17"/>
      <c r="G39" s="14">
        <v>10</v>
      </c>
      <c r="H39" s="17"/>
      <c r="I39" s="60"/>
    </row>
    <row r="40" spans="1:13" ht="15" customHeight="1" x14ac:dyDescent="0.25">
      <c r="A40" s="28" t="s">
        <v>35</v>
      </c>
      <c r="B40" s="104" t="s">
        <v>162</v>
      </c>
      <c r="C40" s="17">
        <f t="shared" si="2"/>
        <v>34</v>
      </c>
      <c r="D40" s="17"/>
      <c r="E40" s="17">
        <v>7</v>
      </c>
      <c r="F40" s="17">
        <v>27</v>
      </c>
      <c r="G40" s="14"/>
      <c r="H40" s="17"/>
      <c r="I40" s="60"/>
      <c r="J40" s="214"/>
      <c r="K40" s="214"/>
      <c r="L40" s="214"/>
    </row>
    <row r="41" spans="1:13" x14ac:dyDescent="0.25">
      <c r="A41" s="28" t="s">
        <v>36</v>
      </c>
      <c r="B41" s="104" t="s">
        <v>164</v>
      </c>
      <c r="C41" s="17">
        <f t="shared" si="2"/>
        <v>137</v>
      </c>
      <c r="D41" s="17"/>
      <c r="E41" s="17">
        <v>5</v>
      </c>
      <c r="F41" s="17"/>
      <c r="G41" s="14"/>
      <c r="H41" s="17">
        <v>132</v>
      </c>
      <c r="I41" s="60"/>
    </row>
    <row r="42" spans="1:13" s="2" customFormat="1" ht="14.25" customHeight="1" x14ac:dyDescent="0.25">
      <c r="A42" s="28" t="s">
        <v>37</v>
      </c>
      <c r="B42" s="104" t="s">
        <v>165</v>
      </c>
      <c r="C42" s="17">
        <f t="shared" si="2"/>
        <v>300</v>
      </c>
      <c r="D42" s="17">
        <v>150</v>
      </c>
      <c r="E42" s="17">
        <v>150</v>
      </c>
      <c r="F42" s="85"/>
      <c r="G42" s="86"/>
      <c r="H42" s="85"/>
      <c r="I42" s="151" t="s">
        <v>222</v>
      </c>
      <c r="J42" s="70"/>
    </row>
    <row r="43" spans="1:13" ht="15" customHeight="1" x14ac:dyDescent="0.25">
      <c r="A43" s="28" t="s">
        <v>245</v>
      </c>
      <c r="B43" s="104" t="s">
        <v>246</v>
      </c>
      <c r="C43" s="17">
        <f t="shared" si="2"/>
        <v>1</v>
      </c>
      <c r="D43" s="17">
        <v>1</v>
      </c>
      <c r="E43" s="17"/>
      <c r="F43" s="17"/>
      <c r="G43" s="14"/>
      <c r="H43" s="17"/>
      <c r="I43" s="60" t="s">
        <v>247</v>
      </c>
    </row>
    <row r="44" spans="1:13" x14ac:dyDescent="0.25">
      <c r="A44" s="23"/>
      <c r="B44" s="24" t="s">
        <v>63</v>
      </c>
      <c r="C44" s="25">
        <f t="shared" ref="C44:H44" si="3">SUM(C16:C43)</f>
        <v>4422</v>
      </c>
      <c r="D44" s="25">
        <f t="shared" si="3"/>
        <v>359</v>
      </c>
      <c r="E44" s="25">
        <f t="shared" si="3"/>
        <v>717</v>
      </c>
      <c r="F44" s="25">
        <f t="shared" si="3"/>
        <v>110</v>
      </c>
      <c r="G44" s="25">
        <f t="shared" si="3"/>
        <v>224</v>
      </c>
      <c r="H44" s="25">
        <f t="shared" si="3"/>
        <v>3012</v>
      </c>
      <c r="I44" s="137"/>
      <c r="L44" s="72"/>
      <c r="M44" s="73"/>
    </row>
    <row r="45" spans="1:13" x14ac:dyDescent="0.25">
      <c r="A45" s="26" t="s">
        <v>8</v>
      </c>
      <c r="B45" s="188" t="s">
        <v>38</v>
      </c>
      <c r="C45" s="189"/>
      <c r="D45" s="189"/>
      <c r="E45" s="189"/>
      <c r="F45" s="189"/>
      <c r="G45" s="189"/>
      <c r="H45" s="189"/>
      <c r="I45" s="190"/>
      <c r="L45" s="71"/>
    </row>
    <row r="46" spans="1:13" ht="14.25" customHeight="1" x14ac:dyDescent="0.25">
      <c r="A46" s="68" t="s">
        <v>39</v>
      </c>
      <c r="B46" s="104" t="s">
        <v>111</v>
      </c>
      <c r="C46" s="17">
        <f t="shared" ref="C46:C62" si="4">SUM(D46:H46)</f>
        <v>90</v>
      </c>
      <c r="D46" s="17"/>
      <c r="E46" s="17">
        <v>90</v>
      </c>
      <c r="F46" s="28"/>
      <c r="G46" s="14"/>
      <c r="H46" s="17"/>
      <c r="I46" s="138"/>
      <c r="J46" s="202"/>
      <c r="K46" s="202"/>
      <c r="L46" s="202"/>
    </row>
    <row r="47" spans="1:13" ht="22.5" x14ac:dyDescent="0.25">
      <c r="A47" s="68" t="s">
        <v>40</v>
      </c>
      <c r="B47" s="104" t="s">
        <v>166</v>
      </c>
      <c r="C47" s="11">
        <f t="shared" si="4"/>
        <v>90</v>
      </c>
      <c r="D47" s="11"/>
      <c r="E47" s="11">
        <v>90</v>
      </c>
      <c r="F47" s="27"/>
      <c r="G47" s="3"/>
      <c r="H47" s="11"/>
      <c r="I47" s="139" t="s">
        <v>290</v>
      </c>
    </row>
    <row r="48" spans="1:13" ht="15.75" customHeight="1" x14ac:dyDescent="0.25">
      <c r="A48" s="68" t="s">
        <v>41</v>
      </c>
      <c r="B48" s="105" t="s">
        <v>167</v>
      </c>
      <c r="C48" s="17">
        <f t="shared" si="4"/>
        <v>243</v>
      </c>
      <c r="D48" s="17"/>
      <c r="E48" s="17">
        <v>190</v>
      </c>
      <c r="F48" s="17">
        <v>53</v>
      </c>
      <c r="G48" s="14"/>
      <c r="H48" s="17"/>
      <c r="I48" s="140"/>
      <c r="J48" s="202"/>
      <c r="K48" s="202"/>
      <c r="L48" s="202"/>
    </row>
    <row r="49" spans="1:14" ht="30" x14ac:dyDescent="0.25">
      <c r="A49" s="68" t="s">
        <v>42</v>
      </c>
      <c r="B49" s="104" t="s">
        <v>168</v>
      </c>
      <c r="C49" s="11">
        <f t="shared" si="4"/>
        <v>95</v>
      </c>
      <c r="D49" s="17"/>
      <c r="E49" s="17">
        <v>95</v>
      </c>
      <c r="F49" s="17"/>
      <c r="G49" s="14"/>
      <c r="H49" s="17"/>
      <c r="I49" s="139"/>
    </row>
    <row r="50" spans="1:14" ht="16.5" customHeight="1" x14ac:dyDescent="0.25">
      <c r="A50" s="68" t="s">
        <v>43</v>
      </c>
      <c r="B50" s="105" t="s">
        <v>170</v>
      </c>
      <c r="C50" s="17">
        <f t="shared" si="4"/>
        <v>490</v>
      </c>
      <c r="D50" s="17"/>
      <c r="E50" s="17">
        <v>40</v>
      </c>
      <c r="F50" s="98"/>
      <c r="G50" s="99"/>
      <c r="H50" s="17">
        <v>450</v>
      </c>
      <c r="I50" s="153" t="s">
        <v>169</v>
      </c>
      <c r="J50" s="20"/>
    </row>
    <row r="51" spans="1:14" ht="15.75" customHeight="1" x14ac:dyDescent="0.25">
      <c r="A51" s="68" t="s">
        <v>260</v>
      </c>
      <c r="B51" s="105" t="s">
        <v>255</v>
      </c>
      <c r="C51" s="17">
        <f t="shared" si="4"/>
        <v>1</v>
      </c>
      <c r="D51" s="17"/>
      <c r="E51" s="17"/>
      <c r="F51" s="17">
        <v>1</v>
      </c>
      <c r="G51" s="99"/>
      <c r="H51" s="98"/>
      <c r="I51" s="142" t="s">
        <v>248</v>
      </c>
      <c r="J51" s="20"/>
    </row>
    <row r="52" spans="1:14" x14ac:dyDescent="0.25">
      <c r="A52" s="68" t="s">
        <v>44</v>
      </c>
      <c r="B52" s="105" t="s">
        <v>90</v>
      </c>
      <c r="C52" s="11">
        <f t="shared" si="4"/>
        <v>50</v>
      </c>
      <c r="D52" s="11"/>
      <c r="E52" s="11">
        <v>45</v>
      </c>
      <c r="F52" s="11">
        <v>5</v>
      </c>
      <c r="G52" s="3"/>
      <c r="H52" s="11"/>
      <c r="I52" s="139"/>
    </row>
    <row r="53" spans="1:14" x14ac:dyDescent="0.25">
      <c r="A53" s="68" t="s">
        <v>223</v>
      </c>
      <c r="B53" s="104" t="s">
        <v>171</v>
      </c>
      <c r="C53" s="11">
        <f t="shared" si="4"/>
        <v>38</v>
      </c>
      <c r="D53" s="17"/>
      <c r="E53" s="12">
        <v>3</v>
      </c>
      <c r="F53" s="12">
        <v>35</v>
      </c>
      <c r="G53" s="5"/>
      <c r="H53" s="12"/>
      <c r="I53" s="143"/>
      <c r="J53" s="128"/>
    </row>
    <row r="54" spans="1:14" ht="30" x14ac:dyDescent="0.25">
      <c r="A54" s="68" t="s">
        <v>45</v>
      </c>
      <c r="B54" s="163" t="s">
        <v>172</v>
      </c>
      <c r="C54" s="11">
        <f t="shared" si="4"/>
        <v>296</v>
      </c>
      <c r="D54" s="17">
        <v>36</v>
      </c>
      <c r="E54" s="17">
        <v>220</v>
      </c>
      <c r="F54" s="17">
        <v>40</v>
      </c>
      <c r="G54" s="14"/>
      <c r="H54" s="17"/>
      <c r="I54" s="139" t="s">
        <v>273</v>
      </c>
    </row>
    <row r="55" spans="1:14" x14ac:dyDescent="0.25">
      <c r="A55" s="68" t="s">
        <v>46</v>
      </c>
      <c r="B55" s="104" t="s">
        <v>176</v>
      </c>
      <c r="C55" s="11">
        <f t="shared" si="4"/>
        <v>40</v>
      </c>
      <c r="D55" s="17"/>
      <c r="E55" s="17">
        <v>40</v>
      </c>
      <c r="F55" s="17"/>
      <c r="G55" s="14"/>
      <c r="H55" s="17"/>
      <c r="I55" s="139"/>
    </row>
    <row r="56" spans="1:14" x14ac:dyDescent="0.25">
      <c r="A56" s="68" t="s">
        <v>47</v>
      </c>
      <c r="B56" s="104" t="s">
        <v>177</v>
      </c>
      <c r="C56" s="11">
        <f t="shared" si="4"/>
        <v>50</v>
      </c>
      <c r="D56" s="17"/>
      <c r="E56" s="17">
        <v>50</v>
      </c>
      <c r="F56" s="17"/>
      <c r="G56" s="14"/>
      <c r="H56" s="17"/>
      <c r="I56" s="139"/>
    </row>
    <row r="57" spans="1:14" x14ac:dyDescent="0.25">
      <c r="A57" s="68" t="s">
        <v>261</v>
      </c>
      <c r="B57" s="104" t="s">
        <v>249</v>
      </c>
      <c r="C57" s="11">
        <f t="shared" si="4"/>
        <v>3</v>
      </c>
      <c r="D57" s="17"/>
      <c r="E57" s="17"/>
      <c r="F57" s="17">
        <v>3</v>
      </c>
      <c r="G57" s="14"/>
      <c r="H57" s="17"/>
      <c r="I57" s="141" t="s">
        <v>291</v>
      </c>
    </row>
    <row r="58" spans="1:14" ht="24.75" customHeight="1" x14ac:dyDescent="0.25">
      <c r="A58" s="68" t="s">
        <v>262</v>
      </c>
      <c r="B58" s="104" t="s">
        <v>178</v>
      </c>
      <c r="C58" s="17">
        <f t="shared" si="4"/>
        <v>3800</v>
      </c>
      <c r="D58" s="17">
        <v>15</v>
      </c>
      <c r="E58" s="17">
        <v>100</v>
      </c>
      <c r="F58" s="17"/>
      <c r="G58" s="14">
        <v>350</v>
      </c>
      <c r="H58" s="17">
        <v>3335</v>
      </c>
      <c r="I58" s="60" t="s">
        <v>250</v>
      </c>
      <c r="J58" s="226"/>
      <c r="K58" s="227"/>
      <c r="L58" s="227"/>
      <c r="M58" s="227"/>
      <c r="N58" s="34"/>
    </row>
    <row r="59" spans="1:14" ht="31.5" customHeight="1" x14ac:dyDescent="0.25">
      <c r="A59" s="68" t="s">
        <v>310</v>
      </c>
      <c r="B59" s="104" t="s">
        <v>278</v>
      </c>
      <c r="C59" s="17">
        <f t="shared" si="4"/>
        <v>473</v>
      </c>
      <c r="D59" s="17">
        <v>200</v>
      </c>
      <c r="E59" s="17">
        <v>273</v>
      </c>
      <c r="F59" s="17"/>
      <c r="G59" s="14"/>
      <c r="H59" s="17"/>
      <c r="I59" s="60" t="s">
        <v>309</v>
      </c>
      <c r="J59" s="116"/>
      <c r="K59" s="117"/>
      <c r="L59" s="117"/>
      <c r="M59" s="117"/>
      <c r="N59" s="34"/>
    </row>
    <row r="60" spans="1:14" ht="18.75" customHeight="1" x14ac:dyDescent="0.25">
      <c r="A60" s="68" t="s">
        <v>311</v>
      </c>
      <c r="B60" s="104" t="s">
        <v>225</v>
      </c>
      <c r="C60" s="17">
        <f t="shared" si="4"/>
        <v>120</v>
      </c>
      <c r="D60" s="17"/>
      <c r="E60" s="17">
        <v>120</v>
      </c>
      <c r="F60" s="17"/>
      <c r="G60" s="14"/>
      <c r="H60" s="17"/>
      <c r="I60" s="60" t="s">
        <v>224</v>
      </c>
      <c r="J60" s="116"/>
      <c r="K60" s="117"/>
      <c r="L60" s="117"/>
      <c r="M60" s="117"/>
      <c r="N60" s="34"/>
    </row>
    <row r="61" spans="1:14" ht="18.75" customHeight="1" x14ac:dyDescent="0.25">
      <c r="A61" s="68" t="s">
        <v>312</v>
      </c>
      <c r="B61" s="104" t="s">
        <v>256</v>
      </c>
      <c r="C61" s="17">
        <f t="shared" si="4"/>
        <v>11</v>
      </c>
      <c r="D61" s="17">
        <v>7</v>
      </c>
      <c r="E61" s="17"/>
      <c r="F61" s="17"/>
      <c r="G61" s="14">
        <v>4</v>
      </c>
      <c r="H61" s="17"/>
      <c r="I61" s="60" t="s">
        <v>251</v>
      </c>
      <c r="J61" s="213"/>
      <c r="K61" s="214"/>
      <c r="L61" s="214"/>
      <c r="M61" s="214"/>
      <c r="N61" s="34"/>
    </row>
    <row r="62" spans="1:14" ht="18.75" customHeight="1" x14ac:dyDescent="0.25">
      <c r="A62" s="68" t="s">
        <v>313</v>
      </c>
      <c r="B62" s="104" t="s">
        <v>257</v>
      </c>
      <c r="C62" s="17">
        <f t="shared" si="4"/>
        <v>4</v>
      </c>
      <c r="D62" s="17"/>
      <c r="E62" s="17"/>
      <c r="F62" s="17">
        <v>4</v>
      </c>
      <c r="G62" s="14"/>
      <c r="H62" s="17"/>
      <c r="I62" s="60"/>
      <c r="J62" s="116"/>
      <c r="K62" s="117"/>
      <c r="L62" s="117"/>
      <c r="M62" s="117"/>
      <c r="N62" s="34"/>
    </row>
    <row r="63" spans="1:14" s="2" customFormat="1" x14ac:dyDescent="0.25">
      <c r="A63" s="121"/>
      <c r="B63" s="16" t="s">
        <v>63</v>
      </c>
      <c r="C63" s="25">
        <f t="shared" ref="C63:H63" si="5">SUM(C46:C62)</f>
        <v>5894</v>
      </c>
      <c r="D63" s="25">
        <f t="shared" si="5"/>
        <v>258</v>
      </c>
      <c r="E63" s="25">
        <f t="shared" si="5"/>
        <v>1356</v>
      </c>
      <c r="F63" s="25">
        <f t="shared" si="5"/>
        <v>141</v>
      </c>
      <c r="G63" s="25">
        <f t="shared" si="5"/>
        <v>354</v>
      </c>
      <c r="H63" s="25">
        <f t="shared" si="5"/>
        <v>3785</v>
      </c>
      <c r="I63" s="144"/>
    </row>
    <row r="64" spans="1:14" x14ac:dyDescent="0.25">
      <c r="A64" s="26" t="s">
        <v>9</v>
      </c>
      <c r="B64" s="188" t="s">
        <v>48</v>
      </c>
      <c r="C64" s="189"/>
      <c r="D64" s="189"/>
      <c r="E64" s="189"/>
      <c r="F64" s="189"/>
      <c r="G64" s="189"/>
      <c r="H64" s="189"/>
      <c r="I64" s="190"/>
    </row>
    <row r="65" spans="1:15" ht="18.75" customHeight="1" x14ac:dyDescent="0.25">
      <c r="A65" s="68" t="s">
        <v>49</v>
      </c>
      <c r="B65" s="104" t="s">
        <v>182</v>
      </c>
      <c r="C65" s="17">
        <f t="shared" ref="C65:C74" si="6">SUM(D65:H65)</f>
        <v>15</v>
      </c>
      <c r="D65" s="17"/>
      <c r="E65" s="17">
        <v>15</v>
      </c>
      <c r="F65" s="85"/>
      <c r="G65" s="86"/>
      <c r="H65" s="85"/>
      <c r="I65" s="60"/>
      <c r="J65" s="8"/>
      <c r="K65" s="8"/>
      <c r="L65" s="8"/>
      <c r="M65" s="8"/>
      <c r="N65" s="8"/>
    </row>
    <row r="66" spans="1:15" ht="16.5" customHeight="1" x14ac:dyDescent="0.25">
      <c r="A66" s="68" t="s">
        <v>50</v>
      </c>
      <c r="B66" s="105" t="s">
        <v>112</v>
      </c>
      <c r="C66" s="17">
        <f t="shared" si="6"/>
        <v>70</v>
      </c>
      <c r="D66" s="50"/>
      <c r="E66" s="17">
        <v>70</v>
      </c>
      <c r="F66" s="17"/>
      <c r="G66" s="14"/>
      <c r="H66" s="30"/>
      <c r="I66" s="139" t="s">
        <v>179</v>
      </c>
    </row>
    <row r="67" spans="1:15" x14ac:dyDescent="0.25">
      <c r="A67" s="68" t="s">
        <v>51</v>
      </c>
      <c r="B67" s="104" t="s">
        <v>183</v>
      </c>
      <c r="C67" s="17">
        <f t="shared" si="6"/>
        <v>92</v>
      </c>
      <c r="D67" s="17"/>
      <c r="E67" s="17"/>
      <c r="F67" s="17"/>
      <c r="G67" s="14">
        <v>92</v>
      </c>
      <c r="H67" s="30"/>
      <c r="I67" s="139"/>
      <c r="J67" s="224"/>
      <c r="K67" s="224"/>
      <c r="L67" s="224"/>
      <c r="M67" s="224"/>
      <c r="N67" s="224"/>
      <c r="O67" s="224"/>
    </row>
    <row r="68" spans="1:15" ht="15" customHeight="1" x14ac:dyDescent="0.25">
      <c r="A68" s="68" t="s">
        <v>52</v>
      </c>
      <c r="B68" s="104" t="s">
        <v>184</v>
      </c>
      <c r="C68" s="17">
        <f t="shared" si="6"/>
        <v>100</v>
      </c>
      <c r="D68" s="17">
        <v>50</v>
      </c>
      <c r="E68" s="17"/>
      <c r="F68" s="17"/>
      <c r="G68" s="14">
        <v>50</v>
      </c>
      <c r="H68" s="30"/>
      <c r="I68" s="139"/>
    </row>
    <row r="69" spans="1:15" ht="30" x14ac:dyDescent="0.25">
      <c r="A69" s="68" t="s">
        <v>53</v>
      </c>
      <c r="B69" s="104" t="s">
        <v>185</v>
      </c>
      <c r="C69" s="17">
        <f t="shared" si="6"/>
        <v>240</v>
      </c>
      <c r="D69" s="17"/>
      <c r="E69" s="17">
        <v>20</v>
      </c>
      <c r="F69" s="17">
        <v>20</v>
      </c>
      <c r="G69" s="14"/>
      <c r="H69" s="30">
        <v>200</v>
      </c>
      <c r="I69" s="125"/>
      <c r="J69" s="20"/>
      <c r="K69" s="20"/>
    </row>
    <row r="70" spans="1:15" x14ac:dyDescent="0.25">
      <c r="A70" s="68" t="s">
        <v>54</v>
      </c>
      <c r="B70" s="104" t="s">
        <v>186</v>
      </c>
      <c r="C70" s="17">
        <f t="shared" si="6"/>
        <v>210</v>
      </c>
      <c r="D70" s="17">
        <v>75</v>
      </c>
      <c r="E70" s="17">
        <v>135</v>
      </c>
      <c r="F70" s="17"/>
      <c r="G70" s="14"/>
      <c r="H70" s="30"/>
      <c r="I70" s="139"/>
    </row>
    <row r="71" spans="1:15" ht="16.5" customHeight="1" x14ac:dyDescent="0.25">
      <c r="A71" s="68" t="s">
        <v>55</v>
      </c>
      <c r="B71" s="104" t="s">
        <v>180</v>
      </c>
      <c r="C71" s="17">
        <f t="shared" si="6"/>
        <v>30</v>
      </c>
      <c r="D71" s="17"/>
      <c r="E71" s="17">
        <v>30</v>
      </c>
      <c r="F71" s="17"/>
      <c r="G71" s="14"/>
      <c r="H71" s="30"/>
      <c r="I71" s="139" t="s">
        <v>281</v>
      </c>
    </row>
    <row r="72" spans="1:15" s="8" customFormat="1" ht="33" customHeight="1" x14ac:dyDescent="0.25">
      <c r="A72" s="68" t="s">
        <v>113</v>
      </c>
      <c r="B72" s="104" t="s">
        <v>187</v>
      </c>
      <c r="C72" s="17">
        <f t="shared" si="6"/>
        <v>75</v>
      </c>
      <c r="D72" s="84"/>
      <c r="E72" s="17">
        <v>75</v>
      </c>
      <c r="F72" s="35"/>
      <c r="G72" s="54"/>
      <c r="H72" s="35"/>
      <c r="I72" s="154" t="s">
        <v>274</v>
      </c>
      <c r="J72" s="129"/>
      <c r="K72" s="129"/>
      <c r="L72" s="129"/>
      <c r="M72" s="129"/>
    </row>
    <row r="73" spans="1:15" ht="71.25" customHeight="1" x14ac:dyDescent="0.25">
      <c r="A73" s="81" t="s">
        <v>314</v>
      </c>
      <c r="B73" s="107" t="s">
        <v>188</v>
      </c>
      <c r="C73" s="91">
        <f t="shared" si="6"/>
        <v>401</v>
      </c>
      <c r="D73" s="92">
        <v>278</v>
      </c>
      <c r="E73" s="93">
        <v>123</v>
      </c>
      <c r="F73" s="6"/>
      <c r="G73" s="4"/>
      <c r="H73" s="31"/>
      <c r="I73" s="74" t="s">
        <v>319</v>
      </c>
      <c r="J73" s="208"/>
      <c r="K73" s="209"/>
      <c r="L73" s="209"/>
      <c r="M73" s="209"/>
      <c r="N73" s="209"/>
      <c r="O73" s="209"/>
    </row>
    <row r="74" spans="1:15" ht="15" customHeight="1" x14ac:dyDescent="0.25">
      <c r="A74" s="68" t="s">
        <v>315</v>
      </c>
      <c r="B74" s="104" t="s">
        <v>189</v>
      </c>
      <c r="C74" s="17">
        <f t="shared" si="6"/>
        <v>45</v>
      </c>
      <c r="D74" s="17"/>
      <c r="E74" s="17">
        <v>45</v>
      </c>
      <c r="F74" s="17"/>
      <c r="G74" s="14"/>
      <c r="H74" s="30"/>
      <c r="I74" s="139"/>
    </row>
    <row r="75" spans="1:15" x14ac:dyDescent="0.25">
      <c r="A75" s="68"/>
      <c r="B75" s="7" t="s">
        <v>63</v>
      </c>
      <c r="C75" s="6">
        <f t="shared" ref="C75:H75" si="7">SUM(C65:C74)</f>
        <v>1278</v>
      </c>
      <c r="D75" s="6">
        <f t="shared" si="7"/>
        <v>403</v>
      </c>
      <c r="E75" s="6">
        <f t="shared" si="7"/>
        <v>513</v>
      </c>
      <c r="F75" s="6">
        <f t="shared" si="7"/>
        <v>20</v>
      </c>
      <c r="G75" s="6">
        <f t="shared" si="7"/>
        <v>142</v>
      </c>
      <c r="H75" s="31">
        <f t="shared" si="7"/>
        <v>200</v>
      </c>
      <c r="I75" s="145"/>
    </row>
    <row r="76" spans="1:15" x14ac:dyDescent="0.25">
      <c r="A76" s="26" t="s">
        <v>10</v>
      </c>
      <c r="B76" s="188" t="s">
        <v>56</v>
      </c>
      <c r="C76" s="189"/>
      <c r="D76" s="189"/>
      <c r="E76" s="189"/>
      <c r="F76" s="189"/>
      <c r="G76" s="189"/>
      <c r="H76" s="189"/>
      <c r="I76" s="190"/>
    </row>
    <row r="77" spans="1:15" x14ac:dyDescent="0.25">
      <c r="A77" s="66" t="s">
        <v>57</v>
      </c>
      <c r="B77" s="105" t="s">
        <v>104</v>
      </c>
      <c r="C77" s="11">
        <f t="shared" ref="C77:C85" si="8">SUM(D77:H77)</f>
        <v>110</v>
      </c>
      <c r="D77" s="11"/>
      <c r="E77" s="11">
        <v>80</v>
      </c>
      <c r="F77" s="11">
        <v>30</v>
      </c>
      <c r="G77" s="11"/>
      <c r="H77" s="11"/>
      <c r="I77" s="146"/>
    </row>
    <row r="78" spans="1:15" x14ac:dyDescent="0.25">
      <c r="A78" s="66" t="s">
        <v>58</v>
      </c>
      <c r="B78" s="105" t="s">
        <v>191</v>
      </c>
      <c r="C78" s="17">
        <f t="shared" si="8"/>
        <v>100</v>
      </c>
      <c r="D78" s="11"/>
      <c r="E78" s="11">
        <v>60</v>
      </c>
      <c r="F78" s="11">
        <v>40</v>
      </c>
      <c r="G78" s="164"/>
      <c r="H78" s="17"/>
      <c r="I78" s="139"/>
    </row>
    <row r="79" spans="1:15" ht="30" x14ac:dyDescent="0.25">
      <c r="A79" s="66" t="s">
        <v>59</v>
      </c>
      <c r="B79" s="104" t="s">
        <v>192</v>
      </c>
      <c r="C79" s="17">
        <f t="shared" si="8"/>
        <v>90</v>
      </c>
      <c r="D79" s="11">
        <v>50</v>
      </c>
      <c r="E79" s="11">
        <v>10</v>
      </c>
      <c r="F79" s="11">
        <v>30</v>
      </c>
      <c r="G79" s="164"/>
      <c r="H79" s="17"/>
      <c r="I79" s="139"/>
    </row>
    <row r="80" spans="1:15" x14ac:dyDescent="0.25">
      <c r="A80" s="66" t="s">
        <v>60</v>
      </c>
      <c r="B80" s="104" t="s">
        <v>193</v>
      </c>
      <c r="C80" s="17">
        <f t="shared" si="8"/>
        <v>130</v>
      </c>
      <c r="D80" s="17">
        <v>60</v>
      </c>
      <c r="E80" s="17">
        <v>50</v>
      </c>
      <c r="F80" s="17">
        <v>20</v>
      </c>
      <c r="G80" s="164"/>
      <c r="H80" s="17"/>
      <c r="I80" s="139"/>
    </row>
    <row r="81" spans="1:16" x14ac:dyDescent="0.25">
      <c r="A81" s="66" t="s">
        <v>61</v>
      </c>
      <c r="B81" s="104" t="s">
        <v>194</v>
      </c>
      <c r="C81" s="11">
        <f t="shared" si="8"/>
        <v>400</v>
      </c>
      <c r="D81" s="11"/>
      <c r="E81" s="11">
        <v>270</v>
      </c>
      <c r="F81" s="11"/>
      <c r="G81" s="3"/>
      <c r="H81" s="11">
        <v>130</v>
      </c>
      <c r="I81" s="194"/>
    </row>
    <row r="82" spans="1:16" x14ac:dyDescent="0.25">
      <c r="A82" s="66" t="s">
        <v>62</v>
      </c>
      <c r="B82" s="104" t="s">
        <v>195</v>
      </c>
      <c r="C82" s="11">
        <f t="shared" si="8"/>
        <v>280</v>
      </c>
      <c r="D82" s="11"/>
      <c r="E82" s="11">
        <v>120</v>
      </c>
      <c r="F82" s="11"/>
      <c r="G82" s="3"/>
      <c r="H82" s="11">
        <v>160</v>
      </c>
      <c r="I82" s="195"/>
    </row>
    <row r="83" spans="1:16" ht="15.75" customHeight="1" x14ac:dyDescent="0.25">
      <c r="A83" s="122" t="s">
        <v>105</v>
      </c>
      <c r="B83" s="108" t="s">
        <v>263</v>
      </c>
      <c r="C83" s="11">
        <f t="shared" si="8"/>
        <v>30</v>
      </c>
      <c r="D83" s="123">
        <v>30</v>
      </c>
      <c r="E83" s="123"/>
      <c r="F83" s="35"/>
      <c r="G83" s="69"/>
      <c r="H83" s="17"/>
      <c r="I83" s="60" t="s">
        <v>283</v>
      </c>
      <c r="J83" s="223"/>
      <c r="K83" s="224"/>
      <c r="L83" s="224"/>
      <c r="M83" s="209"/>
      <c r="N83" s="209"/>
      <c r="O83" s="209"/>
      <c r="P83" s="209"/>
    </row>
    <row r="84" spans="1:16" ht="15.75" customHeight="1" x14ac:dyDescent="0.25">
      <c r="A84" s="122" t="s">
        <v>144</v>
      </c>
      <c r="B84" s="108" t="s">
        <v>282</v>
      </c>
      <c r="C84" s="11">
        <f t="shared" si="8"/>
        <v>30</v>
      </c>
      <c r="D84" s="123"/>
      <c r="E84" s="123"/>
      <c r="F84" s="35"/>
      <c r="G84" s="126">
        <v>30</v>
      </c>
      <c r="H84" s="17"/>
      <c r="I84" s="174"/>
      <c r="J84" s="223"/>
      <c r="K84" s="224"/>
      <c r="L84" s="224"/>
      <c r="M84" s="209"/>
      <c r="N84" s="209"/>
      <c r="O84" s="209"/>
      <c r="P84" s="209"/>
    </row>
    <row r="85" spans="1:16" ht="15.75" customHeight="1" x14ac:dyDescent="0.25">
      <c r="A85" s="155" t="s">
        <v>316</v>
      </c>
      <c r="B85" s="108" t="s">
        <v>264</v>
      </c>
      <c r="C85" s="11">
        <f t="shared" si="8"/>
        <v>20</v>
      </c>
      <c r="D85" s="123"/>
      <c r="E85" s="123">
        <v>20</v>
      </c>
      <c r="F85" s="35"/>
      <c r="G85" s="69"/>
      <c r="H85" s="17"/>
      <c r="I85" s="60"/>
      <c r="J85" s="223"/>
      <c r="K85" s="224"/>
      <c r="L85" s="224"/>
      <c r="M85" s="209"/>
      <c r="N85" s="209"/>
      <c r="O85" s="209"/>
      <c r="P85" s="209"/>
    </row>
    <row r="86" spans="1:16" x14ac:dyDescent="0.25">
      <c r="A86" s="21"/>
      <c r="B86" s="7" t="s">
        <v>63</v>
      </c>
      <c r="C86" s="35">
        <f>SUM(C77:C85)</f>
        <v>1190</v>
      </c>
      <c r="D86" s="35">
        <f>SUM(D77:D85)</f>
        <v>140</v>
      </c>
      <c r="E86" s="35">
        <f>SUM(E77:E85)</f>
        <v>610</v>
      </c>
      <c r="F86" s="35">
        <f>SUM(F77:F85)</f>
        <v>120</v>
      </c>
      <c r="G86" s="35"/>
      <c r="H86" s="35">
        <f>SUM(H77:H85)</f>
        <v>290</v>
      </c>
      <c r="I86" s="146"/>
      <c r="J86" s="225"/>
      <c r="K86" s="224"/>
      <c r="L86" s="224"/>
      <c r="M86" s="209"/>
      <c r="N86" s="209"/>
      <c r="O86" s="209"/>
      <c r="P86" s="209"/>
    </row>
    <row r="87" spans="1:16" x14ac:dyDescent="0.25">
      <c r="A87" s="36" t="s">
        <v>89</v>
      </c>
      <c r="B87" s="210" t="s">
        <v>324</v>
      </c>
      <c r="C87" s="211"/>
      <c r="D87" s="211"/>
      <c r="E87" s="211"/>
      <c r="F87" s="211"/>
      <c r="G87" s="211"/>
      <c r="H87" s="211"/>
      <c r="I87" s="212"/>
    </row>
    <row r="88" spans="1:16" ht="123" customHeight="1" x14ac:dyDescent="0.25">
      <c r="A88" s="3" t="s">
        <v>0</v>
      </c>
      <c r="B88" s="3" t="s">
        <v>64</v>
      </c>
      <c r="C88" s="9" t="s">
        <v>65</v>
      </c>
      <c r="D88" s="37" t="s">
        <v>145</v>
      </c>
      <c r="E88" s="9" t="s">
        <v>190</v>
      </c>
      <c r="F88" s="33"/>
      <c r="G88" s="9" t="s">
        <v>4</v>
      </c>
      <c r="H88" s="9" t="s">
        <v>5</v>
      </c>
      <c r="I88" s="37" t="s">
        <v>66</v>
      </c>
    </row>
    <row r="89" spans="1:16" ht="18" customHeight="1" x14ac:dyDescent="0.25">
      <c r="A89" s="68" t="s">
        <v>67</v>
      </c>
      <c r="B89" s="104" t="s">
        <v>196</v>
      </c>
      <c r="C89" s="11">
        <f t="shared" ref="C89:C100" si="9">SUM(D89:H89)</f>
        <v>630</v>
      </c>
      <c r="D89" s="11">
        <v>80</v>
      </c>
      <c r="E89" s="11">
        <v>30</v>
      </c>
      <c r="F89" s="32"/>
      <c r="G89" s="3"/>
      <c r="H89" s="3">
        <v>520</v>
      </c>
      <c r="I89" s="143"/>
    </row>
    <row r="90" spans="1:16" ht="17.25" customHeight="1" x14ac:dyDescent="0.25">
      <c r="A90" s="68" t="s">
        <v>68</v>
      </c>
      <c r="B90" s="104" t="s">
        <v>199</v>
      </c>
      <c r="C90" s="11">
        <f t="shared" si="9"/>
        <v>180</v>
      </c>
      <c r="D90" s="11">
        <v>30</v>
      </c>
      <c r="E90" s="11"/>
      <c r="F90" s="32"/>
      <c r="G90" s="3"/>
      <c r="H90" s="3">
        <v>150</v>
      </c>
      <c r="I90" s="143"/>
    </row>
    <row r="91" spans="1:16" ht="34.5" customHeight="1" x14ac:dyDescent="0.25">
      <c r="A91" s="68" t="s">
        <v>69</v>
      </c>
      <c r="B91" s="110" t="s">
        <v>197</v>
      </c>
      <c r="C91" s="17">
        <f t="shared" ref="C91:C92" si="10">SUM(D91:H91)</f>
        <v>96</v>
      </c>
      <c r="D91" s="17">
        <v>18</v>
      </c>
      <c r="E91" s="17">
        <v>30</v>
      </c>
      <c r="F91" s="45"/>
      <c r="G91" s="5"/>
      <c r="H91" s="5">
        <v>48</v>
      </c>
      <c r="I91" s="60" t="s">
        <v>175</v>
      </c>
    </row>
    <row r="92" spans="1:16" ht="18.75" customHeight="1" x14ac:dyDescent="0.25">
      <c r="A92" s="68" t="s">
        <v>93</v>
      </c>
      <c r="B92" s="110" t="s">
        <v>202</v>
      </c>
      <c r="C92" s="17">
        <f t="shared" si="10"/>
        <v>50</v>
      </c>
      <c r="D92" s="17"/>
      <c r="E92" s="12">
        <v>50</v>
      </c>
      <c r="F92" s="44"/>
      <c r="G92" s="5"/>
      <c r="H92" s="5"/>
      <c r="I92" s="60" t="s">
        <v>115</v>
      </c>
    </row>
    <row r="93" spans="1:16" ht="33.75" customHeight="1" x14ac:dyDescent="0.25">
      <c r="A93" s="75" t="s">
        <v>97</v>
      </c>
      <c r="B93" s="109" t="s">
        <v>201</v>
      </c>
      <c r="C93" s="39">
        <f>SUM(D93:H93)</f>
        <v>280</v>
      </c>
      <c r="D93" s="39">
        <v>10</v>
      </c>
      <c r="E93" s="39">
        <v>50</v>
      </c>
      <c r="F93" s="40"/>
      <c r="G93" s="41"/>
      <c r="H93" s="41">
        <v>220</v>
      </c>
      <c r="I93" s="60" t="s">
        <v>114</v>
      </c>
    </row>
    <row r="94" spans="1:16" ht="32.25" customHeight="1" x14ac:dyDescent="0.25">
      <c r="A94" s="68" t="s">
        <v>98</v>
      </c>
      <c r="B94" s="104" t="s">
        <v>200</v>
      </c>
      <c r="C94" s="17">
        <f t="shared" si="9"/>
        <v>635</v>
      </c>
      <c r="D94" s="17">
        <v>200</v>
      </c>
      <c r="E94" s="17"/>
      <c r="F94" s="38"/>
      <c r="G94" s="14">
        <v>100</v>
      </c>
      <c r="H94" s="14">
        <v>335</v>
      </c>
      <c r="I94" s="143"/>
    </row>
    <row r="95" spans="1:16" ht="32.25" customHeight="1" x14ac:dyDescent="0.25">
      <c r="A95" s="75" t="s">
        <v>284</v>
      </c>
      <c r="B95" s="165" t="s">
        <v>279</v>
      </c>
      <c r="C95" s="17">
        <f t="shared" si="9"/>
        <v>230</v>
      </c>
      <c r="D95" s="39">
        <v>230</v>
      </c>
      <c r="E95" s="39"/>
      <c r="F95" s="40"/>
      <c r="G95" s="41"/>
      <c r="H95" s="41"/>
      <c r="I95" s="143"/>
    </row>
    <row r="96" spans="1:16" ht="32.25" customHeight="1" x14ac:dyDescent="0.25">
      <c r="A96" s="75" t="s">
        <v>285</v>
      </c>
      <c r="B96" s="165" t="s">
        <v>280</v>
      </c>
      <c r="C96" s="17">
        <f t="shared" si="9"/>
        <v>200</v>
      </c>
      <c r="D96" s="39">
        <v>200</v>
      </c>
      <c r="E96" s="39"/>
      <c r="F96" s="40"/>
      <c r="G96" s="41"/>
      <c r="H96" s="41"/>
      <c r="I96" s="143"/>
    </row>
    <row r="97" spans="1:17" ht="31.5" customHeight="1" x14ac:dyDescent="0.25">
      <c r="A97" s="68" t="s">
        <v>99</v>
      </c>
      <c r="B97" s="110" t="s">
        <v>203</v>
      </c>
      <c r="C97" s="17">
        <f t="shared" si="9"/>
        <v>170</v>
      </c>
      <c r="D97" s="17">
        <v>50</v>
      </c>
      <c r="E97" s="12"/>
      <c r="F97" s="45"/>
      <c r="G97" s="5">
        <v>20</v>
      </c>
      <c r="H97" s="5">
        <v>100</v>
      </c>
      <c r="I97" s="60" t="s">
        <v>268</v>
      </c>
      <c r="J97" s="22"/>
      <c r="K97" s="22"/>
      <c r="L97" s="22"/>
      <c r="M97" s="42"/>
      <c r="N97" s="42"/>
      <c r="O97" s="42"/>
      <c r="P97" s="42"/>
      <c r="Q97" s="42"/>
    </row>
    <row r="98" spans="1:17" ht="27.75" customHeight="1" x14ac:dyDescent="0.25">
      <c r="A98" s="68" t="s">
        <v>141</v>
      </c>
      <c r="B98" s="110" t="s">
        <v>204</v>
      </c>
      <c r="C98" s="17">
        <f t="shared" si="9"/>
        <v>279</v>
      </c>
      <c r="D98" s="17">
        <v>70</v>
      </c>
      <c r="E98" s="17">
        <v>9</v>
      </c>
      <c r="F98" s="166"/>
      <c r="G98" s="14"/>
      <c r="H98" s="14">
        <v>200</v>
      </c>
      <c r="I98" s="125"/>
      <c r="J98" s="22"/>
      <c r="K98" s="22"/>
      <c r="L98" s="22"/>
      <c r="M98" s="42"/>
      <c r="N98" s="42"/>
      <c r="O98" s="42"/>
      <c r="P98" s="42"/>
      <c r="Q98" s="42"/>
    </row>
    <row r="99" spans="1:17" ht="18" customHeight="1" x14ac:dyDescent="0.25">
      <c r="A99" s="68" t="s">
        <v>140</v>
      </c>
      <c r="B99" s="110" t="s">
        <v>198</v>
      </c>
      <c r="C99" s="17">
        <f t="shared" si="9"/>
        <v>95</v>
      </c>
      <c r="D99" s="17">
        <v>20</v>
      </c>
      <c r="E99" s="17">
        <v>31</v>
      </c>
      <c r="F99" s="166"/>
      <c r="G99" s="14"/>
      <c r="H99" s="14">
        <v>44</v>
      </c>
      <c r="I99" s="60"/>
      <c r="J99" s="22"/>
      <c r="K99" s="22"/>
      <c r="L99" s="22"/>
      <c r="M99" s="42"/>
      <c r="N99" s="42"/>
      <c r="O99" s="42"/>
      <c r="P99" s="42"/>
      <c r="Q99" s="42"/>
    </row>
    <row r="100" spans="1:17" s="88" customFormat="1" ht="17.25" customHeight="1" x14ac:dyDescent="0.25">
      <c r="A100" s="68" t="s">
        <v>139</v>
      </c>
      <c r="B100" s="104" t="s">
        <v>205</v>
      </c>
      <c r="C100" s="17">
        <f t="shared" si="9"/>
        <v>530</v>
      </c>
      <c r="D100" s="17">
        <v>30</v>
      </c>
      <c r="E100" s="17">
        <v>100</v>
      </c>
      <c r="F100" s="38"/>
      <c r="G100" s="14"/>
      <c r="H100" s="14">
        <v>400</v>
      </c>
      <c r="I100" s="60"/>
      <c r="J100" s="206"/>
      <c r="K100" s="207"/>
      <c r="L100" s="207"/>
      <c r="M100" s="207"/>
      <c r="N100" s="94"/>
      <c r="O100" s="94"/>
      <c r="P100" s="94"/>
      <c r="Q100" s="94"/>
    </row>
    <row r="101" spans="1:17" s="8" customFormat="1" x14ac:dyDescent="0.25">
      <c r="A101" s="25"/>
      <c r="B101" s="24" t="s">
        <v>63</v>
      </c>
      <c r="C101" s="25">
        <f t="shared" ref="C101:H101" si="11">SUM(C90:C100)</f>
        <v>2745</v>
      </c>
      <c r="D101" s="25">
        <f t="shared" si="11"/>
        <v>858</v>
      </c>
      <c r="E101" s="25">
        <f t="shared" si="11"/>
        <v>270</v>
      </c>
      <c r="F101" s="46">
        <f t="shared" si="11"/>
        <v>0</v>
      </c>
      <c r="G101" s="25">
        <f t="shared" si="11"/>
        <v>120</v>
      </c>
      <c r="H101" s="25">
        <f t="shared" si="11"/>
        <v>1497</v>
      </c>
      <c r="I101" s="60"/>
    </row>
    <row r="102" spans="1:17" x14ac:dyDescent="0.25">
      <c r="A102" s="58"/>
      <c r="B102" s="118" t="s">
        <v>134</v>
      </c>
      <c r="C102" s="62"/>
      <c r="D102" s="62"/>
      <c r="E102" s="62"/>
      <c r="F102" s="58"/>
      <c r="G102" s="58"/>
      <c r="H102" s="58"/>
      <c r="I102" s="147"/>
      <c r="L102" s="20"/>
      <c r="M102" s="20"/>
      <c r="N102" s="20"/>
    </row>
    <row r="103" spans="1:17" x14ac:dyDescent="0.25">
      <c r="A103" s="36" t="s">
        <v>323</v>
      </c>
      <c r="B103" s="210" t="s">
        <v>226</v>
      </c>
      <c r="C103" s="211"/>
      <c r="D103" s="211"/>
      <c r="E103" s="211"/>
      <c r="F103" s="211"/>
      <c r="G103" s="211"/>
      <c r="H103" s="211"/>
      <c r="I103" s="212"/>
    </row>
    <row r="104" spans="1:17" ht="143.25" customHeight="1" x14ac:dyDescent="0.25">
      <c r="A104" s="3" t="s">
        <v>0</v>
      </c>
      <c r="B104" s="14" t="s">
        <v>325</v>
      </c>
      <c r="C104" s="9" t="s">
        <v>65</v>
      </c>
      <c r="D104" s="37" t="s">
        <v>145</v>
      </c>
      <c r="E104" s="9" t="s">
        <v>190</v>
      </c>
      <c r="F104" s="9" t="s">
        <v>3</v>
      </c>
      <c r="G104" s="9" t="s">
        <v>4</v>
      </c>
      <c r="H104" s="9" t="s">
        <v>5</v>
      </c>
      <c r="I104" s="37" t="s">
        <v>66</v>
      </c>
    </row>
    <row r="105" spans="1:17" ht="43.5" customHeight="1" x14ac:dyDescent="0.25">
      <c r="A105" s="68" t="s">
        <v>227</v>
      </c>
      <c r="B105" s="177" t="s">
        <v>163</v>
      </c>
      <c r="C105" s="39">
        <f>SUM(D105:H105)</f>
        <v>591</v>
      </c>
      <c r="D105" s="17">
        <v>130</v>
      </c>
      <c r="E105" s="39">
        <v>401</v>
      </c>
      <c r="F105" s="39"/>
      <c r="G105" s="41">
        <v>60</v>
      </c>
      <c r="H105" s="119"/>
      <c r="I105" s="143"/>
    </row>
    <row r="106" spans="1:17" ht="15.75" customHeight="1" x14ac:dyDescent="0.25">
      <c r="A106" s="68" t="s">
        <v>228</v>
      </c>
      <c r="B106" s="177" t="s">
        <v>258</v>
      </c>
      <c r="C106" s="39">
        <f t="shared" ref="C106:C109" si="12">SUM(D106:H106)</f>
        <v>3</v>
      </c>
      <c r="D106" s="123"/>
      <c r="E106" s="39"/>
      <c r="F106" s="39">
        <v>3</v>
      </c>
      <c r="G106" s="41"/>
      <c r="H106" s="119"/>
      <c r="I106" s="143" t="s">
        <v>317</v>
      </c>
    </row>
    <row r="107" spans="1:17" ht="31.5" customHeight="1" x14ac:dyDescent="0.25">
      <c r="A107" s="68" t="s">
        <v>231</v>
      </c>
      <c r="B107" s="177" t="s">
        <v>229</v>
      </c>
      <c r="C107" s="39">
        <f t="shared" si="12"/>
        <v>466</v>
      </c>
      <c r="D107" s="39">
        <v>466</v>
      </c>
      <c r="E107" s="39"/>
      <c r="F107" s="39"/>
      <c r="G107" s="41"/>
      <c r="H107" s="119"/>
      <c r="I107" s="143" t="s">
        <v>286</v>
      </c>
    </row>
    <row r="108" spans="1:17" ht="15.75" customHeight="1" x14ac:dyDescent="0.25">
      <c r="A108" s="68" t="s">
        <v>233</v>
      </c>
      <c r="B108" s="178" t="s">
        <v>259</v>
      </c>
      <c r="C108" s="39">
        <f t="shared" si="12"/>
        <v>4</v>
      </c>
      <c r="D108" s="39">
        <v>0</v>
      </c>
      <c r="E108" s="39">
        <v>0</v>
      </c>
      <c r="F108" s="39">
        <v>4</v>
      </c>
      <c r="G108" s="41">
        <v>0</v>
      </c>
      <c r="H108" s="119"/>
      <c r="I108" s="167" t="s">
        <v>317</v>
      </c>
    </row>
    <row r="109" spans="1:17" ht="33" customHeight="1" x14ac:dyDescent="0.25">
      <c r="A109" s="68" t="s">
        <v>232</v>
      </c>
      <c r="B109" s="179" t="s">
        <v>230</v>
      </c>
      <c r="C109" s="39">
        <f t="shared" si="12"/>
        <v>530</v>
      </c>
      <c r="D109" s="39">
        <v>200</v>
      </c>
      <c r="E109" s="39">
        <v>330</v>
      </c>
      <c r="F109" s="39">
        <v>0</v>
      </c>
      <c r="G109" s="41">
        <v>0</v>
      </c>
      <c r="H109" s="119"/>
      <c r="I109" s="143" t="s">
        <v>318</v>
      </c>
    </row>
    <row r="110" spans="1:17" s="8" customFormat="1" x14ac:dyDescent="0.25">
      <c r="A110" s="25"/>
      <c r="B110" s="24" t="s">
        <v>63</v>
      </c>
      <c r="C110" s="35">
        <f t="shared" ref="C110:H110" si="13">SUM(C105:C109)</f>
        <v>1594</v>
      </c>
      <c r="D110" s="35">
        <f t="shared" si="13"/>
        <v>796</v>
      </c>
      <c r="E110" s="35">
        <f t="shared" si="13"/>
        <v>731</v>
      </c>
      <c r="F110" s="124">
        <f t="shared" si="13"/>
        <v>7</v>
      </c>
      <c r="G110" s="35">
        <f t="shared" si="13"/>
        <v>60</v>
      </c>
      <c r="H110" s="35">
        <f t="shared" si="13"/>
        <v>0</v>
      </c>
      <c r="I110" s="60"/>
    </row>
    <row r="111" spans="1:17" ht="70.5" customHeight="1" x14ac:dyDescent="0.25">
      <c r="A111" s="196" t="s">
        <v>0</v>
      </c>
      <c r="B111" s="197" t="s">
        <v>70</v>
      </c>
      <c r="C111" s="198" t="s">
        <v>142</v>
      </c>
      <c r="D111" s="200" t="s">
        <v>71</v>
      </c>
      <c r="E111" s="200" t="s">
        <v>72</v>
      </c>
      <c r="F111" s="203" t="s">
        <v>3</v>
      </c>
      <c r="G111" s="200" t="s">
        <v>73</v>
      </c>
      <c r="H111" s="200" t="s">
        <v>74</v>
      </c>
      <c r="I111" s="205" t="s">
        <v>75</v>
      </c>
    </row>
    <row r="112" spans="1:17" ht="16.5" customHeight="1" x14ac:dyDescent="0.25">
      <c r="A112" s="196"/>
      <c r="B112" s="197"/>
      <c r="C112" s="199"/>
      <c r="D112" s="201"/>
      <c r="E112" s="201"/>
      <c r="F112" s="204"/>
      <c r="G112" s="201"/>
      <c r="H112" s="201"/>
      <c r="I112" s="205"/>
    </row>
    <row r="113" spans="1:12" ht="17.25" customHeight="1" x14ac:dyDescent="0.25">
      <c r="A113" s="59" t="s">
        <v>76</v>
      </c>
      <c r="B113" s="220" t="s">
        <v>132</v>
      </c>
      <c r="C113" s="221"/>
      <c r="D113" s="221"/>
      <c r="E113" s="221"/>
      <c r="F113" s="221"/>
      <c r="G113" s="221"/>
      <c r="H113" s="221"/>
      <c r="I113" s="222"/>
      <c r="J113" s="76"/>
      <c r="K113" s="76"/>
      <c r="L113" s="77"/>
    </row>
    <row r="114" spans="1:12" ht="15.75" customHeight="1" x14ac:dyDescent="0.25">
      <c r="A114" s="127" t="s">
        <v>120</v>
      </c>
      <c r="B114" s="111" t="s">
        <v>206</v>
      </c>
      <c r="C114" s="95">
        <f t="shared" ref="C114:C122" si="14">SUM(D114:H114)</f>
        <v>25</v>
      </c>
      <c r="D114" s="95"/>
      <c r="E114" s="95">
        <v>25</v>
      </c>
      <c r="F114" s="96"/>
      <c r="G114" s="95"/>
      <c r="H114" s="95"/>
      <c r="I114" s="148" t="s">
        <v>181</v>
      </c>
    </row>
    <row r="115" spans="1:12" x14ac:dyDescent="0.25">
      <c r="A115" s="78" t="s">
        <v>117</v>
      </c>
      <c r="B115" s="110" t="s">
        <v>116</v>
      </c>
      <c r="C115" s="47">
        <f t="shared" si="14"/>
        <v>125</v>
      </c>
      <c r="D115" s="48">
        <v>100</v>
      </c>
      <c r="E115" s="49"/>
      <c r="F115" s="13"/>
      <c r="G115" s="47">
        <v>25</v>
      </c>
      <c r="H115" s="47"/>
      <c r="I115" s="149"/>
    </row>
    <row r="116" spans="1:12" x14ac:dyDescent="0.25">
      <c r="A116" s="78" t="s">
        <v>118</v>
      </c>
      <c r="B116" s="112" t="s">
        <v>119</v>
      </c>
      <c r="C116" s="47">
        <f t="shared" si="14"/>
        <v>706</v>
      </c>
      <c r="D116" s="47"/>
      <c r="E116" s="47"/>
      <c r="F116" s="33"/>
      <c r="G116" s="47">
        <v>530</v>
      </c>
      <c r="H116" s="47">
        <v>176</v>
      </c>
      <c r="I116" s="139"/>
    </row>
    <row r="117" spans="1:12" ht="17.25" customHeight="1" x14ac:dyDescent="0.25">
      <c r="A117" s="79" t="s">
        <v>77</v>
      </c>
      <c r="B117" s="104" t="s">
        <v>94</v>
      </c>
      <c r="C117" s="47">
        <f t="shared" si="14"/>
        <v>12</v>
      </c>
      <c r="D117" s="47"/>
      <c r="E117" s="47"/>
      <c r="F117" s="33"/>
      <c r="G117" s="47">
        <v>12</v>
      </c>
      <c r="H117" s="47"/>
      <c r="I117" s="149"/>
    </row>
    <row r="118" spans="1:12" ht="15" customHeight="1" x14ac:dyDescent="0.25">
      <c r="A118" s="80" t="s">
        <v>78</v>
      </c>
      <c r="B118" s="110" t="s">
        <v>121</v>
      </c>
      <c r="C118" s="47">
        <f t="shared" si="14"/>
        <v>76</v>
      </c>
      <c r="D118" s="29"/>
      <c r="E118" s="47">
        <v>26</v>
      </c>
      <c r="F118" s="32"/>
      <c r="G118" s="29"/>
      <c r="H118" s="47">
        <v>50</v>
      </c>
      <c r="I118" s="149"/>
    </row>
    <row r="119" spans="1:12" s="20" customFormat="1" ht="17.25" customHeight="1" x14ac:dyDescent="0.25">
      <c r="A119" s="80" t="s">
        <v>152</v>
      </c>
      <c r="B119" s="43" t="s">
        <v>91</v>
      </c>
      <c r="C119" s="47">
        <f t="shared" si="14"/>
        <v>90</v>
      </c>
      <c r="D119" s="29"/>
      <c r="E119" s="47"/>
      <c r="F119" s="171"/>
      <c r="G119" s="29"/>
      <c r="H119" s="47">
        <v>90</v>
      </c>
      <c r="I119" s="60"/>
    </row>
    <row r="120" spans="1:12" s="34" customFormat="1" ht="18" customHeight="1" x14ac:dyDescent="0.25">
      <c r="A120" s="168" t="s">
        <v>79</v>
      </c>
      <c r="B120" s="111" t="s">
        <v>207</v>
      </c>
      <c r="C120" s="169">
        <f t="shared" si="14"/>
        <v>68</v>
      </c>
      <c r="D120" s="30">
        <v>10</v>
      </c>
      <c r="E120" s="169"/>
      <c r="F120" s="170"/>
      <c r="G120" s="30">
        <v>33</v>
      </c>
      <c r="H120" s="169">
        <v>25</v>
      </c>
      <c r="I120" s="151" t="s">
        <v>326</v>
      </c>
    </row>
    <row r="121" spans="1:12" s="34" customFormat="1" ht="18.75" customHeight="1" x14ac:dyDescent="0.25">
      <c r="A121" s="81" t="s">
        <v>100</v>
      </c>
      <c r="B121" s="113" t="s">
        <v>95</v>
      </c>
      <c r="C121" s="47">
        <f t="shared" si="14"/>
        <v>60</v>
      </c>
      <c r="D121" s="50"/>
      <c r="E121" s="48">
        <v>60</v>
      </c>
      <c r="F121" s="38"/>
      <c r="G121" s="50"/>
      <c r="H121" s="48"/>
      <c r="I121" s="151" t="s">
        <v>96</v>
      </c>
    </row>
    <row r="122" spans="1:12" ht="36" customHeight="1" x14ac:dyDescent="0.25">
      <c r="A122" s="82" t="s">
        <v>122</v>
      </c>
      <c r="B122" s="113" t="s">
        <v>208</v>
      </c>
      <c r="C122" s="47">
        <f t="shared" si="14"/>
        <v>1300</v>
      </c>
      <c r="D122" s="50">
        <v>1300</v>
      </c>
      <c r="E122" s="48"/>
      <c r="F122" s="38"/>
      <c r="G122" s="50"/>
      <c r="H122" s="48"/>
      <c r="I122" s="114" t="s">
        <v>209</v>
      </c>
    </row>
    <row r="123" spans="1:12" x14ac:dyDescent="0.25">
      <c r="A123" s="51"/>
      <c r="B123" s="52" t="s">
        <v>63</v>
      </c>
      <c r="C123" s="53">
        <f t="shared" ref="C123:H123" si="15">SUM(C114:C122)</f>
        <v>2462</v>
      </c>
      <c r="D123" s="53">
        <f t="shared" si="15"/>
        <v>1410</v>
      </c>
      <c r="E123" s="53">
        <f t="shared" si="15"/>
        <v>111</v>
      </c>
      <c r="F123" s="83">
        <f t="shared" si="15"/>
        <v>0</v>
      </c>
      <c r="G123" s="53">
        <f t="shared" si="15"/>
        <v>600</v>
      </c>
      <c r="H123" s="53">
        <f t="shared" si="15"/>
        <v>341</v>
      </c>
      <c r="I123" s="149"/>
      <c r="J123" s="20"/>
    </row>
    <row r="124" spans="1:12" x14ac:dyDescent="0.25">
      <c r="A124" s="26" t="s">
        <v>80</v>
      </c>
      <c r="B124" s="191" t="s">
        <v>133</v>
      </c>
      <c r="C124" s="192"/>
      <c r="D124" s="192"/>
      <c r="E124" s="192"/>
      <c r="F124" s="192"/>
      <c r="G124" s="192"/>
      <c r="H124" s="192"/>
      <c r="I124" s="193"/>
    </row>
    <row r="125" spans="1:12" x14ac:dyDescent="0.25">
      <c r="A125" s="80" t="s">
        <v>81</v>
      </c>
      <c r="B125" s="112" t="s">
        <v>210</v>
      </c>
      <c r="C125" s="47">
        <f t="shared" ref="C125:C137" si="16">SUM(D125:H125)</f>
        <v>90</v>
      </c>
      <c r="D125" s="29"/>
      <c r="E125" s="47">
        <v>90</v>
      </c>
      <c r="F125" s="11"/>
      <c r="G125" s="29"/>
      <c r="H125" s="47"/>
      <c r="I125" s="149"/>
    </row>
    <row r="126" spans="1:12" x14ac:dyDescent="0.25">
      <c r="A126" s="80" t="s">
        <v>82</v>
      </c>
      <c r="B126" s="112" t="s">
        <v>123</v>
      </c>
      <c r="C126" s="47">
        <f t="shared" si="16"/>
        <v>70</v>
      </c>
      <c r="D126" s="29"/>
      <c r="E126" s="47">
        <v>70</v>
      </c>
      <c r="F126" s="11"/>
      <c r="G126" s="29"/>
      <c r="H126" s="47"/>
      <c r="I126" s="149"/>
    </row>
    <row r="127" spans="1:12" x14ac:dyDescent="0.25">
      <c r="A127" s="80" t="s">
        <v>83</v>
      </c>
      <c r="B127" s="112" t="s">
        <v>124</v>
      </c>
      <c r="C127" s="47">
        <f t="shared" si="16"/>
        <v>70</v>
      </c>
      <c r="D127" s="29"/>
      <c r="E127" s="47">
        <v>70</v>
      </c>
      <c r="F127" s="11"/>
      <c r="G127" s="29"/>
      <c r="H127" s="47"/>
      <c r="I127" s="149"/>
    </row>
    <row r="128" spans="1:12" x14ac:dyDescent="0.25">
      <c r="A128" s="80" t="s">
        <v>84</v>
      </c>
      <c r="B128" s="112" t="s">
        <v>125</v>
      </c>
      <c r="C128" s="47">
        <f t="shared" si="16"/>
        <v>90</v>
      </c>
      <c r="D128" s="29"/>
      <c r="E128" s="47">
        <v>90</v>
      </c>
      <c r="F128" s="11"/>
      <c r="G128" s="29"/>
      <c r="H128" s="47"/>
      <c r="I128" s="149"/>
    </row>
    <row r="129" spans="1:13" ht="18.75" x14ac:dyDescent="0.3">
      <c r="A129" s="80" t="s">
        <v>85</v>
      </c>
      <c r="B129" s="110" t="s">
        <v>211</v>
      </c>
      <c r="C129" s="47">
        <f t="shared" si="16"/>
        <v>50</v>
      </c>
      <c r="D129" s="18"/>
      <c r="E129" s="48">
        <v>50</v>
      </c>
      <c r="F129" s="11"/>
      <c r="G129" s="29"/>
      <c r="H129" s="47"/>
      <c r="I129" s="149"/>
      <c r="J129" s="97"/>
    </row>
    <row r="130" spans="1:13" ht="18.75" x14ac:dyDescent="0.3">
      <c r="A130" s="68" t="s">
        <v>86</v>
      </c>
      <c r="B130" s="104" t="s">
        <v>212</v>
      </c>
      <c r="C130" s="14">
        <f t="shared" si="16"/>
        <v>60</v>
      </c>
      <c r="D130" s="17"/>
      <c r="E130" s="14"/>
      <c r="F130" s="17"/>
      <c r="G130" s="17">
        <v>60</v>
      </c>
      <c r="H130" s="14"/>
      <c r="I130" s="60"/>
      <c r="J130" s="97"/>
    </row>
    <row r="131" spans="1:13" ht="18.75" customHeight="1" x14ac:dyDescent="0.3">
      <c r="A131" s="80" t="s">
        <v>87</v>
      </c>
      <c r="B131" s="112" t="s">
        <v>126</v>
      </c>
      <c r="C131" s="47">
        <f t="shared" si="16"/>
        <v>40</v>
      </c>
      <c r="D131" s="18"/>
      <c r="E131" s="103"/>
      <c r="F131" s="11"/>
      <c r="G131" s="29">
        <v>40</v>
      </c>
      <c r="H131" s="47"/>
      <c r="I131" s="149"/>
      <c r="J131" s="97"/>
      <c r="K131" s="20"/>
    </row>
    <row r="132" spans="1:13" ht="32.25" customHeight="1" x14ac:dyDescent="0.3">
      <c r="A132" s="80" t="s">
        <v>88</v>
      </c>
      <c r="B132" s="110" t="s">
        <v>252</v>
      </c>
      <c r="C132" s="47">
        <f t="shared" si="16"/>
        <v>18</v>
      </c>
      <c r="D132" s="18"/>
      <c r="E132" s="103"/>
      <c r="F132" s="11">
        <v>18</v>
      </c>
      <c r="G132" s="29"/>
      <c r="H132" s="47"/>
      <c r="I132" s="149" t="s">
        <v>253</v>
      </c>
      <c r="J132" s="97"/>
      <c r="K132" s="20"/>
    </row>
    <row r="133" spans="1:13" ht="28.5" customHeight="1" x14ac:dyDescent="0.3">
      <c r="A133" s="68" t="s">
        <v>127</v>
      </c>
      <c r="B133" s="105" t="s">
        <v>213</v>
      </c>
      <c r="C133" s="14">
        <f t="shared" si="16"/>
        <v>80</v>
      </c>
      <c r="D133" s="17"/>
      <c r="E133" s="14">
        <v>80</v>
      </c>
      <c r="F133" s="85"/>
      <c r="G133" s="85"/>
      <c r="H133" s="86"/>
      <c r="I133" s="60" t="s">
        <v>153</v>
      </c>
      <c r="J133" s="100"/>
      <c r="K133" s="20"/>
    </row>
    <row r="134" spans="1:13" ht="26.25" customHeight="1" x14ac:dyDescent="0.25">
      <c r="A134" s="68" t="s">
        <v>128</v>
      </c>
      <c r="B134" s="105" t="s">
        <v>101</v>
      </c>
      <c r="C134" s="14">
        <f t="shared" si="16"/>
        <v>60</v>
      </c>
      <c r="D134" s="17">
        <v>10</v>
      </c>
      <c r="E134" s="14">
        <v>50</v>
      </c>
      <c r="F134" s="85"/>
      <c r="G134" s="85"/>
      <c r="H134" s="86"/>
      <c r="I134" s="140" t="s">
        <v>150</v>
      </c>
    </row>
    <row r="135" spans="1:13" ht="15.75" customHeight="1" x14ac:dyDescent="0.25">
      <c r="A135" s="68" t="s">
        <v>129</v>
      </c>
      <c r="B135" s="105" t="s">
        <v>103</v>
      </c>
      <c r="C135" s="14">
        <f t="shared" si="16"/>
        <v>40</v>
      </c>
      <c r="D135" s="17"/>
      <c r="E135" s="14">
        <v>40</v>
      </c>
      <c r="F135" s="17"/>
      <c r="G135" s="17"/>
      <c r="H135" s="14"/>
      <c r="I135" s="175"/>
    </row>
    <row r="136" spans="1:13" ht="15.75" customHeight="1" x14ac:dyDescent="0.25">
      <c r="A136" s="68" t="s">
        <v>130</v>
      </c>
      <c r="B136" s="105" t="s">
        <v>102</v>
      </c>
      <c r="C136" s="14">
        <f t="shared" si="16"/>
        <v>60</v>
      </c>
      <c r="D136" s="17"/>
      <c r="E136" s="14">
        <v>60</v>
      </c>
      <c r="F136" s="85"/>
      <c r="G136" s="85"/>
      <c r="H136" s="86"/>
      <c r="I136" s="176"/>
    </row>
    <row r="137" spans="1:13" ht="15.75" customHeight="1" x14ac:dyDescent="0.25">
      <c r="A137" s="68" t="s">
        <v>131</v>
      </c>
      <c r="B137" s="105" t="s">
        <v>214</v>
      </c>
      <c r="C137" s="14">
        <f t="shared" si="16"/>
        <v>45</v>
      </c>
      <c r="D137" s="17"/>
      <c r="E137" s="14">
        <v>45</v>
      </c>
      <c r="F137" s="85"/>
      <c r="G137" s="85"/>
      <c r="H137" s="86"/>
      <c r="I137" s="176"/>
    </row>
    <row r="138" spans="1:13" ht="15.75" customHeight="1" x14ac:dyDescent="0.25">
      <c r="A138" s="172" t="s">
        <v>265</v>
      </c>
      <c r="B138" s="115" t="s">
        <v>216</v>
      </c>
      <c r="C138" s="14"/>
      <c r="D138" s="17">
        <v>12</v>
      </c>
      <c r="E138" s="14">
        <v>90</v>
      </c>
      <c r="F138" s="85"/>
      <c r="G138" s="85"/>
      <c r="H138" s="86"/>
      <c r="I138" s="60" t="s">
        <v>269</v>
      </c>
    </row>
    <row r="139" spans="1:13" ht="16.5" customHeight="1" x14ac:dyDescent="0.25">
      <c r="A139" s="79" t="s">
        <v>266</v>
      </c>
      <c r="B139" s="110" t="s">
        <v>215</v>
      </c>
      <c r="C139" s="48">
        <f>SUM(D139:H139)</f>
        <v>30</v>
      </c>
      <c r="D139" s="50">
        <v>30</v>
      </c>
      <c r="E139" s="48"/>
      <c r="F139" s="19"/>
      <c r="G139" s="18"/>
      <c r="H139" s="103"/>
      <c r="I139" s="150"/>
      <c r="K139" s="20"/>
      <c r="M139" s="61"/>
    </row>
    <row r="140" spans="1:13" x14ac:dyDescent="0.25">
      <c r="A140" s="55"/>
      <c r="B140" s="56" t="s">
        <v>63</v>
      </c>
      <c r="C140" s="53">
        <f t="shared" ref="C140:H140" si="17">SUM(C125:C139)</f>
        <v>803</v>
      </c>
      <c r="D140" s="53">
        <f t="shared" si="17"/>
        <v>52</v>
      </c>
      <c r="E140" s="53">
        <f t="shared" si="17"/>
        <v>735</v>
      </c>
      <c r="F140" s="53">
        <f t="shared" si="17"/>
        <v>18</v>
      </c>
      <c r="G140" s="53">
        <f t="shared" si="17"/>
        <v>100</v>
      </c>
      <c r="H140" s="53">
        <f t="shared" si="17"/>
        <v>0</v>
      </c>
      <c r="I140" s="152"/>
    </row>
    <row r="141" spans="1:13" x14ac:dyDescent="0.25">
      <c r="B141" s="8"/>
    </row>
    <row r="142" spans="1:13" x14ac:dyDescent="0.25">
      <c r="B142" s="63" t="s">
        <v>147</v>
      </c>
      <c r="C142" s="64">
        <f>SUM(C14+C44+C63+C75+C86+C101+C123+C140)</f>
        <v>19576</v>
      </c>
      <c r="D142" s="64">
        <f>D14+D44+D63+D75+D86+D101+D123+D140</f>
        <v>3940</v>
      </c>
      <c r="E142" s="64">
        <f>E14+E44+E63+E75+E86+E101+E123+E140</f>
        <v>4487</v>
      </c>
      <c r="F142" s="64">
        <f>F14+F44+F63+F75+F86+F101+F123+F140</f>
        <v>456</v>
      </c>
      <c r="G142" s="64">
        <f>G14+G44+G63+G75+G86+G101+G123+G140</f>
        <v>1640</v>
      </c>
      <c r="H142" s="64">
        <f>H14+H44+H63+H75+H86+H101+H123+H140</f>
        <v>9125</v>
      </c>
    </row>
    <row r="143" spans="1:13" x14ac:dyDescent="0.25">
      <c r="B143" s="1" t="s">
        <v>148</v>
      </c>
    </row>
    <row r="144" spans="1:13" x14ac:dyDescent="0.25">
      <c r="B144" s="1" t="s">
        <v>270</v>
      </c>
      <c r="C144" s="65"/>
    </row>
    <row r="145" spans="2:9" x14ac:dyDescent="0.25">
      <c r="B145" s="1" t="s">
        <v>272</v>
      </c>
      <c r="C145" s="65"/>
    </row>
    <row r="146" spans="2:9" x14ac:dyDescent="0.25">
      <c r="B146" s="1" t="s">
        <v>271</v>
      </c>
    </row>
    <row r="147" spans="2:9" ht="48.75" customHeight="1" x14ac:dyDescent="0.25">
      <c r="B147" s="187" t="s">
        <v>320</v>
      </c>
      <c r="C147" s="187"/>
      <c r="D147" s="187"/>
      <c r="E147" s="187"/>
      <c r="F147" s="187"/>
      <c r="G147" s="187"/>
      <c r="H147" s="187"/>
      <c r="I147" s="187"/>
    </row>
  </sheetData>
  <mergeCells count="42">
    <mergeCell ref="J21:J23"/>
    <mergeCell ref="J25:M25"/>
    <mergeCell ref="J29:O29"/>
    <mergeCell ref="B113:I113"/>
    <mergeCell ref="B124:I124"/>
    <mergeCell ref="J31:L31"/>
    <mergeCell ref="J40:L40"/>
    <mergeCell ref="J48:L48"/>
    <mergeCell ref="J83:L86"/>
    <mergeCell ref="J67:O67"/>
    <mergeCell ref="J58:M58"/>
    <mergeCell ref="M83:P86"/>
    <mergeCell ref="B87:I87"/>
    <mergeCell ref="A111:A112"/>
    <mergeCell ref="B111:B112"/>
    <mergeCell ref="C111:C112"/>
    <mergeCell ref="G111:G112"/>
    <mergeCell ref="J46:L46"/>
    <mergeCell ref="H111:H112"/>
    <mergeCell ref="D111:D112"/>
    <mergeCell ref="E111:E112"/>
    <mergeCell ref="F111:F112"/>
    <mergeCell ref="I111:I112"/>
    <mergeCell ref="J100:M100"/>
    <mergeCell ref="J73:O73"/>
    <mergeCell ref="B103:I103"/>
    <mergeCell ref="J61:M61"/>
    <mergeCell ref="B147:I147"/>
    <mergeCell ref="B7:I7"/>
    <mergeCell ref="B15:I15"/>
    <mergeCell ref="B45:I45"/>
    <mergeCell ref="I81:I82"/>
    <mergeCell ref="B76:I76"/>
    <mergeCell ref="B64:I64"/>
    <mergeCell ref="G4:G5"/>
    <mergeCell ref="H4:H5"/>
    <mergeCell ref="I4:I5"/>
    <mergeCell ref="E5:F5"/>
    <mergeCell ref="A4:A5"/>
    <mergeCell ref="B4:B5"/>
    <mergeCell ref="C4:C5"/>
    <mergeCell ref="D4:D5"/>
  </mergeCells>
  <hyperlinks>
    <hyperlink ref="B8" r:id="rId1" display="https://regia.lt/map/alytaus_m?x=504287&amp;y=6029563&amp;scale=1000&amp;text=Sankry%C5%BEa%20Merkin%C4%97s%20g.%20" xr:uid="{5136E23A-3529-4A1E-903C-F43BD1226050}"/>
    <hyperlink ref="B9" r:id="rId2" display="https://regia.lt/map/alytaus_m?x=504276&amp;y=6029609&amp;scale=1000&amp;text=%C5%A0alia%20Jiezno%20g.%202" xr:uid="{7EF0EADE-C0B6-4510-BEE5-B97DA68E7663}"/>
    <hyperlink ref="B10" r:id="rId3" display="https://regia.lt/map/alytaus_m?x=504170&amp;y=6029559&amp;scale=1000&amp;text=I%20Alytaus%20a.%20kr%C5%ABm%C5%B3%20grup%C4%97s%20" xr:uid="{CAD7CE13-9A73-447F-BF9D-B75FC1AF5A59}"/>
    <hyperlink ref="B12" r:id="rId4" display="https://regia.lt/map/alytaus_m?x=504206&amp;y=6029509&amp;scale=1000&amp;text=I%20Alytaus%20a.%20ma%C5%BEi%20g%C4%97lyn%C4%97liai%20%20" xr:uid="{35A131BC-A8BE-4492-8410-06EA0A69A248}"/>
    <hyperlink ref="B13" r:id="rId5" display="https://regia.lt/map/alytaus_m?x=503790&amp;y=6029720&amp;scale=1000&amp;text=Panemunink%C4%97li%C5%B3%20g.%20ro%C5%BEynas%20" xr:uid="{1884CFA6-A8C5-4C04-B301-568287C469FE}"/>
    <hyperlink ref="B16" r:id="rId6" display="https://regia.lt/map/alytaus_m?x=503488&amp;y=6029316&amp;scale=1000&amp;text=Prie%20A.%20Juozapavi%C4%8Diaus%20tilto" xr:uid="{DE791D44-E317-47BD-A86D-620338281067}"/>
    <hyperlink ref="B17" r:id="rId7" display="https://regia.lt/map/alytaus_m?x=503145&amp;y=6028820&amp;scale=1000&amp;text=Rotu%C5%A1%C4%97s%20a.%20ro%C5%BEynas%20   Rotušės a. gėlynas" xr:uid="{D0C8D006-FAD0-4B2F-973B-4D10880EC2CE}"/>
    <hyperlink ref="B20" r:id="rId8" display="https://regia.lt/map/alytaus_m?x=503018&amp;y=6028783&amp;scale=1000&amp;text=Rotu%C5%A1%C4%97s%20a.%20du%20kvadratai%20 Rotušės a. du kvadratai" xr:uid="{99B61B04-4F2A-46E7-8478-5EED446B6212}"/>
    <hyperlink ref="B25" r:id="rId9" display="https://regia.lt/map/alytaus_m?x=502928&amp;y=6028808&amp;scale=1000&amp;text=Jotvingi%C5%B3%20gatv%C4%97s%20%C5%BEeldiniai%20 " xr:uid="{7F6078ED-9681-409F-BD3B-30BC77C0D5BA}"/>
    <hyperlink ref="B27" r:id="rId10" display="https://regia.lt/map/alytaus_m?x=503195&amp;y=6028825&amp;scale=1000&amp;text=Prie%20PC%20%E2%80%9ENemunas%E2%80%9C " xr:uid="{BE43CB46-66A6-40E3-9AE4-965068CBB6F4}"/>
    <hyperlink ref="B28" r:id="rId11" display="https://regia.lt/map/alytaus_m?x=503254&amp;y=6028807&amp;scale=1000&amp;text=Kino%20teatras%20%E2%80%9EDainava%E2%80%9C&amp;sluo_ids=22" xr:uid="{4BA2B433-52F3-4C1C-B1A6-44D303CD90D1}"/>
    <hyperlink ref="B29" r:id="rId12" display="https://regia.lt/map/alytaus_m?x=503177&amp;y=6028912&amp;scale=1000&amp;text=S.%20Dariaus%20ir%20S.%20Gir%C4%97no%20g.%207&amp;sluo_ids=22" xr:uid="{1823AB6E-BA7C-4E09-B721-2C27556BCBF7}"/>
    <hyperlink ref="B30" r:id="rId13" display="https://regia.lt/map/alytaus_m?x=503123&amp;y=6029077&amp;scale=1000&amp;text=S.D.%20D.G/Vilniaus%20g.%20sankry%C5%BEa&amp;sluo_ids=22" xr:uid="{1348CEEE-E555-4F8C-A6D8-52328C5E2D6F}"/>
    <hyperlink ref="B31" r:id="rId14" display="https://regia.lt/map/alytaus_m?x=503173&amp;y=6029142&amp;scale=1000&amp;text=Senamies%C4%8Dio%20skveras&amp;sluo_ids=22 " xr:uid="{AD9B0072-6A5F-4486-941E-2489DF14C7B2}"/>
    <hyperlink ref="B32" r:id="rId15" display="https://regia.lt/map/alytaus_m?x=503110&amp;y=6029136&amp;scale=1000&amp;text=Kr%C5%ABm%C5%B3%20gr.%20prie%20darbo%20bir%C5%BEos&amp;sluo_ids=22  " xr:uid="{6D79897C-D1BA-4958-A374-55770C15AB98}"/>
    <hyperlink ref="B33" r:id="rId16" display="https://regia.lt/map/alytaus_m?x=503004&amp;y=6028997&amp;scale=1000&amp;text=Patrimpas%20&amp;sluo_ids=22" xr:uid="{695F4C7C-781C-4F45-B679-A68CC1209BD9}"/>
    <hyperlink ref="B34" r:id="rId17" display="https://regia.lt/map/alytaus_m?x=503090&amp;y=6028965&amp;scale=1000&amp;text=Ugniagesi%C5%B3%20g.&amp;sluo_ids=22 " xr:uid="{AB77FA2D-7DF3-4C07-98C1-EE0D5C3AF6E3}"/>
    <hyperlink ref="B38" r:id="rId18" display="https://regia.lt/map/alytaus_m?x=502998&amp;y=6028730&amp;scale=1000&amp;text=Prie%20raj.%20savivaldyb%C4%97s%20&amp;sluo_ids=22  " xr:uid="{9EA79906-87B4-4708-AE28-5D5CC4494D03}"/>
    <hyperlink ref="B40" r:id="rId19" display="https://regia.lt/map/alytaus_m?x=503554&amp;y=6027323&amp;scale=1000&amp;text=Var%C4%97nos%20g.%20&amp;sluo_ids=22 " xr:uid="{FF836E1E-8560-4A5C-965D-B28C6C7D8DF2}"/>
    <hyperlink ref="B41" r:id="rId20" display="https://regia.lt/map/alytaus_m?x=503423&amp;y=6028254&amp;scale=1000&amp;text=Prie%20Senamies%C4%8Dio%20mokyklos%20&amp;sluo_ids=22 " xr:uid="{6916DF0D-86D1-424C-A1DA-628B8D162759}"/>
    <hyperlink ref="B42" r:id="rId21" display="https://regia.lt/map/alytaus_m?x=502677&amp;y=6028962&amp;scale=1000&amp;text=%C5%BDaliosios%20g.%20g%C4%97lynai%20ir%20kr%C5%ABm%C5%B3%20gr.%20%20&amp;sluo_ids=22 Žaliosios g. sakurų gėlynas " xr:uid="{521276F8-0B01-4312-A152-8D82DF12921B}"/>
    <hyperlink ref="B46" r:id="rId22" display="https://regia.lt/map/alytaus_m?x=502457&amp;y=6029026&amp;scale=1000&amp;text=%C5%BDiburio/Tvirtov%C4%97s%20g.%20sankirta&amp;sluo_ids=22" xr:uid="{98A17CDF-088B-43D5-974E-5A70AD5E9797}"/>
    <hyperlink ref="B47" r:id="rId23" display="https://regia.lt/map/alytaus_m?x=502504&amp;y=6028781&amp;scale=1000&amp;text=Naujoji/Tvirtov%C4%97s%20g.%20sankry%C5%BEa&amp;sluo_ids=22 " xr:uid="{0411913B-0737-42FD-8928-2F728A4C343E}"/>
    <hyperlink ref="B48" r:id="rId24" display="https://regia.lt/map/alytaus_m?x=502219&amp;y=6028816&amp;scale=1000&amp;text=%C5%A0alia%20PC%20%E2%80%9EIKI%E2%80%9C&amp;sluo_ids=22 Prie PC „IKI“ " xr:uid="{678F8AB6-89DE-4CFD-A92A-AC73368239F7}"/>
    <hyperlink ref="B49" r:id="rId25" display="https://regia.lt/map/alytaus_m?x=502089&amp;y=6028850&amp;scale=1000&amp;text=Naujoji%20g.%20link%20PC%20%E2%80%9E%C5%BDuvintas%E2%80%9C%20g%C4%97lyn%C5%B3%20grup%C4%97s%20&amp;sluo_ids=22 Naujoji g. juosta link PC Žuvintas " xr:uid="{6384833D-1BF3-4A0D-AE08-13C9BFD7FEE4}"/>
    <hyperlink ref="B50" r:id="rId26" display="https://regia.lt/map/alytaus_m?x=502037&amp;y=6028903&amp;scale=1000&amp;text=Skveras%20%E2%80%9E%C5%BDuvintas%E2%80%9C&amp;sluo_ids=22" xr:uid="{34883394-BBE6-4511-9A78-83FFA71A1E42}"/>
    <hyperlink ref="B52" r:id="rId27" display="https://regia.lt/map/alytaus_m?x=501938&amp;y=6028913&amp;scale=1000&amp;text=Prie%20PC%20%C5%BDuvintas&amp;sluo_ids=22 " xr:uid="{217CDDE4-9992-4CE5-8397-14CE9426293E}"/>
    <hyperlink ref="B53" r:id="rId28" display="https://regia.lt/map/alytaus_m?x=502027&amp;y=6029031&amp;scale=1000&amp;text=Skveras%20%C5%A1alia%20%E2%80%9EOd%C4%97%E2%80%9C&amp;sluo_ids=22" xr:uid="{86E6B2F9-EB13-4AFA-8AF9-5B43F36EF481}"/>
    <hyperlink ref="B54" r:id="rId29" display="https://regia.lt/map/alytaus_m?x=501827&amp;y=6028977&amp;scale=1000&amp;text=%C5%A0alia%20Naujoji%20g.%2014,%2020%20g%C4%97lyn%C5%B3%20kompleksas%20eil%C4%97je&amp;sluo_ids=22" xr:uid="{29C81EEE-ACD9-4072-9672-2626CA103E10}"/>
    <hyperlink ref="B36" r:id="rId30" display="https://regia.lt/map/alytaus_m?x=503719&amp;y=6029011&amp;scale=1000&amp;text=Lelij%C5%B3%20g.%2044&amp;sluo_ids=22 Lelijų g. 44" xr:uid="{C86572CE-0667-4B0B-A846-7EA72857AFCE}"/>
    <hyperlink ref="B39" r:id="rId31" display="https://regia.lt/map/alytaus_m?x=502939&amp;y=6028445&amp;scale=1000&amp;text=A.Ramanausko-Vanago&amp;sluo_ids=22" xr:uid="{DBAD3409-58B7-4DBE-A545-E6000ED72CF3}"/>
    <hyperlink ref="B55" r:id="rId32" display="https://regia.lt/map/alytaus_m?x=501674&amp;y=6029122&amp;scale=1000&amp;text=%C5%A0alia%20Naujoji%20g.%2028&amp;sluo_ids=22,250,251,72,252,270,271,272,273,274,275,276,277,280,281,282,283,284,285,287,288Naujosios g. 28 " xr:uid="{6BA2D8C8-A9E1-4013-BA0D-F778C12ECD46}"/>
    <hyperlink ref="B56" r:id="rId33" display="https://regia.lt/map/alytaus_m?x=501638&amp;y=6029166&amp;scale=1000&amp;text=Naujosios%20g.%2040%20&amp;sluo_ids=22,250,251,72,252,270,271,272,273,274,275,276,277,280,281,282,283,284,285,287,288 Šalia Naujosios g. 40" xr:uid="{8789819E-ADF3-4911-AED4-EBF5948557EC}"/>
    <hyperlink ref="B58" r:id="rId34" display="https://regia.lt/map/alytaus_m?x=501457&amp;y=6029452&amp;scale=1000&amp;text=Naujoji%20g.%20skiriamoji%20juosta&amp;sluo_ids=22,250,251,72,252,270,271,272,273,274,275,276,277,280,281,282,283,284,285,287,288 Naujoji g. skiriamoji juosta " xr:uid="{5680C668-9C74-465D-B806-CE99E205FDB9}"/>
    <hyperlink ref="B66" r:id="rId35" display="https://regia.lt/map/alytaus_m?x=502141&amp;y=6028457&amp;scale=1000&amp;text=Sudvaj%C5%B3/Topoli%C5%B3%20g.%20sankirtaSudvajų/Topolių g. sankirta " xr:uid="{83159820-A87F-40DC-9BE5-3DFEE64C3707}"/>
    <hyperlink ref="B65" r:id="rId36" display="https://regia.lt/map/alytaus_m?x=502493&amp;y=6028729&amp;scale=2000&amp;text=Naujosios/R%C5%ABt%C5%B3%20g.%20sankirta Naujosios/Rūtų g. sankirta" xr:uid="{E18DF959-8852-4F43-994C-288A71C31AE4}"/>
    <hyperlink ref="B67" r:id="rId37" display="https://regia.lt/map/alytaus_m?x=501934&amp;y=6028555&amp;scale=1000&amp;text=Ro%C5%BEynai%20prie%20V%C4%97trung%C4%97s" xr:uid="{A02AB778-969B-4779-9B4D-4FB82364D1B1}"/>
    <hyperlink ref="B68" r:id="rId38" display="https://regia.lt/map/alytaus_m?x=501515&amp;y=6028395&amp;scale=1000&amp;text=Ro%C5%BEynas%20%C5%A1alia%20%E2%80%9EJuodos%20kat%C4%97s%E2%80%9C Rožynas šalia „Juodos katės“ " xr:uid="{4A61D26A-18E8-4C8F-B385-5AA9FD6FE29B}"/>
    <hyperlink ref="B69" r:id="rId39" display="https://regia.lt/map/alytaus_m?x=501377&amp;y=6028608&amp;scale=1000&amp;text=Statybinink%C5%B3/Jaunimo%20g.%20sankirta " xr:uid="{63B8DB53-1F8A-4088-8028-066F2B48EE55}"/>
    <hyperlink ref="B70" r:id="rId40" display="https://regia.lt/map/alytaus_m?x=501146&amp;y=6028597&amp;scale=1000&amp;text=%C5%A0laitas%20%C5%A1alia%20PC%20%E2%80%9ESenukai%E2%80%9CŠalia PC „Senukai“" xr:uid="{C056BFBA-CD49-4F09-AAC4-89971A6990F8}"/>
    <hyperlink ref="B71" r:id="rId41" display="https://regia.lt/map/alytaus_m?x=502240&amp;y=6028734&amp;scale=1000&amp;text=%C5%A0alia%20PC%20Jotvingis Šalia PC  Jotvingis" xr:uid="{5DD7B194-F733-4C7D-8C06-F1BAAFB4C418}"/>
    <hyperlink ref="B72" r:id="rId42" display="https://regia.lt/map/alytaus_m?x=501795&amp;y=6028935&amp;scale=1000&amp;text=Naujoji/Statybinink%C5%B3%20g.%20sankirta Naujoji/Statybininkų g. sankirta " xr:uid="{F85ECE2B-927C-4493-A65D-02F5EC6932D6}"/>
    <hyperlink ref="B73" r:id="rId43" display="https://regia.lt/map/alytaus_m?x=501549&amp;y=6029133&amp;scale=1000&amp;text=Jazmin%C5%B3%20skveras" xr:uid="{DC21EACC-FB06-48E0-93EA-2B4E1DB0A237}"/>
    <hyperlink ref="B74" r:id="rId44" display="https://regia.lt/map/alytaus_m?x=501478&amp;y=6029314&amp;scale=1000&amp;text=Kr%C5%ABm%C5%B3%20grup%C4%97%20su%20sakuromis Krūmų grupė su sakuromis" xr:uid="{31105EAE-3588-40D6-8A9B-3B55E1DFAF28}"/>
    <hyperlink ref="B77" r:id="rId45" display="https://regia.lt/map/alytaus_m?x=500840&amp;y=6030593&amp;scale=1000&amp;text=Putin%C5%B3/Naujosios%20g.%20sankirta%20 Putinų/Naujosios g. sank. " xr:uid="{A215CE7B-7A19-4492-BFD8-2A17F7DB3B0F}"/>
    <hyperlink ref="B78" r:id="rId46" display="https://regia.lt/map/alytaus_m?x=500787&amp;y=6030580&amp;scale=1000&amp;text=Naujosios/Kalni%C5%A1k%C4%97s%20g.%20sank." xr:uid="{DDA3E139-F099-4BF4-B615-055DE4B29BD7}"/>
    <hyperlink ref="B79" r:id="rId47" display="https://regia.lt/map/alytaus_m?x=501283&amp;y=6029744&amp;scale=1000&amp;text=Raudonkalnio/Naujosios%20g.%20sankirtaNaujosios/Raudonkalnio g. sankirta " xr:uid="{98007695-741E-42B3-A19F-79A19940FD80}"/>
    <hyperlink ref="B80" r:id="rId48" display="https://regia.lt/map/alytaus_m?x=501205&amp;y=6030864&amp;scale=1000&amp;text=Putin%C5%B3/A.Jonyno%20g.%20sankirta Putinų/A.Jonyno g. sankirta " xr:uid="{74E9BE34-3C07-44D1-9964-CD648F44878C}"/>
    <hyperlink ref="B81" r:id="rId49" display="https://regia.lt/map/alytaus_m?x=501239&amp;y=6029921&amp;scale=2000&amp;text=Naujosios%20g.%20skiriamoji%20juosta" xr:uid="{E5259550-8736-4CF8-9FCA-80B8EFF88771}"/>
    <hyperlink ref="B82" r:id="rId50" display="https://regia.lt/map/alytaus_m?x=500873&amp;y=6030501&amp;scale=2000&amp;text=Naujosios%20g.%20skiriamoji%20juosta%202" xr:uid="{9F8D003A-4825-4564-82A5-E7854DC1B85F}"/>
    <hyperlink ref="B83" r:id="rId51" display="https://regia.lt/map/alytaus_m?x=500806&amp;y=6030650&amp;scale=1000&amp;text=Prie%20Gulbyn%C4%97s  " xr:uid="{D2332D9E-4614-4546-A42D-C2F6D4BEF231}"/>
    <hyperlink ref="B85" r:id="rId52" display="https://regia.lt/map/alytaus_m?x=501213&amp;y=6030055&amp;scale=1000&amp;text=%C5%A0alia%20Naujoji%20g.%2074" xr:uid="{AE87156F-12CA-46DC-AE3C-85FB9507AAF5}"/>
    <hyperlink ref="B90" r:id="rId53" display="https://regia.lt/map/alytaus_m?x=503219&amp;y=6029267&amp;scale=1000&amp;text=Vilniaus/Kauno%20g.%20%C5%BEiedasVilniaus/Kauno g. žiedas " xr:uid="{3EC3BFF4-FAE3-480A-83F4-433E775D92ED}"/>
    <hyperlink ref="B94" r:id="rId54" display="https://regia.lt/map/alytaus_m?x=501533&amp;y=6029280&amp;scale=2000&amp;text=Naujosios/Jazmin%C5%B3%20g.%20%C5%BEiedas%20su%20ro%C5%BEynu%20ir%20puslankiai Naujosios/Jazminų g. žiedas su rožynu ir puslankiai" xr:uid="{165101B1-F195-421D-98C7-01A7A958043F}"/>
    <hyperlink ref="B89" r:id="rId55" display="https://regia.lt/map/alytaus_m?x=505490&amp;y=6030019&amp;scale=1000&amp;text=Druskinink%C5%B3%20g.%20I%20Alytus%20%C5%BEiedasDruskininkų g. I Alytus žiedas" xr:uid="{CDF4EBD6-21C8-4D7C-AF2C-F3A16B6AD1B4}"/>
    <hyperlink ref="B93" r:id="rId56" display="https://regia.lt/map/alytaus_m?x=501586&amp;y=6028003&amp;scale=2000&amp;text=Liki%C5%A1k%C4%97li%C5%B3/Sudvaj%C5%B3/Kernav%C4%97s%20g.%20%C5%BEiedas%20ir%20jo%20prieigos" xr:uid="{12D228A7-382D-468E-A403-766C71F909FD}"/>
    <hyperlink ref="B97" r:id="rId57" display="https://regia.lt/map/alytaus_m?x=500458&amp;y=6031203&amp;scale=5000&amp;text=Naujosios%20g.%20%C5%BEiedas%20prie%20gele%C5%BEinkelio%20viaduko Naujosios g. žiedas prie geležinkelio viaduko " xr:uid="{77A62AD5-D046-4FD1-AC0C-9EF99FA82F0E}"/>
    <hyperlink ref="B98" r:id="rId58" display="https://regia.lt/map/alytaus_m?x=500310&amp;y=6030266&amp;scale=5000&amp;text=Kalni%C5%A1k%C4%97s/%C5%AAdrijos/Punsko%20g.%20%C5%BEiedasKalniškės/Ūdrijos/Punsko g. žiedas" xr:uid="{98CE017F-8E64-4A11-851A-3A956A45FF6A}"/>
    <hyperlink ref="B99" r:id="rId59" display="https://regia.lt/map/alytaus_m?x=501667&amp;y=6027773&amp;scale=1000&amp;text=Liki%C5%A1k%C4%97li%C5%B3/Santaikos%20g.%20%C5%BEiedasLikiškėlių/Santaikos g. žiedas" xr:uid="{CCF314BD-F0CD-4905-B4AF-121C8C155E50}"/>
    <hyperlink ref="B100" r:id="rId60" display="https://regia.lt/map/alytaus_m?x=502332&amp;y=6028512&amp;scale=1000&amp;text=Kepyklos/Sudvaj%C5%B3%20g.%20%C5%BEiedasKepyklos/Sudvajų g. žiedas" xr:uid="{BD72681D-73D3-4D1E-B461-6DB468A3DFC8}"/>
    <hyperlink ref="B114" r:id="rId61" display="https://regia.lt/map/alytaus_m?x=503178&amp;y=6028564&amp;scale=1000&amp;text=%C5%A0alia%20%C4%AF%C4%97jimo%20%C4%AF%20Miesto%20sod%C4%85" xr:uid="{4E970C1D-22CF-49D4-9003-AF01BC792255}"/>
    <hyperlink ref="B115" r:id="rId62" display="https://regia.lt/map/alytaus_m?x=503191&amp;y=6028497&amp;scale=1000&amp;text=%E2%80%9EMeil%C4%97s%20kampelis%E2%80%9C%20&amp;sluo_ids=22,250,251,72,252,270,271,272,273,274,275,276,277,280,281,282,283,284,285,287,288" xr:uid="{2484D301-7249-4411-8C30-DB9363256D1B}"/>
    <hyperlink ref="B116" r:id="rId63" display="https://regia.lt/map/alytaus_m?x=503086&amp;y=6028597&amp;scale=1000&amp;text=Miesto%20sodo%20ro%C5%BEynas&amp;sluo_ids=22,250,251,72,252,270,271,272,273,274,275,276,277,280,281,282,283,284,285,287,288" xr:uid="{D9CDCA5A-06DE-49F1-84DA-F90673491FC0}"/>
    <hyperlink ref="B117" r:id="rId64" display="https://regia.lt/map/alytaus_m?x=503147&amp;y=6028692&amp;scale=1000&amp;text=Ro%C5%BEynas%20prie%20%C5%A0auli%C5%B3%20nam%C5%B3&amp;sluo_ids=22,250,251,72,252,270,271,272,273,274,275,276,277,280,281,282,283,284,285,287,288" xr:uid="{E8D97CB8-97D0-4A7B-955F-ECB8BD83BD3A}"/>
    <hyperlink ref="B118" r:id="rId65" display="https://regia.lt/map/alytaus_m?x=503276&amp;y=6028603&amp;scale=1000&amp;text=Sausio%2013%20kry%C5%BEius&amp;sluo_ids=22,250,251,72,252,270,271,272,273,274,275,276,277,280,281,282,283,284,285,287,288" xr:uid="{15BA84BD-5E9D-4244-A6C7-8E10A206DF96}"/>
    <hyperlink ref="B120" r:id="rId66" display="https://regia.lt/map/alytaus_m?x=503208&amp;y=6028568&amp;scale=1000&amp;text=Laisv%C4%97s%20angelo%20aik%C5%A1t%C4%97&amp;sluo_ids=22,250,251,72,252,270,271,272,273,274,275,276,277,280,281,282,283,284,285,287,288" xr:uid="{251AAF5D-49B0-49D3-96CD-C820E5730D4B}"/>
    <hyperlink ref="B121" r:id="rId67" display="https://regia.lt/map/alytaus_m?x=503741&amp;y=6028536&amp;scale=1000&amp;text=Ma%C5%BEasis%20Dailid%C4%97s%20e%C5%BEer%C4%97lis&amp;sluo_ids=22,250,251,72,252,270,271,272,273,274,275,276,277,280,281,282,283,284,285,287,288" xr:uid="{D6E4BA58-98C9-496B-B424-9E0F2106B8A4}"/>
    <hyperlink ref="B122" r:id="rId68" display="https://regia.lt/map/alytaus_m?x=502964&amp;y=6028613&amp;scale=2000&amp;text=Gyvatvor%C4%97s,%20kr%C5%ABmai&amp;sluo_ids=22,250,251,72,252,270,271,272,273,274,275,276,277,280,281,282,283,284,285,287,288" xr:uid="{0100993F-D80B-433C-8AF0-E293B8386233}"/>
    <hyperlink ref="B125" r:id="rId69" display="https://regia.lt/map/alytaus_m?x=501671&amp;y=6029911&amp;scale=1000&amp;text=Po%20liepa%20" xr:uid="{5FCA9F77-164B-4014-8CF0-AE350ECF411E}"/>
    <hyperlink ref="B126" r:id="rId70" display="https://regia.lt/map/alytaus_m?x=501687&amp;y=6029931&amp;scale=1000&amp;text=Link%20%C5%BDuvinto%20g." xr:uid="{4D264772-1056-4520-8BE6-397C00B498BE}"/>
    <hyperlink ref="B127" r:id="rId71" display="https://regia.lt/map/alytaus_m?x=501756&amp;y=6029599&amp;scale=1000&amp;text=Link%20Vilties%20gatv%C4%97s" xr:uid="{A0D34872-A42E-4DC3-B170-F5E1864193DF}"/>
    <hyperlink ref="B128" r:id="rId72" display="https://regia.lt/map/alytaus_m?x=501677&amp;y=6029633&amp;scale=1000&amp;text=Prie%20poliklinikos%20%C5%A1laitas" xr:uid="{B8C6BC00-C32E-4A2E-949D-8C8A88D4EFD3}"/>
    <hyperlink ref="B129" r:id="rId73" display="https://regia.lt/map/alytaus_m?x=501937&amp;y=6029788&amp;scale=1000&amp;text=%C5%A0alia%20informacinio%20stendo" xr:uid="{2E114F8A-B9BD-45E9-8FD7-813FFB477C76}"/>
    <hyperlink ref="B130" r:id="rId74" display="https://regia.lt/map/alytaus_m?x=501886&amp;y=6029795&amp;scale=1000&amp;text=Ro%C5%BEynas%20%C5%A1alia%20vaik%C5%B3%20%C5%BEaidimo%20a.%20" xr:uid="{44EE9224-380F-4913-B56D-B3954CA4DD25}"/>
    <hyperlink ref="B131" r:id="rId75" display="https://regia.lt/map/alytaus_m?x=501784&amp;y=6029842&amp;scale=1000&amp;text=Ro%C5%BEynas%20prie%20%E2%80%9EPovo%E2%80%9C&amp;sluo_ids=98,95,96,99,97,179" xr:uid="{0BBDFCE1-BB35-4CCC-A33B-97CED626F688}"/>
    <hyperlink ref="B133" r:id="rId76" display="https://regia.lt/map/alytaus_m?x=501639&amp;y=6029719&amp;scale=1000&amp;text=Po%20gluosniais" xr:uid="{B31F0DAB-6AD9-42C4-BF31-A29C052411CA}"/>
    <hyperlink ref="B134" r:id="rId77" display="https://regia.lt/map/alytaus_m?x=501588&amp;y=6029776&amp;scale=1000&amp;text=Prie%20labirinto" xr:uid="{A8EA2F3A-6D2B-420B-A973-8063A959F0EE}"/>
    <hyperlink ref="B135" r:id="rId78" display="https://regia.lt/map/alytaus_m?x=501591&amp;y=6029738&amp;scale=1000&amp;text=Prie%20labirinto%20su%20%C5%A1eiv.&amp;sluo_ids=22,250,251,72,252,270,271,272,273,274,275,276,277,280,281,282,283,284,285,287,288" xr:uid="{92848EBE-DC49-4DF7-BCFF-BD247E429802}"/>
    <hyperlink ref="B136" r:id="rId79" display="https://regia.lt/map/alytaus_m?x=501605&amp;y=6029741&amp;scale=1000&amp;text=Pasimatym%C5%B3%20zona" xr:uid="{887211C6-0152-43D5-8401-0030DEAA7E1C}"/>
    <hyperlink ref="B137" r:id="rId80" display="https://regia.lt/map/alytaus_m?x=501633&amp;y=6029686&amp;scale=1000&amp;text=Pasimatym%C5%B3%20zona,%20%C5%A1laitas%20" xr:uid="{C7536A35-2CB4-4F1B-80D1-26E112824BC2}"/>
    <hyperlink ref="B139" r:id="rId81" display="https://regia.lt/map/alytaus_m?x=501892&amp;y=6029854&amp;scale=1000&amp;text=Gyvatvor%C4%97%20aplink%20%C5%BE.%20aik%C5%A1t." xr:uid="{586F1F4F-B467-46CE-B32A-32BC0AD1934D}"/>
    <hyperlink ref="B138" r:id="rId82" display="https://regia.lt/map/alytaus_m?x=501590&amp;y=6029769&amp;scale=1000&amp;text=Pasimatym%C5%B3%20zona%20-%20tvenkiniai%20Pasimatymų zona - tvenkiniai " xr:uid="{11C1EDB8-3C44-47E3-A4FF-5EF9D963B599}"/>
    <hyperlink ref="B105" r:id="rId83" display="https://regia.lt/map/alytaus_m?x=503826&amp;y=6027968&amp;scale=1000&amp;text=Sveiktos%20tako%20%C5%BEeldiniai%20su%20ro%C5%BEynais%20(nuo%20Pulko%20g.%20iki%20Var%C4%97nos%20g.)&amp;sluo_ids=22 " xr:uid="{D12391B0-76F6-46B7-90A1-02DB0333E06E}"/>
    <hyperlink ref="B107" r:id="rId84" display="https://regia.lt/map/alytaus_m?x=502275&amp;y=6028622&amp;scale=2000&amp;text=Skveras%20%E2%80%9EPeronas%20obel%C5%B3%20sode%E2%80%9C%C2%A0" xr:uid="{C6EF2A59-1E6A-4988-A37D-A1EDD576B76D}"/>
    <hyperlink ref="I31" r:id="rId85" display="https://regia.lt/map/alytaus_m?x=503162&amp;y=6029075&amp;scale=1000&amp;text=%C5%A0alia%20turizmo%20centro&amp;sluo_ids=22" xr:uid="{6E6920A2-5DCA-4E99-B0BD-F9C769602FCD}"/>
    <hyperlink ref="B11" r:id="rId86" display="https://regia.lt/map/alytaus_m?x=504256&amp;y=6029549&amp;scale=1000&amp;text=I%20Alytaus%20aik%C5%A1t%C4%97s%20g%C4%97lin%C4%97s%2056%20vnt.%20 I Alytaus aikštės gėlinės " xr:uid="{64E737D1-43B5-4965-A3FC-B1B2BE6DE738}"/>
    <hyperlink ref="B18" r:id="rId87" display="https://regia.lt/map/alytaus_m?x=503161&amp;y=6028852&amp;scale=1000&amp;text=S.%20Dariaus%20ir%20S.%20Gir%C4%97no%20g.%20g%C4%97lin%C4%97sS.Dariaus ir S.Girėno g. gėlinės" xr:uid="{83B6E745-EABF-4E52-8B7D-6EC8CE29B125}"/>
    <hyperlink ref="B19" r:id="rId88" display="https://regia.lt/map/alytaus_m?x=503156&amp;y=6028834&amp;scale=1000&amp;text=%C5%A0alia%20savivaldyb%C4%97%20%C4%AF%C4%97jimoŠalia savivaldybė įėjimo" xr:uid="{FC2FC94F-4DBA-4EA3-87B5-9D0D5C5CE6B6}"/>
    <hyperlink ref="B24" r:id="rId89" display="https://regia.lt/map/alytaus_m?x=503006&amp;y=6028796&amp;scale=1000&amp;text=Rotu%C5%A1%C4%97s%20a./Jotvingi%C5%B3%20g. " xr:uid="{D6B01CE6-EE00-4C17-A96B-E0CAA78FEA48}"/>
    <hyperlink ref="B26" r:id="rId90" display="https://regia.lt/map/alytaus_m?x=502846&amp;y=6028790&amp;scale=1000&amp;text=Jotvingi%C5%B3%20g.%20g%C4%97lin%C4%97s" xr:uid="{5330D66A-F5EE-4114-81B6-4449ACE89418}"/>
    <hyperlink ref="B37" r:id="rId91" display="https://regia.lt/map/alytaus_m?x=503707&amp;y=6029009&amp;scale=1000&amp;text=Lelij%C5%B3%20g.%2044%20g%C4%97lin%C4%97sLelijų g. 44 gėlinės" xr:uid="{B2698F64-7C3E-4208-9636-746C8AFC9569}"/>
    <hyperlink ref="B43" r:id="rId92" display="https://regia.lt/map/alytaus_m?x=502536&amp;y=6028790&amp;scale=1000&amp;text=%C5%BDaliosios%20g.%20g%C4%97lin%C4%97" xr:uid="{C44FC85D-C46B-439A-80AD-FFCD83B0A1C9}"/>
    <hyperlink ref="B51" r:id="rId93" display="https://regia.lt/map/alytaus_m?x=502030&amp;y=6028931&amp;scale=1000&amp;text=%E2%80%9E%C5%BDuvinto%E2%80%9C%20skv.%20g%C4%97lin%C4%97s„Žuvinto“ skv. gėlinės" xr:uid="{5E77B1EB-A206-41C5-BD0C-E85B919D17C2}"/>
    <hyperlink ref="B57" r:id="rId94" display="https://regia.lt/map/alytaus_m?x=502000&amp;y=6029417&amp;scale=1000&amp;text=Vilties%20g.%2028%20g%C4%97lin%C4%97s%0AVilties g. 28 gėlinės" xr:uid="{A8EC0F03-B648-400C-A465-E91E0BBECB31}"/>
    <hyperlink ref="B60" r:id="rId95" display="https://regia.lt/map/alytaus_m?x=501391&amp;y=6029666&amp;scale=1000&amp;text=%C5%A0alia%20Naujoji%20g.%2052%20Sporto%20r%C5%ABm%C5%B3Šalia Naujoji g. 52 Sporto rūmų" xr:uid="{9015813C-D230-43F7-BEF8-3424F90292A2}"/>
    <hyperlink ref="B61" r:id="rId96" display="https://regia.lt/map/alytaus_m?x=501415&amp;y=6029595&amp;scale=1000&amp;text=Sporto%20R%C5%ABm%C5%B3%20aik%C5%A1t%C4%97s%20g%C4%97lin%C4%97s%20Sporto Rūmų aikštės gėlinės " xr:uid="{7FBCDBE8-8BCA-4AB5-A847-40DC78940B09}"/>
    <hyperlink ref="B62" r:id="rId97" display="https://regia.lt/map/alytaus_m?x=501364&amp;y=6029725&amp;scale=1000&amp;text=Sporto%20R%C5%ABmai%20%C5%BDuvinto%20g.%20g%C4%97lin%C4%97sSporto Rūmai Žuvinto g. gėlinės " xr:uid="{D872B670-0089-4D14-AA68-4586F5A5711D}"/>
    <hyperlink ref="B106" r:id="rId98" display="https://regia.lt/map/alytaus_m?x=503753&amp;y=6027966&amp;scale=1000&amp;text=Pergola%20Sveikatos%20takoPergola Sveikatos tako " xr:uid="{CA7894F4-9612-477C-864F-A1DD05F02E1F}"/>
    <hyperlink ref="B108" r:id="rId99" display="https://regia.lt/map/alytaus_m?x=502254&amp;y=6028704&amp;scale=1000&amp;text=Pergola%20Jotvingio" xr:uid="{A0D37432-521A-42AE-8925-665CB5A62434}"/>
    <hyperlink ref="B109" r:id="rId100" display="https://regia.lt/map/alytaus_m?x=502633&amp;y=6028041&amp;scale=1000&amp;text=Sveikatos%20tako%20%C5%BEeldini%C5%B3%20grup%C4%97sSveikatos tako želdinių grupės " xr:uid="{EF104C2F-5046-4102-91DB-01CEA5ED2F80}"/>
    <hyperlink ref="B132" r:id="rId101" display="https://regia.lt/map/alytaus_m?x=501698&amp;y=6029724&amp;scale=1000&amp;text=Pakabinamos%20g%C4%97lin%C4%97s%20(centrin%C4%97%20parko%20dalis)Pakabinamos gėlinės (centrinė parko dalis)" xr:uid="{81BE4461-DE32-4615-9A5E-05B2D907F36C}"/>
    <hyperlink ref="B91" r:id="rId102" display="https://regia.lt/map/alytaus_m?x=502769&amp;y=6027776&amp;scale=2000&amp;text=Ulon%C5%B3/Santaikos/Pulko%20g.%20%C5%BEiedas Ulonų/Santaikos/Pulko g. žiedas" xr:uid="{91D4928C-7D54-4132-B5B4-2DF64BD871E3}"/>
    <hyperlink ref="B92" r:id="rId103" display="https://regia.lt/map/alytaus_m?x=502809&amp;y=6027968&amp;scale=2000&amp;text=R%C5%ABt%C5%B3/Pulko/Gardino%20g.%20%C5%Beiedas" xr:uid="{3C25DAC5-DA13-4215-9162-1A0320E89C92}"/>
  </hyperlinks>
  <pageMargins left="0.7" right="0.7" top="0.75" bottom="0.75" header="0.3" footer="0.3"/>
  <pageSetup paperSize="9" scale="43" fitToHeight="0" orientation="portrait" r:id="rId104"/>
  <ignoredErrors>
    <ignoredError sqref="C9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robertas</dc:creator>
  <cp:lastModifiedBy>Sonata Vokietaitienė</cp:lastModifiedBy>
  <cp:lastPrinted>2025-02-11T12:00:43Z</cp:lastPrinted>
  <dcterms:created xsi:type="dcterms:W3CDTF">2020-10-04T05:19:36Z</dcterms:created>
  <dcterms:modified xsi:type="dcterms:W3CDTF">2026-06-01T08:06:38Z</dcterms:modified>
</cp:coreProperties>
</file>