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2026\1. TARPTAUTINIAI konkursai\Krūtų implantai 4485 AV\CVPIS\"/>
    </mc:Choice>
  </mc:AlternateContent>
  <xr:revisionPtr revIDLastSave="0" documentId="13_ncr:1_{D9B953CE-ACF6-4C43-8B83-4AE6C979E385}" xr6:coauthVersionLast="47" xr6:coauthVersionMax="47" xr10:uidLastSave="{00000000-0000-0000-0000-000000000000}"/>
  <bookViews>
    <workbookView xWindow="-120" yWindow="-120" windowWidth="29040" windowHeight="1572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137" i="1" l="1"/>
  <c r="F125" i="1"/>
  <c r="G136" i="1" s="1"/>
  <c r="G115" i="1"/>
  <c r="F104" i="1"/>
  <c r="G114" i="1" s="1"/>
  <c r="G94" i="1"/>
  <c r="F80" i="1"/>
  <c r="G93" i="1" s="1"/>
  <c r="G70" i="1"/>
  <c r="F58" i="1"/>
  <c r="G69" i="1" s="1"/>
  <c r="G48" i="1"/>
  <c r="F37" i="1"/>
  <c r="G47" i="1" s="1"/>
  <c r="G21" i="1"/>
  <c r="F136" i="1" l="1"/>
  <c r="F137" i="1" s="1"/>
  <c r="F138" i="1" s="1"/>
  <c r="F47" i="1"/>
  <c r="F48" i="1" s="1"/>
  <c r="F49" i="1" s="1"/>
  <c r="F69" i="1"/>
  <c r="F70" i="1" s="1"/>
  <c r="F71" i="1" s="1"/>
  <c r="F93" i="1"/>
  <c r="F94" i="1" s="1"/>
  <c r="F95" i="1" s="1"/>
  <c r="F114" i="1"/>
  <c r="F115" i="1" s="1"/>
  <c r="F116" i="1" s="1"/>
</calcChain>
</file>

<file path=xl/sharedStrings.xml><?xml version="1.0" encoding="utf-8"?>
<sst xmlns="http://schemas.openxmlformats.org/spreadsheetml/2006/main" count="258" uniqueCount="182">
  <si>
    <t>PIRKIMO SĄLYGŲ PRIEDAS "PASIŪLYMO FORMA"</t>
  </si>
  <si>
    <t>KRŪTŲ IMPLANTAI</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</si>
  <si>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</si>
  <si>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</si>
  <si>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</si>
  <si>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</si>
  <si>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</si>
  <si>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</si>
  <si>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</si>
  <si>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</si>
  <si>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</si>
  <si>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</si>
  <si>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</si>
  <si>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</si>
  <si>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</si>
  <si>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</si>
  <si>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</si>
  <si>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</si>
  <si>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</si>
  <si>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</si>
  <si>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</si>
  <si>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</si>
  <si>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</si>
  <si>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</si>
  <si>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</si>
  <si>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</si>
  <si>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</si>
  <si>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Tiekėjo pasiūlymas:</t>
  </si>
  <si>
    <t>Nr.</t>
  </si>
  <si>
    <t>Pavadinimas</t>
  </si>
  <si>
    <t>Kiekis</t>
  </si>
  <si>
    <t>Mato vienetas</t>
  </si>
  <si>
    <t>Įkainis be PVM, Eur</t>
  </si>
  <si>
    <t>Suma be PVM, Eur</t>
  </si>
  <si>
    <t>Prekės pavadinimas, gamintojas, prekės kodas</t>
  </si>
  <si>
    <t>Konkreti siūlomo parametro reikšmė</t>
  </si>
  <si>
    <t>Dokumentas, kuriame yra nurodyta parametro reikšmė, pavadinimas ir puslapio Nr.  (puslapyje pabraukiant kiekvienos pozicijos kiekvieną atitikimą, nurodant pozicijos numerį pagal prašomas specifikacijas)</t>
  </si>
  <si>
    <t>1.</t>
  </si>
  <si>
    <t>Krūtų implantai</t>
  </si>
  <si>
    <t>1.1.</t>
  </si>
  <si>
    <t>Krūtų implantai (apvalūs)</t>
  </si>
  <si>
    <t>vnt.</t>
  </si>
  <si>
    <t>1.1.1.</t>
  </si>
  <si>
    <t>Implanto forma - apvalūs implantai</t>
  </si>
  <si>
    <t>1.1.2.</t>
  </si>
  <si>
    <t>Lygios tekstūros silikono paviršius. Ne mažiau kaip 4 sluoksniai.</t>
  </si>
  <si>
    <t>1.1.3.</t>
  </si>
  <si>
    <t>Implanto užpildas - 100 proc. užpildytas stabilios formos medicininės paskirties silikono geliu</t>
  </si>
  <si>
    <t>1.1.4.</t>
  </si>
  <si>
    <t>Implanto tūris - intervalas nuo 110 cc (ml) iki 690 cc (ml)</t>
  </si>
  <si>
    <t>1.1.5.</t>
  </si>
  <si>
    <t>Implanto bazės plotis (skersmuo). Implanto pločio (skersmens) intervalas nuo 8,0 iki 15 cm.</t>
  </si>
  <si>
    <t>1.1.6.</t>
  </si>
  <si>
    <t>Implanto projekcijos intervalas 2,6 cm iki 6,7 cm.</t>
  </si>
  <si>
    <t>1.1.7.</t>
  </si>
  <si>
    <t>Klinikiniai tyrimai - Tiekėjas privalo pateikti bent vieną prospektyvinio daugiacentrio tyrimu paremtą mokslinę publikaciją, kuri įrodytų ir pagrįstų siūlomų implantų saugumą</t>
  </si>
  <si>
    <t>1.1.8.</t>
  </si>
  <si>
    <t>CE sertifikatas. Tiekėjas privalo pateikti CE dokumentų kopiją.</t>
  </si>
  <si>
    <t>1.1.9.</t>
  </si>
  <si>
    <t>Tiekėjas turi užtikrinti, kad Pirkėjui būtų pateiktas skirtingų dydžių krūtų implantų asortimentas, reikalingas operacijoms atlikti, sudarant galimybę operacijos metu parinkti tinkamiausią implantą pagal paciento medicinines indikacijas.</t>
  </si>
  <si>
    <t>Suma be PVM</t>
  </si>
  <si>
    <t>Taikomas PVM dydis (%)</t>
  </si>
  <si>
    <t>PVM suma</t>
  </si>
  <si>
    <t>Suma su PVM</t>
  </si>
  <si>
    <t>2. DALIS</t>
  </si>
  <si>
    <t>2.</t>
  </si>
  <si>
    <t>2.1.</t>
  </si>
  <si>
    <t>Krūtų implantai (anatominiai)</t>
  </si>
  <si>
    <t>2.1.1.</t>
  </si>
  <si>
    <t>Implanto forma - anatominiai (lašo formos) implantai</t>
  </si>
  <si>
    <t>2.1.2.</t>
  </si>
  <si>
    <t>Implanto paviršius - nelygios tekstūros silikono elastomero paviršius. Ne mažiau kaip 4 sluoksniai</t>
  </si>
  <si>
    <t>2.1.3.</t>
  </si>
  <si>
    <t>Implanto užpildas - 100 proc. užpildytas stabilios formos medicininės paskirties silikono geliu.</t>
  </si>
  <si>
    <t>2.1.4.</t>
  </si>
  <si>
    <t>Implanto tūris- intervalas nuo 110 cc (ml) iki 750 cc (ml)</t>
  </si>
  <si>
    <t>2.1.5.</t>
  </si>
  <si>
    <t>Implanto bazės  plotis - intervalas nuo 8,5 iki 15,5 cm</t>
  </si>
  <si>
    <t>2.1.6.</t>
  </si>
  <si>
    <t>Implanto bazės aukščio intervalas nuo 8,5 iki 15,5 cm</t>
  </si>
  <si>
    <t>2.1.7.</t>
  </si>
  <si>
    <t>Implanto projekcijos intervalas nuo 3,2 cm iki 7,5cm</t>
  </si>
  <si>
    <t>2.1.8.</t>
  </si>
  <si>
    <t>Klinikiniai tyrimai  -tiekėjas privalo pateikti bent vieną prospektyvinio daugiacentrio tyrimu paremtą mokslinę publikaciją, kuri įrodytų ir pagrįstų siūlomų implantų saugumą</t>
  </si>
  <si>
    <t>2.1.9.</t>
  </si>
  <si>
    <t>CE sertifikatas. Tiekėjas privalo pateikti CE sertifikato kopiją</t>
  </si>
  <si>
    <t>2.1.10.</t>
  </si>
  <si>
    <t>3. DALIS</t>
  </si>
  <si>
    <t>KRŪTŲ PLĖTIKLIAI (EKSPANDERIAI), UŽPILDITI FIZIOLOGINIU TIRPALU</t>
  </si>
  <si>
    <t>3.</t>
  </si>
  <si>
    <t>Krūtų plėtikliai (ekspanderiai), užpilditi fiziologiniu tirpalu</t>
  </si>
  <si>
    <t>3.1.</t>
  </si>
  <si>
    <t>3.1.1.</t>
  </si>
  <si>
    <t>Pagal klasifikaciją lygios tekstūros  paviršius</t>
  </si>
  <si>
    <t>3.1.2.</t>
  </si>
  <si>
    <t xml:space="preserve">Paviršiaus nelygumų aukštis iki 5 µm </t>
  </si>
  <si>
    <t>3.1.3.</t>
  </si>
  <si>
    <t>Plėtiklio struktūra: 100% užpildoma steriliu nepirogeniniu izotoniniu fiziologiniu tirpalu</t>
  </si>
  <si>
    <t>3.1.4.</t>
  </si>
  <si>
    <t>Plėtiklio tūris: intervalas ne mažesnis nei nuo 260 ccm (ml) iki 995 ccm (ml)</t>
  </si>
  <si>
    <t>3.1.5.</t>
  </si>
  <si>
    <t>Skirtingų ekspanderių maksimalus užpildymo tūris skiriasi</t>
  </si>
  <si>
    <t>3.1.6.</t>
  </si>
  <si>
    <t xml:space="preserve">Anatominė/lašo/kontūro profilio forma su pritvirtintais lopais skirtais fiksuoti plėtiklį/implantą prie audinių. </t>
  </si>
  <si>
    <t>3.1.7.</t>
  </si>
  <si>
    <t>Plėtiklio pritvirtinimo lopai – du</t>
  </si>
  <si>
    <t>3.1.8.</t>
  </si>
  <si>
    <t>Fiziologinio tirpalo suleidimo portas: nemagnetinis, lygiu paviršiumi, be metalo detalių</t>
  </si>
  <si>
    <t>3.1.9.</t>
  </si>
  <si>
    <t>Implanto sandarumą garantuoja savaime užsisandarinantis suleidimo portas ir implanto sandarumą garantuojanti savaime užsisandarinanti buferinė zona aplink suleidimo portą</t>
  </si>
  <si>
    <t>3.1.10.</t>
  </si>
  <si>
    <t>Galimybė naudoti MRT</t>
  </si>
  <si>
    <t>3.1.11.</t>
  </si>
  <si>
    <t xml:space="preserve">Tiekėjas privalo pateikti bent vieną, prospektyvinio multi-centrinio tyrimo pagrindu parengtą, mokslinę publikaciją (straipsnį, tyrimą), įrodančią konkursui siūlomų plėtiklių saugumą ne trumpesniu nei 10 metų laikotarpiu. </t>
  </si>
  <si>
    <t>3.1.12.</t>
  </si>
  <si>
    <t>CE dokumentų kopija</t>
  </si>
  <si>
    <t>4. DALIS</t>
  </si>
  <si>
    <t xml:space="preserve">KRŪTŲ IMPLANTAI </t>
  </si>
  <si>
    <t>4.</t>
  </si>
  <si>
    <t xml:space="preserve">Krūtų implantai </t>
  </si>
  <si>
    <t>4.1.</t>
  </si>
  <si>
    <t>4.1.1.</t>
  </si>
  <si>
    <t xml:space="preserve">Pagal klasifikaciją lygios tekstūros. </t>
  </si>
  <si>
    <t>4.1.2.</t>
  </si>
  <si>
    <t xml:space="preserve">Silikono paviršiaus vidutinis nelygumų aukštis iki 4 µm </t>
  </si>
  <si>
    <t>4.1.3.</t>
  </si>
  <si>
    <t>Mažiausiai 4 sluoksniai</t>
  </si>
  <si>
    <t>4.1.4.</t>
  </si>
  <si>
    <t>Implanto tūris: intervalas ne mažesnis nei nuo 105 ccm (ml) iki 925 ccm (ml)</t>
  </si>
  <si>
    <t>4.1.5.</t>
  </si>
  <si>
    <t>Implanto skersmuo: intervalas ne mažesnis nei nuo 8,5 cm iki 15,0 cm</t>
  </si>
  <si>
    <t>4.1.6.</t>
  </si>
  <si>
    <t>Implanto projekcija: intervalas ne mažesnis nei nuo 2,2 cm iki 7,5 cm</t>
  </si>
  <si>
    <t>4.1.7.</t>
  </si>
  <si>
    <t>Erginominė forma</t>
  </si>
  <si>
    <t>4.1.8.</t>
  </si>
  <si>
    <t>Tiekėjas privalo pateikti bent vieną prospektyvinio multi-centrinio tyrimo pagrindu parengtą mokslinę publikaciją (straipsnį, tyrimą), įrodančią konkursui siūlomų implantų   saugumą ne trumpesniu nei 10 metų laikotarpiu</t>
  </si>
  <si>
    <t>4.1.9.</t>
  </si>
  <si>
    <t xml:space="preserve"> CE dokumentų kopija</t>
  </si>
  <si>
    <t>5. DALIS</t>
  </si>
  <si>
    <t>5.</t>
  </si>
  <si>
    <t>5.1.</t>
  </si>
  <si>
    <t>5.1.1.</t>
  </si>
  <si>
    <t>5.1.2.</t>
  </si>
  <si>
    <t xml:space="preserve">Silikono paviršiau vidutinis nelygumų aukštis iki 4 µm. </t>
  </si>
  <si>
    <t>5.1.3.</t>
  </si>
  <si>
    <t>5.1.4.</t>
  </si>
  <si>
    <t xml:space="preserve">Implanto tūris: intervalas ne mažesnis nei nuo 95 ccm (ml) iki 965 ccm (ml). </t>
  </si>
  <si>
    <t>5.1.5.</t>
  </si>
  <si>
    <t xml:space="preserve">Implantų modelių asortimentas: 83 skirtingų, pagal plotį, aukštį, projekciją ir paviršių modelių intervale nuo 95 iki 965 ccm (ml). </t>
  </si>
  <si>
    <t>5.1.6.</t>
  </si>
  <si>
    <t xml:space="preserve"> Implanto skersmuo: intervalas ne mažesnis nei nuo 8 cm iki 15,0 cm. </t>
  </si>
  <si>
    <t>5.1.7.</t>
  </si>
  <si>
    <t xml:space="preserve">Implanto projekcija: intervalas ne mažesnis nei nuo 2,1 cm iki 7,5 cm. </t>
  </si>
  <si>
    <t>5.1.8.</t>
  </si>
  <si>
    <t>Ergonominė forma</t>
  </si>
  <si>
    <t>5.1.9.</t>
  </si>
  <si>
    <t xml:space="preserve">Tiekėjas privalo pateikti bent vieną prospektyvinio multi-centrinio tyrimo pagrindu parengtą mokslinę publikaciją (straipsnį, tyrimą), įrodančią konkursui siūlomų implantų   saugumą ne trumpesniu nei 10 metų </t>
  </si>
  <si>
    <t>5.1.10.</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</si>
  <si>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</si>
  <si>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</si>
  <si>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</si>
  <si>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</si>
  <si>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</si>
  <si>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</si>
  <si>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</si>
  <si>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</si>
  <si>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</si>
  <si>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</si>
  <si>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</si>
  <si>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</si>
  <si>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</si>
  <si>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</si>
  <si>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</si>
  <si>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</si>
  <si>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</si>
  <si>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</si>
  <si>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</si>
  <si>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</si>
  <si>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</si>
  <si>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</si>
  <si>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4485 2026-06-03 09:48:30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</si>
</sst>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6">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1" fillId="4" borderId="0" xfId="0" applyFont="1" applyFill="1" applyAlignment="1">
      <alignment horizontal="left" vertical="top" wrapText="1"/>
    </xf>
    <xf numFmtId="0" fontId="2" fillId="4" borderId="23" xfId="0" applyFont="1" applyFill="1" applyBorder="1" applyAlignment="1">
      <alignment wrapText="1"/>
    </xf>
    <xf numFmtId="0" fontId="2" fillId="4" borderId="23" xfId="0" applyFont="1" applyFill="1" applyBorder="1" applyAlignment="1">
      <alignment vertical="top" wrapText="1"/>
    </xf>
    <xf numFmtId="0" fontId="1" fillId="4" borderId="23" xfId="0" applyFont="1" applyFill="1" applyBorder="1" applyAlignment="1">
      <alignment vertical="top" wrapText="1"/>
    </xf>
    <xf numFmtId="0" fontId="1" fillId="6" borderId="23" xfId="0" applyFont="1" applyFill="1" applyBorder="1" applyAlignment="1" applyProtection="1">
      <alignment vertical="top" wrapText="1"/>
      <protection locked="0"/>
    </xf>
    <xf numFmtId="0" fontId="1" fillId="5" borderId="23" xfId="0" applyFont="1" applyFill="1" applyBorder="1" applyAlignment="1" applyProtection="1">
      <alignment vertical="top" wrapText="1"/>
      <protection locked="0"/>
    </xf>
    <xf numFmtId="0" fontId="2" fillId="4" borderId="23" xfId="0" applyFont="1" applyFill="1" applyBorder="1" applyAlignment="1">
      <alignment horizontal="center" vertical="top" wrapText="1"/>
    </xf>
    <xf numFmtId="0" fontId="1" fillId="4" borderId="23" xfId="0" applyFont="1" applyFill="1" applyBorder="1" applyAlignment="1">
      <alignment horizontal="center" vertical="top"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138"/>
  <sheetViews>
    <sheetView tabSelected="1" topLeftCell="A28" workbookViewId="0"/>
  </sheetViews>
  <sheetFormatPr defaultColWidth="10.875" defaultRowHeight="15" x14ac:dyDescent="0.25"/>
  <cols>
    <col min="1" max="1" width="8" style="1" customWidth="1"/>
    <col min="2" max="2" width="46.875" style="1" customWidth="1"/>
    <col min="3" max="3" width="13.625" style="1" customWidth="1"/>
    <col min="4" max="4" width="12.375" style="1" customWidth="1"/>
    <col min="5" max="5" width="12.75" style="1" customWidth="1"/>
    <col min="6" max="6" width="12.625" style="1" customWidth="1"/>
    <col min="7" max="7" width="23.125" style="1" customWidth="1"/>
    <col min="8" max="8" width="26.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x14ac:dyDescent="0.25">
      <c r="A4" s="12" t="s">
        <v>1</v>
      </c>
      <c r="B4" s="2"/>
    </row>
    <row r="5" spans="1:6" x14ac:dyDescent="0.25">
      <c r="A5" s="2"/>
      <c r="B5" s="2"/>
    </row>
    <row r="6" spans="1:6" x14ac:dyDescent="0.25">
      <c r="A6" s="1" t="s">
        <v>2</v>
      </c>
      <c r="B6" s="12" t="s">
        <v>3</v>
      </c>
    </row>
    <row r="7" spans="1:6" x14ac:dyDescent="0.25">
      <c r="B7" s="2"/>
    </row>
    <row r="8" spans="1:6" x14ac:dyDescent="0.25">
      <c r="A8" s="4" t="s">
        <v>4</v>
      </c>
      <c r="B8" s="13"/>
    </row>
    <row r="9" spans="1:6" x14ac:dyDescent="0.25">
      <c r="A9" s="4" t="s">
        <v>5</v>
      </c>
      <c r="B9" s="13"/>
    </row>
    <row r="10" spans="1:6" x14ac:dyDescent="0.25">
      <c r="A10" s="4" t="s">
        <v>6</v>
      </c>
      <c r="B10" s="13"/>
    </row>
    <row r="12" spans="1:6" ht="15.75" x14ac:dyDescent="0.25">
      <c r="A12" s="26" t="s">
        <v>7</v>
      </c>
      <c r="B12" s="27"/>
      <c r="C12" s="23"/>
      <c r="D12" s="24"/>
      <c r="E12" s="24"/>
      <c r="F12" s="25"/>
    </row>
    <row r="13" spans="1:6" ht="15.95" customHeight="1" x14ac:dyDescent="0.25">
      <c r="A13" s="35" t="s">
        <v>8</v>
      </c>
      <c r="B13" s="30"/>
      <c r="C13" s="23"/>
      <c r="D13" s="24"/>
      <c r="E13" s="24"/>
      <c r="F13" s="25"/>
    </row>
    <row r="14" spans="1:6" ht="15.95" customHeight="1" x14ac:dyDescent="0.25">
      <c r="A14" s="35" t="s">
        <v>9</v>
      </c>
      <c r="B14" s="30"/>
      <c r="C14" s="23"/>
      <c r="D14" s="24"/>
      <c r="E14" s="24"/>
      <c r="F14" s="25"/>
    </row>
    <row r="15" spans="1:6" ht="15.95" customHeight="1" x14ac:dyDescent="0.25">
      <c r="A15" s="26" t="s">
        <v>10</v>
      </c>
      <c r="B15" s="27"/>
      <c r="C15" s="23"/>
      <c r="D15" s="24"/>
      <c r="E15" s="24"/>
      <c r="F15" s="25"/>
    </row>
    <row r="16" spans="1:6" ht="63" customHeight="1" x14ac:dyDescent="0.25">
      <c r="A16" s="29" t="s">
        <v>11</v>
      </c>
      <c r="B16" s="30"/>
      <c r="C16" s="23"/>
      <c r="D16" s="24"/>
      <c r="E16" s="24"/>
      <c r="F16" s="25"/>
    </row>
    <row r="17" spans="1:7" ht="15.95" customHeight="1" x14ac:dyDescent="0.25">
      <c r="A17" s="26" t="s">
        <v>12</v>
      </c>
      <c r="B17" s="27"/>
      <c r="C17" s="23"/>
      <c r="D17" s="24"/>
      <c r="E17" s="24"/>
      <c r="F17" s="25"/>
    </row>
    <row r="18" spans="1:7" ht="15.95" customHeight="1" x14ac:dyDescent="0.25">
      <c r="A18" s="26" t="s">
        <v>13</v>
      </c>
      <c r="B18" s="27"/>
      <c r="C18" s="23"/>
      <c r="D18" s="24"/>
      <c r="E18" s="24"/>
      <c r="F18" s="25"/>
    </row>
    <row r="19" spans="1:7" ht="48" customHeight="1" x14ac:dyDescent="0.25">
      <c r="A19" s="26" t="s">
        <v>14</v>
      </c>
      <c r="B19" s="27"/>
      <c r="C19" s="23"/>
      <c r="D19" s="24"/>
      <c r="E19" s="24"/>
      <c r="F19" s="25"/>
    </row>
    <row r="20" spans="1:7" ht="54.95" customHeight="1" x14ac:dyDescent="0.25">
      <c r="A20" s="26" t="s">
        <v>15</v>
      </c>
      <c r="B20" s="27"/>
      <c r="C20" s="23"/>
      <c r="D20" s="24"/>
      <c r="E20" s="24"/>
      <c r="F20" s="25"/>
    </row>
    <row r="21" spans="1:7" ht="71.099999999999994" customHeight="1" x14ac:dyDescent="0.25">
      <c r="A21" s="32" t="s">
        <v>16</v>
      </c>
      <c r="B21" s="33"/>
      <c r="C21" s="36"/>
      <c r="D21" s="37"/>
      <c r="E21" s="37"/>
      <c r="F21" s="37"/>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31" t="s">
        <v>17</v>
      </c>
      <c r="B23" s="28"/>
      <c r="C23" s="28"/>
      <c r="D23" s="28"/>
      <c r="E23" s="28"/>
      <c r="F23" s="28"/>
    </row>
    <row r="24" spans="1:7" x14ac:dyDescent="0.25">
      <c r="A24" s="28" t="s">
        <v>18</v>
      </c>
      <c r="B24" s="28"/>
      <c r="C24" s="28"/>
      <c r="D24" s="28"/>
      <c r="E24" s="28"/>
      <c r="F24" s="28"/>
    </row>
    <row r="25" spans="1:7" x14ac:dyDescent="0.25">
      <c r="A25" s="28" t="s">
        <v>19</v>
      </c>
      <c r="B25" s="28"/>
      <c r="C25" s="28"/>
      <c r="D25" s="28"/>
      <c r="E25" s="28"/>
      <c r="F25" s="28"/>
    </row>
    <row r="26" spans="1:7" x14ac:dyDescent="0.25">
      <c r="A26" s="28" t="s">
        <v>20</v>
      </c>
      <c r="B26" s="28"/>
      <c r="C26" s="28"/>
      <c r="D26" s="28"/>
      <c r="E26" s="28"/>
      <c r="F26" s="28"/>
    </row>
    <row r="27" spans="1:7" x14ac:dyDescent="0.25">
      <c r="A27" s="28" t="s">
        <v>21</v>
      </c>
      <c r="B27" s="28"/>
      <c r="C27" s="28"/>
      <c r="D27" s="28"/>
      <c r="E27" s="28"/>
      <c r="F27" s="28"/>
    </row>
    <row r="28" spans="1:7" ht="32.1" customHeight="1" x14ac:dyDescent="0.25">
      <c r="A28" s="34" t="s">
        <v>22</v>
      </c>
      <c r="B28" s="28"/>
      <c r="C28" s="28"/>
      <c r="D28" s="28"/>
      <c r="E28" s="28"/>
      <c r="F28" s="28"/>
    </row>
    <row r="29" spans="1:7" x14ac:dyDescent="0.25">
      <c r="A29" s="28" t="s">
        <v>23</v>
      </c>
      <c r="B29" s="28"/>
      <c r="C29" s="28"/>
      <c r="D29" s="28"/>
      <c r="E29" s="28"/>
      <c r="F29" s="28"/>
    </row>
    <row r="30" spans="1:7" ht="31.5" customHeight="1" x14ac:dyDescent="0.25">
      <c r="A30" s="68" t="s">
        <v>24</v>
      </c>
      <c r="B30" s="68"/>
      <c r="C30" s="68"/>
      <c r="D30" s="15"/>
    </row>
    <row r="31" spans="1:7" x14ac:dyDescent="0.25">
      <c r="A31" s="14" t="s">
        <v>25</v>
      </c>
    </row>
    <row r="32" spans="1:7" x14ac:dyDescent="0.25">
      <c r="A32" s="12" t="s">
        <v>26</v>
      </c>
      <c r="B32" s="12" t="s">
        <v>1</v>
      </c>
    </row>
    <row r="34" spans="1:9" x14ac:dyDescent="0.25">
      <c r="A34" s="12" t="s">
        <v>27</v>
      </c>
    </row>
    <row r="35" spans="1:9" ht="120" x14ac:dyDescent="0.25">
      <c r="A35" s="74" t="s">
        <v>28</v>
      </c>
      <c r="B35" s="74" t="s">
        <v>29</v>
      </c>
      <c r="C35" s="74" t="s">
        <v>30</v>
      </c>
      <c r="D35" s="74" t="s">
        <v>31</v>
      </c>
      <c r="E35" s="74" t="s">
        <v>32</v>
      </c>
      <c r="F35" s="74" t="s">
        <v>33</v>
      </c>
      <c r="G35" s="74" t="s">
        <v>34</v>
      </c>
      <c r="H35" s="74" t="s">
        <v>35</v>
      </c>
      <c r="I35" s="74" t="s">
        <v>36</v>
      </c>
    </row>
    <row r="36" spans="1:9" x14ac:dyDescent="0.25">
      <c r="A36" s="70" t="s">
        <v>37</v>
      </c>
      <c r="B36" s="70" t="s">
        <v>38</v>
      </c>
      <c r="C36" s="71"/>
      <c r="D36" s="71"/>
      <c r="E36" s="71"/>
      <c r="F36" s="71"/>
      <c r="G36" s="71"/>
      <c r="H36" s="71"/>
      <c r="I36" s="71"/>
    </row>
    <row r="37" spans="1:9" x14ac:dyDescent="0.25">
      <c r="A37" s="71" t="s">
        <v>39</v>
      </c>
      <c r="B37" s="71" t="s">
        <v>40</v>
      </c>
      <c r="C37" s="75">
        <v>74</v>
      </c>
      <c r="D37" s="75" t="s">
        <v>41</v>
      </c>
      <c r="E37" s="72"/>
      <c r="F37" s="71" t="str">
        <f>IF(ISBLANK(E37),"", PRODUCT(C37,E37))</f>
        <v/>
      </c>
      <c r="G37" s="73"/>
      <c r="H37" s="71"/>
      <c r="I37" s="71"/>
    </row>
    <row r="38" spans="1:9" x14ac:dyDescent="0.25">
      <c r="A38" s="71" t="s">
        <v>42</v>
      </c>
      <c r="B38" s="71" t="s">
        <v>43</v>
      </c>
      <c r="C38" s="71"/>
      <c r="D38" s="71"/>
      <c r="E38" s="71"/>
      <c r="F38" s="71"/>
      <c r="G38" s="71"/>
      <c r="H38" s="73"/>
      <c r="I38" s="73"/>
    </row>
    <row r="39" spans="1:9" ht="30" x14ac:dyDescent="0.25">
      <c r="A39" s="71" t="s">
        <v>44</v>
      </c>
      <c r="B39" s="71" t="s">
        <v>45</v>
      </c>
      <c r="C39" s="71"/>
      <c r="D39" s="71"/>
      <c r="E39" s="71"/>
      <c r="F39" s="71"/>
      <c r="G39" s="71"/>
      <c r="H39" s="73"/>
      <c r="I39" s="73"/>
    </row>
    <row r="40" spans="1:9" ht="30" x14ac:dyDescent="0.25">
      <c r="A40" s="71" t="s">
        <v>46</v>
      </c>
      <c r="B40" s="71" t="s">
        <v>47</v>
      </c>
      <c r="C40" s="71"/>
      <c r="D40" s="71"/>
      <c r="E40" s="71"/>
      <c r="F40" s="71"/>
      <c r="G40" s="71"/>
      <c r="H40" s="73"/>
      <c r="I40" s="73"/>
    </row>
    <row r="41" spans="1:9" x14ac:dyDescent="0.25">
      <c r="A41" s="71" t="s">
        <v>48</v>
      </c>
      <c r="B41" s="71" t="s">
        <v>49</v>
      </c>
      <c r="C41" s="71"/>
      <c r="D41" s="71"/>
      <c r="E41" s="71"/>
      <c r="F41" s="71"/>
      <c r="G41" s="71"/>
      <c r="H41" s="73"/>
      <c r="I41" s="73"/>
    </row>
    <row r="42" spans="1:9" ht="30" x14ac:dyDescent="0.25">
      <c r="A42" s="71" t="s">
        <v>50</v>
      </c>
      <c r="B42" s="71" t="s">
        <v>51</v>
      </c>
      <c r="C42" s="71"/>
      <c r="D42" s="71"/>
      <c r="E42" s="71"/>
      <c r="F42" s="71"/>
      <c r="G42" s="71"/>
      <c r="H42" s="73"/>
      <c r="I42" s="73"/>
    </row>
    <row r="43" spans="1:9" x14ac:dyDescent="0.25">
      <c r="A43" s="71" t="s">
        <v>52</v>
      </c>
      <c r="B43" s="71" t="s">
        <v>53</v>
      </c>
      <c r="C43" s="71"/>
      <c r="D43" s="71"/>
      <c r="E43" s="71"/>
      <c r="F43" s="71"/>
      <c r="G43" s="71"/>
      <c r="H43" s="73"/>
      <c r="I43" s="73"/>
    </row>
    <row r="44" spans="1:9" ht="60" x14ac:dyDescent="0.25">
      <c r="A44" s="71" t="s">
        <v>54</v>
      </c>
      <c r="B44" s="71" t="s">
        <v>55</v>
      </c>
      <c r="C44" s="71"/>
      <c r="D44" s="71"/>
      <c r="E44" s="71"/>
      <c r="F44" s="71"/>
      <c r="G44" s="71"/>
      <c r="H44" s="73"/>
      <c r="I44" s="73"/>
    </row>
    <row r="45" spans="1:9" ht="30" x14ac:dyDescent="0.25">
      <c r="A45" s="71" t="s">
        <v>56</v>
      </c>
      <c r="B45" s="71" t="s">
        <v>57</v>
      </c>
      <c r="C45" s="71"/>
      <c r="D45" s="71"/>
      <c r="E45" s="71"/>
      <c r="F45" s="71"/>
      <c r="G45" s="71"/>
      <c r="H45" s="73"/>
      <c r="I45" s="73"/>
    </row>
    <row r="46" spans="1:9" ht="75" x14ac:dyDescent="0.25">
      <c r="A46" s="71" t="s">
        <v>58</v>
      </c>
      <c r="B46" s="71" t="s">
        <v>59</v>
      </c>
      <c r="C46" s="71"/>
      <c r="D46" s="71"/>
      <c r="E46" s="71"/>
      <c r="F46" s="71"/>
      <c r="G46" s="71"/>
      <c r="H46" s="73"/>
      <c r="I46" s="73"/>
    </row>
    <row r="47" spans="1:9" x14ac:dyDescent="0.25">
      <c r="E47" s="16" t="s">
        <v>60</v>
      </c>
      <c r="F47" s="16" t="str">
        <f>IF((COUNT(C37:C46)&lt;&gt;COUNT(F37:F46)),"", ROUND(SUM(F37:F46),2))</f>
        <v/>
      </c>
      <c r="G47" s="14" t="str">
        <f>IF((COUNT(C37:C46)&lt;&gt;COUNT(F37:F46)),"Neužpildytos visų objektų kainos", "")</f>
        <v>Neužpildytos visų objektų kainos</v>
      </c>
    </row>
    <row r="48" spans="1:9" ht="30" x14ac:dyDescent="0.25">
      <c r="C48" s="69" t="s">
        <v>61</v>
      </c>
      <c r="D48" s="17"/>
      <c r="E48" s="16" t="s">
        <v>62</v>
      </c>
      <c r="F48" s="16" t="str">
        <f>IF(OR(F47="",D48=""),"", ROUND(PRODUCT(D48,F47)/100,2))</f>
        <v/>
      </c>
      <c r="G48" s="14" t="str">
        <f>IF(D48="", "Nurodykite taikomą PVM dydį", "")</f>
        <v>Nurodykite taikomą PVM dydį</v>
      </c>
    </row>
    <row r="49" spans="1:9" x14ac:dyDescent="0.25">
      <c r="E49" s="16" t="s">
        <v>63</v>
      </c>
      <c r="F49" s="16">
        <f>IF(ISBLANK(F48), "", ROUND(SUM(F47:F48),2))</f>
        <v>0</v>
      </c>
    </row>
    <row r="53" spans="1:9" x14ac:dyDescent="0.25">
      <c r="A53" s="12" t="s">
        <v>64</v>
      </c>
      <c r="B53" s="12" t="s">
        <v>1</v>
      </c>
    </row>
    <row r="55" spans="1:9" x14ac:dyDescent="0.25">
      <c r="A55" s="12" t="s">
        <v>27</v>
      </c>
    </row>
    <row r="56" spans="1:9" ht="120" x14ac:dyDescent="0.25">
      <c r="A56" s="74" t="s">
        <v>28</v>
      </c>
      <c r="B56" s="74" t="s">
        <v>29</v>
      </c>
      <c r="C56" s="74" t="s">
        <v>30</v>
      </c>
      <c r="D56" s="74" t="s">
        <v>31</v>
      </c>
      <c r="E56" s="74" t="s">
        <v>32</v>
      </c>
      <c r="F56" s="74" t="s">
        <v>33</v>
      </c>
      <c r="G56" s="74" t="s">
        <v>34</v>
      </c>
      <c r="H56" s="74" t="s">
        <v>35</v>
      </c>
      <c r="I56" s="74" t="s">
        <v>36</v>
      </c>
    </row>
    <row r="57" spans="1:9" x14ac:dyDescent="0.25">
      <c r="A57" s="70" t="s">
        <v>65</v>
      </c>
      <c r="B57" s="70" t="s">
        <v>38</v>
      </c>
      <c r="C57" s="71"/>
      <c r="D57" s="71"/>
      <c r="E57" s="71"/>
      <c r="F57" s="71"/>
      <c r="G57" s="71"/>
      <c r="H57" s="71"/>
      <c r="I57" s="71"/>
    </row>
    <row r="58" spans="1:9" x14ac:dyDescent="0.25">
      <c r="A58" s="71" t="s">
        <v>66</v>
      </c>
      <c r="B58" s="71" t="s">
        <v>67</v>
      </c>
      <c r="C58" s="75">
        <v>74</v>
      </c>
      <c r="D58" s="75" t="s">
        <v>41</v>
      </c>
      <c r="E58" s="72"/>
      <c r="F58" s="71" t="str">
        <f>IF(ISBLANK(E58),"", PRODUCT(C58,E58))</f>
        <v/>
      </c>
      <c r="G58" s="73"/>
      <c r="H58" s="71"/>
      <c r="I58" s="71"/>
    </row>
    <row r="59" spans="1:9" x14ac:dyDescent="0.25">
      <c r="A59" s="71" t="s">
        <v>68</v>
      </c>
      <c r="B59" s="71" t="s">
        <v>69</v>
      </c>
      <c r="C59" s="71"/>
      <c r="D59" s="71"/>
      <c r="E59" s="71"/>
      <c r="F59" s="71"/>
      <c r="G59" s="71"/>
      <c r="H59" s="73"/>
      <c r="I59" s="73"/>
    </row>
    <row r="60" spans="1:9" ht="30" x14ac:dyDescent="0.25">
      <c r="A60" s="71" t="s">
        <v>70</v>
      </c>
      <c r="B60" s="71" t="s">
        <v>71</v>
      </c>
      <c r="C60" s="71"/>
      <c r="D60" s="71"/>
      <c r="E60" s="71"/>
      <c r="F60" s="71"/>
      <c r="G60" s="71"/>
      <c r="H60" s="73"/>
      <c r="I60" s="73"/>
    </row>
    <row r="61" spans="1:9" ht="30" x14ac:dyDescent="0.25">
      <c r="A61" s="71" t="s">
        <v>72</v>
      </c>
      <c r="B61" s="71" t="s">
        <v>73</v>
      </c>
      <c r="C61" s="71"/>
      <c r="D61" s="71"/>
      <c r="E61" s="71"/>
      <c r="F61" s="71"/>
      <c r="G61" s="71"/>
      <c r="H61" s="73"/>
      <c r="I61" s="73"/>
    </row>
    <row r="62" spans="1:9" x14ac:dyDescent="0.25">
      <c r="A62" s="71" t="s">
        <v>74</v>
      </c>
      <c r="B62" s="71" t="s">
        <v>75</v>
      </c>
      <c r="C62" s="71"/>
      <c r="D62" s="71"/>
      <c r="E62" s="71"/>
      <c r="F62" s="71"/>
      <c r="G62" s="71"/>
      <c r="H62" s="73"/>
      <c r="I62" s="73"/>
    </row>
    <row r="63" spans="1:9" x14ac:dyDescent="0.25">
      <c r="A63" s="71" t="s">
        <v>76</v>
      </c>
      <c r="B63" s="71" t="s">
        <v>77</v>
      </c>
      <c r="C63" s="71"/>
      <c r="D63" s="71"/>
      <c r="E63" s="71"/>
      <c r="F63" s="71"/>
      <c r="G63" s="71"/>
      <c r="H63" s="73"/>
      <c r="I63" s="73"/>
    </row>
    <row r="64" spans="1:9" x14ac:dyDescent="0.25">
      <c r="A64" s="71" t="s">
        <v>78</v>
      </c>
      <c r="B64" s="71" t="s">
        <v>79</v>
      </c>
      <c r="C64" s="71"/>
      <c r="D64" s="71"/>
      <c r="E64" s="71"/>
      <c r="F64" s="71"/>
      <c r="G64" s="71"/>
      <c r="H64" s="73"/>
      <c r="I64" s="73"/>
    </row>
    <row r="65" spans="1:9" x14ac:dyDescent="0.25">
      <c r="A65" s="71" t="s">
        <v>80</v>
      </c>
      <c r="B65" s="71" t="s">
        <v>81</v>
      </c>
      <c r="C65" s="71"/>
      <c r="D65" s="71"/>
      <c r="E65" s="71"/>
      <c r="F65" s="71"/>
      <c r="G65" s="71"/>
      <c r="H65" s="73"/>
      <c r="I65" s="73"/>
    </row>
    <row r="66" spans="1:9" ht="60" x14ac:dyDescent="0.25">
      <c r="A66" s="71" t="s">
        <v>82</v>
      </c>
      <c r="B66" s="71" t="s">
        <v>83</v>
      </c>
      <c r="C66" s="71"/>
      <c r="D66" s="71"/>
      <c r="E66" s="71"/>
      <c r="F66" s="71"/>
      <c r="G66" s="71"/>
      <c r="H66" s="73"/>
      <c r="I66" s="73"/>
    </row>
    <row r="67" spans="1:9" ht="30" x14ac:dyDescent="0.25">
      <c r="A67" s="71" t="s">
        <v>84</v>
      </c>
      <c r="B67" s="71" t="s">
        <v>85</v>
      </c>
      <c r="C67" s="71"/>
      <c r="D67" s="71"/>
      <c r="E67" s="71"/>
      <c r="F67" s="71"/>
      <c r="G67" s="71"/>
      <c r="H67" s="73"/>
      <c r="I67" s="73"/>
    </row>
    <row r="68" spans="1:9" ht="75" x14ac:dyDescent="0.25">
      <c r="A68" s="71" t="s">
        <v>86</v>
      </c>
      <c r="B68" s="71" t="s">
        <v>59</v>
      </c>
      <c r="C68" s="71"/>
      <c r="D68" s="71"/>
      <c r="E68" s="71"/>
      <c r="F68" s="71"/>
      <c r="G68" s="71"/>
      <c r="H68" s="73"/>
      <c r="I68" s="73"/>
    </row>
    <row r="69" spans="1:9" x14ac:dyDescent="0.25">
      <c r="E69" s="16" t="s">
        <v>60</v>
      </c>
      <c r="F69" s="16" t="str">
        <f>IF((COUNT(C58:C68)&lt;&gt;COUNT(F58:F68)),"", ROUND(SUM(F58:F68),2))</f>
        <v/>
      </c>
      <c r="G69" s="14" t="str">
        <f>IF((COUNT(C58:C68)&lt;&gt;COUNT(F58:F68)),"Neužpildytos visų objektų kainos", "")</f>
        <v>Neužpildytos visų objektų kainos</v>
      </c>
    </row>
    <row r="70" spans="1:9" ht="30" x14ac:dyDescent="0.25">
      <c r="C70" s="69" t="s">
        <v>61</v>
      </c>
      <c r="D70" s="17"/>
      <c r="E70" s="16" t="s">
        <v>62</v>
      </c>
      <c r="F70" s="16" t="str">
        <f>IF(OR(F69="",D70=""),"", ROUND(PRODUCT(D70,F69)/100,2))</f>
        <v/>
      </c>
      <c r="G70" s="14" t="str">
        <f>IF(D70="", "Nurodykite taikomą PVM dydį", "")</f>
        <v>Nurodykite taikomą PVM dydį</v>
      </c>
    </row>
    <row r="71" spans="1:9" x14ac:dyDescent="0.25">
      <c r="E71" s="16" t="s">
        <v>63</v>
      </c>
      <c r="F71" s="16">
        <f>IF(ISBLANK(F70), "", ROUND(SUM(F69:F70),2))</f>
        <v>0</v>
      </c>
    </row>
    <row r="75" spans="1:9" x14ac:dyDescent="0.25">
      <c r="A75" s="12" t="s">
        <v>87</v>
      </c>
      <c r="B75" s="12" t="s">
        <v>88</v>
      </c>
    </row>
    <row r="77" spans="1:9" x14ac:dyDescent="0.25">
      <c r="A77" s="12" t="s">
        <v>27</v>
      </c>
    </row>
    <row r="78" spans="1:9" ht="120" x14ac:dyDescent="0.25">
      <c r="A78" s="74" t="s">
        <v>28</v>
      </c>
      <c r="B78" s="74" t="s">
        <v>29</v>
      </c>
      <c r="C78" s="74" t="s">
        <v>30</v>
      </c>
      <c r="D78" s="74" t="s">
        <v>31</v>
      </c>
      <c r="E78" s="74" t="s">
        <v>32</v>
      </c>
      <c r="F78" s="74" t="s">
        <v>33</v>
      </c>
      <c r="G78" s="74" t="s">
        <v>34</v>
      </c>
      <c r="H78" s="74" t="s">
        <v>35</v>
      </c>
      <c r="I78" s="74" t="s">
        <v>36</v>
      </c>
    </row>
    <row r="79" spans="1:9" ht="30" x14ac:dyDescent="0.25">
      <c r="A79" s="70" t="s">
        <v>89</v>
      </c>
      <c r="B79" s="70" t="s">
        <v>90</v>
      </c>
      <c r="C79" s="71"/>
      <c r="D79" s="71"/>
      <c r="E79" s="71"/>
      <c r="F79" s="71"/>
      <c r="G79" s="71"/>
      <c r="H79" s="71"/>
      <c r="I79" s="71"/>
    </row>
    <row r="80" spans="1:9" ht="30" x14ac:dyDescent="0.25">
      <c r="A80" s="71" t="s">
        <v>91</v>
      </c>
      <c r="B80" s="71" t="s">
        <v>90</v>
      </c>
      <c r="C80" s="75">
        <v>26</v>
      </c>
      <c r="D80" s="75" t="s">
        <v>41</v>
      </c>
      <c r="E80" s="72"/>
      <c r="F80" s="71" t="str">
        <f>IF(ISBLANK(E80),"", PRODUCT(C80,E80))</f>
        <v/>
      </c>
      <c r="G80" s="73"/>
      <c r="H80" s="71"/>
      <c r="I80" s="71"/>
    </row>
    <row r="81" spans="1:9" x14ac:dyDescent="0.25">
      <c r="A81" s="71" t="s">
        <v>92</v>
      </c>
      <c r="B81" s="71" t="s">
        <v>93</v>
      </c>
      <c r="C81" s="71"/>
      <c r="D81" s="71"/>
      <c r="E81" s="71"/>
      <c r="F81" s="71"/>
      <c r="G81" s="71"/>
      <c r="H81" s="73"/>
      <c r="I81" s="73"/>
    </row>
    <row r="82" spans="1:9" x14ac:dyDescent="0.25">
      <c r="A82" s="71" t="s">
        <v>94</v>
      </c>
      <c r="B82" s="71" t="s">
        <v>95</v>
      </c>
      <c r="C82" s="71"/>
      <c r="D82" s="71"/>
      <c r="E82" s="71"/>
      <c r="F82" s="71"/>
      <c r="G82" s="71"/>
      <c r="H82" s="73"/>
      <c r="I82" s="73"/>
    </row>
    <row r="83" spans="1:9" ht="30" x14ac:dyDescent="0.25">
      <c r="A83" s="71" t="s">
        <v>96</v>
      </c>
      <c r="B83" s="71" t="s">
        <v>97</v>
      </c>
      <c r="C83" s="71"/>
      <c r="D83" s="71"/>
      <c r="E83" s="71"/>
      <c r="F83" s="71"/>
      <c r="G83" s="71"/>
      <c r="H83" s="73"/>
      <c r="I83" s="73"/>
    </row>
    <row r="84" spans="1:9" ht="30" x14ac:dyDescent="0.25">
      <c r="A84" s="71" t="s">
        <v>98</v>
      </c>
      <c r="B84" s="71" t="s">
        <v>99</v>
      </c>
      <c r="C84" s="71"/>
      <c r="D84" s="71"/>
      <c r="E84" s="71"/>
      <c r="F84" s="71"/>
      <c r="G84" s="71"/>
      <c r="H84" s="73"/>
      <c r="I84" s="73"/>
    </row>
    <row r="85" spans="1:9" x14ac:dyDescent="0.25">
      <c r="A85" s="71" t="s">
        <v>100</v>
      </c>
      <c r="B85" s="71" t="s">
        <v>101</v>
      </c>
      <c r="C85" s="71"/>
      <c r="D85" s="71"/>
      <c r="E85" s="71"/>
      <c r="F85" s="71"/>
      <c r="G85" s="71"/>
      <c r="H85" s="73"/>
      <c r="I85" s="73"/>
    </row>
    <row r="86" spans="1:9" ht="30" x14ac:dyDescent="0.25">
      <c r="A86" s="71" t="s">
        <v>102</v>
      </c>
      <c r="B86" s="71" t="s">
        <v>103</v>
      </c>
      <c r="C86" s="71"/>
      <c r="D86" s="71"/>
      <c r="E86" s="71"/>
      <c r="F86" s="71"/>
      <c r="G86" s="71"/>
      <c r="H86" s="73"/>
      <c r="I86" s="73"/>
    </row>
    <row r="87" spans="1:9" x14ac:dyDescent="0.25">
      <c r="A87" s="71" t="s">
        <v>104</v>
      </c>
      <c r="B87" s="71" t="s">
        <v>105</v>
      </c>
      <c r="C87" s="71"/>
      <c r="D87" s="71"/>
      <c r="E87" s="71"/>
      <c r="F87" s="71"/>
      <c r="G87" s="71"/>
      <c r="H87" s="73"/>
      <c r="I87" s="73"/>
    </row>
    <row r="88" spans="1:9" ht="30" x14ac:dyDescent="0.25">
      <c r="A88" s="71" t="s">
        <v>106</v>
      </c>
      <c r="B88" s="71" t="s">
        <v>107</v>
      </c>
      <c r="C88" s="71"/>
      <c r="D88" s="71"/>
      <c r="E88" s="71"/>
      <c r="F88" s="71"/>
      <c r="G88" s="71"/>
      <c r="H88" s="73"/>
      <c r="I88" s="73"/>
    </row>
    <row r="89" spans="1:9" ht="60" x14ac:dyDescent="0.25">
      <c r="A89" s="71" t="s">
        <v>108</v>
      </c>
      <c r="B89" s="71" t="s">
        <v>109</v>
      </c>
      <c r="C89" s="71"/>
      <c r="D89" s="71"/>
      <c r="E89" s="71"/>
      <c r="F89" s="71"/>
      <c r="G89" s="71"/>
      <c r="H89" s="73"/>
      <c r="I89" s="73"/>
    </row>
    <row r="90" spans="1:9" x14ac:dyDescent="0.25">
      <c r="A90" s="71" t="s">
        <v>110</v>
      </c>
      <c r="B90" s="71" t="s">
        <v>111</v>
      </c>
      <c r="C90" s="71"/>
      <c r="D90" s="71"/>
      <c r="E90" s="71"/>
      <c r="F90" s="71"/>
      <c r="G90" s="71"/>
      <c r="H90" s="73"/>
      <c r="I90" s="73"/>
    </row>
    <row r="91" spans="1:9" ht="60" x14ac:dyDescent="0.25">
      <c r="A91" s="71" t="s">
        <v>112</v>
      </c>
      <c r="B91" s="71" t="s">
        <v>113</v>
      </c>
      <c r="C91" s="71"/>
      <c r="D91" s="71"/>
      <c r="E91" s="71"/>
      <c r="F91" s="71"/>
      <c r="G91" s="71"/>
      <c r="H91" s="73"/>
      <c r="I91" s="73"/>
    </row>
    <row r="92" spans="1:9" x14ac:dyDescent="0.25">
      <c r="A92" s="71" t="s">
        <v>114</v>
      </c>
      <c r="B92" s="71" t="s">
        <v>115</v>
      </c>
      <c r="C92" s="71"/>
      <c r="D92" s="71"/>
      <c r="E92" s="71"/>
      <c r="F92" s="71"/>
      <c r="G92" s="71"/>
      <c r="H92" s="73"/>
      <c r="I92" s="73"/>
    </row>
    <row r="93" spans="1:9" x14ac:dyDescent="0.25">
      <c r="E93" s="16" t="s">
        <v>60</v>
      </c>
      <c r="F93" s="16" t="str">
        <f>IF((COUNT(C80:C92)&lt;&gt;COUNT(F80:F92)),"", ROUND(SUM(F80:F92),2))</f>
        <v/>
      </c>
      <c r="G93" s="14" t="str">
        <f>IF((COUNT(C80:C92)&lt;&gt;COUNT(F80:F92)),"Neužpildytos visų objektų kainos", "")</f>
        <v>Neužpildytos visų objektų kainos</v>
      </c>
    </row>
    <row r="94" spans="1:9" ht="30" x14ac:dyDescent="0.25">
      <c r="C94" s="69" t="s">
        <v>61</v>
      </c>
      <c r="D94" s="17"/>
      <c r="E94" s="16" t="s">
        <v>62</v>
      </c>
      <c r="F94" s="16" t="str">
        <f>IF(OR(F93="",D94=""),"", ROUND(PRODUCT(D94,F93)/100,2))</f>
        <v/>
      </c>
      <c r="G94" s="14" t="str">
        <f>IF(D94="", "Nurodykite taikomą PVM dydį", "")</f>
        <v>Nurodykite taikomą PVM dydį</v>
      </c>
    </row>
    <row r="95" spans="1:9" x14ac:dyDescent="0.25">
      <c r="E95" s="16" t="s">
        <v>63</v>
      </c>
      <c r="F95" s="16">
        <f>IF(ISBLANK(F94), "", ROUND(SUM(F93:F94),2))</f>
        <v>0</v>
      </c>
    </row>
    <row r="99" spans="1:9" x14ac:dyDescent="0.25">
      <c r="A99" s="12" t="s">
        <v>116</v>
      </c>
      <c r="B99" s="12" t="s">
        <v>117</v>
      </c>
    </row>
    <row r="101" spans="1:9" x14ac:dyDescent="0.25">
      <c r="A101" s="12" t="s">
        <v>27</v>
      </c>
    </row>
    <row r="102" spans="1:9" ht="120" x14ac:dyDescent="0.25">
      <c r="A102" s="74" t="s">
        <v>28</v>
      </c>
      <c r="B102" s="74" t="s">
        <v>29</v>
      </c>
      <c r="C102" s="74" t="s">
        <v>30</v>
      </c>
      <c r="D102" s="74" t="s">
        <v>31</v>
      </c>
      <c r="E102" s="74" t="s">
        <v>32</v>
      </c>
      <c r="F102" s="74" t="s">
        <v>33</v>
      </c>
      <c r="G102" s="74" t="s">
        <v>34</v>
      </c>
      <c r="H102" s="74" t="s">
        <v>35</v>
      </c>
      <c r="I102" s="74" t="s">
        <v>36</v>
      </c>
    </row>
    <row r="103" spans="1:9" x14ac:dyDescent="0.25">
      <c r="A103" s="70" t="s">
        <v>118</v>
      </c>
      <c r="B103" s="70" t="s">
        <v>119</v>
      </c>
      <c r="C103" s="71"/>
      <c r="D103" s="71"/>
      <c r="E103" s="71"/>
      <c r="F103" s="71"/>
      <c r="G103" s="71"/>
      <c r="H103" s="71"/>
      <c r="I103" s="71"/>
    </row>
    <row r="104" spans="1:9" x14ac:dyDescent="0.25">
      <c r="A104" s="71" t="s">
        <v>120</v>
      </c>
      <c r="B104" s="71" t="s">
        <v>119</v>
      </c>
      <c r="C104" s="75">
        <v>14</v>
      </c>
      <c r="D104" s="75" t="s">
        <v>41</v>
      </c>
      <c r="E104" s="72"/>
      <c r="F104" s="71" t="str">
        <f>IF(ISBLANK(E104),"", PRODUCT(C104,E104))</f>
        <v/>
      </c>
      <c r="G104" s="73"/>
      <c r="H104" s="71"/>
      <c r="I104" s="71"/>
    </row>
    <row r="105" spans="1:9" x14ac:dyDescent="0.25">
      <c r="A105" s="71" t="s">
        <v>121</v>
      </c>
      <c r="B105" s="71" t="s">
        <v>122</v>
      </c>
      <c r="C105" s="71"/>
      <c r="D105" s="71"/>
      <c r="E105" s="71"/>
      <c r="F105" s="71"/>
      <c r="G105" s="71"/>
      <c r="H105" s="73"/>
      <c r="I105" s="73"/>
    </row>
    <row r="106" spans="1:9" x14ac:dyDescent="0.25">
      <c r="A106" s="71" t="s">
        <v>123</v>
      </c>
      <c r="B106" s="71" t="s">
        <v>124</v>
      </c>
      <c r="C106" s="71"/>
      <c r="D106" s="71"/>
      <c r="E106" s="71"/>
      <c r="F106" s="71"/>
      <c r="G106" s="71"/>
      <c r="H106" s="73"/>
      <c r="I106" s="73"/>
    </row>
    <row r="107" spans="1:9" x14ac:dyDescent="0.25">
      <c r="A107" s="71" t="s">
        <v>125</v>
      </c>
      <c r="B107" s="71" t="s">
        <v>126</v>
      </c>
      <c r="C107" s="71"/>
      <c r="D107" s="71"/>
      <c r="E107" s="71"/>
      <c r="F107" s="71"/>
      <c r="G107" s="71"/>
      <c r="H107" s="73"/>
      <c r="I107" s="73"/>
    </row>
    <row r="108" spans="1:9" ht="30" x14ac:dyDescent="0.25">
      <c r="A108" s="71" t="s">
        <v>127</v>
      </c>
      <c r="B108" s="71" t="s">
        <v>128</v>
      </c>
      <c r="C108" s="71"/>
      <c r="D108" s="71"/>
      <c r="E108" s="71"/>
      <c r="F108" s="71"/>
      <c r="G108" s="71"/>
      <c r="H108" s="73"/>
      <c r="I108" s="73"/>
    </row>
    <row r="109" spans="1:9" ht="30" x14ac:dyDescent="0.25">
      <c r="A109" s="71" t="s">
        <v>129</v>
      </c>
      <c r="B109" s="71" t="s">
        <v>130</v>
      </c>
      <c r="C109" s="71"/>
      <c r="D109" s="71"/>
      <c r="E109" s="71"/>
      <c r="F109" s="71"/>
      <c r="G109" s="71"/>
      <c r="H109" s="73"/>
      <c r="I109" s="73"/>
    </row>
    <row r="110" spans="1:9" ht="30" x14ac:dyDescent="0.25">
      <c r="A110" s="71" t="s">
        <v>131</v>
      </c>
      <c r="B110" s="71" t="s">
        <v>132</v>
      </c>
      <c r="C110" s="71"/>
      <c r="D110" s="71"/>
      <c r="E110" s="71"/>
      <c r="F110" s="71"/>
      <c r="G110" s="71"/>
      <c r="H110" s="73"/>
      <c r="I110" s="73"/>
    </row>
    <row r="111" spans="1:9" x14ac:dyDescent="0.25">
      <c r="A111" s="71" t="s">
        <v>133</v>
      </c>
      <c r="B111" s="71" t="s">
        <v>134</v>
      </c>
      <c r="C111" s="71"/>
      <c r="D111" s="71"/>
      <c r="E111" s="71"/>
      <c r="F111" s="71"/>
      <c r="G111" s="71"/>
      <c r="H111" s="73"/>
      <c r="I111" s="73"/>
    </row>
    <row r="112" spans="1:9" ht="60" x14ac:dyDescent="0.25">
      <c r="A112" s="71" t="s">
        <v>135</v>
      </c>
      <c r="B112" s="71" t="s">
        <v>136</v>
      </c>
      <c r="C112" s="71"/>
      <c r="D112" s="71"/>
      <c r="E112" s="71"/>
      <c r="F112" s="71"/>
      <c r="G112" s="71"/>
      <c r="H112" s="73"/>
      <c r="I112" s="73"/>
    </row>
    <row r="113" spans="1:9" x14ac:dyDescent="0.25">
      <c r="A113" s="71" t="s">
        <v>137</v>
      </c>
      <c r="B113" s="71" t="s">
        <v>138</v>
      </c>
      <c r="C113" s="71"/>
      <c r="D113" s="71"/>
      <c r="E113" s="71"/>
      <c r="F113" s="71"/>
      <c r="G113" s="71"/>
      <c r="H113" s="73"/>
      <c r="I113" s="73"/>
    </row>
    <row r="114" spans="1:9" x14ac:dyDescent="0.25">
      <c r="E114" s="16" t="s">
        <v>60</v>
      </c>
      <c r="F114" s="16" t="str">
        <f>IF((COUNT(C104:C113)&lt;&gt;COUNT(F104:F113)),"", ROUND(SUM(F104:F113),2))</f>
        <v/>
      </c>
      <c r="G114" s="14" t="str">
        <f>IF((COUNT(C104:C113)&lt;&gt;COUNT(F104:F113)),"Neužpildytos visų objektų kainos", "")</f>
        <v>Neužpildytos visų objektų kainos</v>
      </c>
    </row>
    <row r="115" spans="1:9" ht="30" x14ac:dyDescent="0.25">
      <c r="C115" s="69" t="s">
        <v>61</v>
      </c>
      <c r="D115" s="17"/>
      <c r="E115" s="16" t="s">
        <v>62</v>
      </c>
      <c r="F115" s="16" t="str">
        <f>IF(OR(F114="",D115=""),"", ROUND(PRODUCT(D115,F114)/100,2))</f>
        <v/>
      </c>
      <c r="G115" s="14" t="str">
        <f>IF(D115="", "Nurodykite taikomą PVM dydį", "")</f>
        <v>Nurodykite taikomą PVM dydį</v>
      </c>
    </row>
    <row r="116" spans="1:9" x14ac:dyDescent="0.25">
      <c r="E116" s="16" t="s">
        <v>63</v>
      </c>
      <c r="F116" s="16">
        <f>IF(ISBLANK(F115), "", ROUND(SUM(F114:F115),2))</f>
        <v>0</v>
      </c>
    </row>
    <row r="120" spans="1:9" x14ac:dyDescent="0.25">
      <c r="A120" s="12" t="s">
        <v>139</v>
      </c>
      <c r="B120" s="12" t="s">
        <v>1</v>
      </c>
    </row>
    <row r="122" spans="1:9" x14ac:dyDescent="0.25">
      <c r="A122" s="12" t="s">
        <v>27</v>
      </c>
    </row>
    <row r="123" spans="1:9" ht="120" x14ac:dyDescent="0.25">
      <c r="A123" s="74" t="s">
        <v>28</v>
      </c>
      <c r="B123" s="74" t="s">
        <v>29</v>
      </c>
      <c r="C123" s="74" t="s">
        <v>30</v>
      </c>
      <c r="D123" s="74" t="s">
        <v>31</v>
      </c>
      <c r="E123" s="74" t="s">
        <v>32</v>
      </c>
      <c r="F123" s="74" t="s">
        <v>33</v>
      </c>
      <c r="G123" s="74" t="s">
        <v>34</v>
      </c>
      <c r="H123" s="74" t="s">
        <v>35</v>
      </c>
      <c r="I123" s="74" t="s">
        <v>36</v>
      </c>
    </row>
    <row r="124" spans="1:9" x14ac:dyDescent="0.25">
      <c r="A124" s="70" t="s">
        <v>140</v>
      </c>
      <c r="B124" s="70" t="s">
        <v>38</v>
      </c>
      <c r="C124" s="71"/>
      <c r="D124" s="71"/>
      <c r="E124" s="71"/>
      <c r="F124" s="71"/>
      <c r="G124" s="71"/>
      <c r="H124" s="71"/>
      <c r="I124" s="71"/>
    </row>
    <row r="125" spans="1:9" x14ac:dyDescent="0.25">
      <c r="A125" s="71" t="s">
        <v>141</v>
      </c>
      <c r="B125" s="71" t="s">
        <v>119</v>
      </c>
      <c r="C125" s="75">
        <v>8</v>
      </c>
      <c r="D125" s="75" t="s">
        <v>41</v>
      </c>
      <c r="E125" s="72"/>
      <c r="F125" s="71" t="str">
        <f>IF(ISBLANK(E125),"", PRODUCT(C125,E125))</f>
        <v/>
      </c>
      <c r="G125" s="73"/>
      <c r="H125" s="71"/>
      <c r="I125" s="71"/>
    </row>
    <row r="126" spans="1:9" x14ac:dyDescent="0.25">
      <c r="A126" s="71" t="s">
        <v>142</v>
      </c>
      <c r="B126" s="71" t="s">
        <v>122</v>
      </c>
      <c r="C126" s="71"/>
      <c r="D126" s="71"/>
      <c r="E126" s="71"/>
      <c r="F126" s="71"/>
      <c r="G126" s="71"/>
      <c r="H126" s="73"/>
      <c r="I126" s="73"/>
    </row>
    <row r="127" spans="1:9" x14ac:dyDescent="0.25">
      <c r="A127" s="71" t="s">
        <v>143</v>
      </c>
      <c r="B127" s="71" t="s">
        <v>144</v>
      </c>
      <c r="C127" s="71"/>
      <c r="D127" s="71"/>
      <c r="E127" s="71"/>
      <c r="F127" s="71"/>
      <c r="G127" s="71"/>
      <c r="H127" s="73"/>
      <c r="I127" s="73"/>
    </row>
    <row r="128" spans="1:9" x14ac:dyDescent="0.25">
      <c r="A128" s="71" t="s">
        <v>145</v>
      </c>
      <c r="B128" s="71" t="s">
        <v>126</v>
      </c>
      <c r="C128" s="71"/>
      <c r="D128" s="71"/>
      <c r="E128" s="71"/>
      <c r="F128" s="71"/>
      <c r="G128" s="71"/>
      <c r="H128" s="73"/>
      <c r="I128" s="73"/>
    </row>
    <row r="129" spans="1:9" ht="30" x14ac:dyDescent="0.25">
      <c r="A129" s="71" t="s">
        <v>146</v>
      </c>
      <c r="B129" s="71" t="s">
        <v>147</v>
      </c>
      <c r="C129" s="71"/>
      <c r="D129" s="71"/>
      <c r="E129" s="71"/>
      <c r="F129" s="71"/>
      <c r="G129" s="71"/>
      <c r="H129" s="73"/>
      <c r="I129" s="73"/>
    </row>
    <row r="130" spans="1:9" ht="45" x14ac:dyDescent="0.25">
      <c r="A130" s="71" t="s">
        <v>148</v>
      </c>
      <c r="B130" s="71" t="s">
        <v>149</v>
      </c>
      <c r="C130" s="71"/>
      <c r="D130" s="71"/>
      <c r="E130" s="71"/>
      <c r="F130" s="71"/>
      <c r="G130" s="71"/>
      <c r="H130" s="73"/>
      <c r="I130" s="73"/>
    </row>
    <row r="131" spans="1:9" ht="30" x14ac:dyDescent="0.25">
      <c r="A131" s="71" t="s">
        <v>150</v>
      </c>
      <c r="B131" s="71" t="s">
        <v>151</v>
      </c>
      <c r="C131" s="71"/>
      <c r="D131" s="71"/>
      <c r="E131" s="71"/>
      <c r="F131" s="71"/>
      <c r="G131" s="71"/>
      <c r="H131" s="73"/>
      <c r="I131" s="73"/>
    </row>
    <row r="132" spans="1:9" ht="30" x14ac:dyDescent="0.25">
      <c r="A132" s="71" t="s">
        <v>152</v>
      </c>
      <c r="B132" s="71" t="s">
        <v>153</v>
      </c>
      <c r="C132" s="71"/>
      <c r="D132" s="71"/>
      <c r="E132" s="71"/>
      <c r="F132" s="71"/>
      <c r="G132" s="71"/>
      <c r="H132" s="73"/>
      <c r="I132" s="73"/>
    </row>
    <row r="133" spans="1:9" x14ac:dyDescent="0.25">
      <c r="A133" s="71" t="s">
        <v>154</v>
      </c>
      <c r="B133" s="71" t="s">
        <v>155</v>
      </c>
      <c r="C133" s="71"/>
      <c r="D133" s="71"/>
      <c r="E133" s="71"/>
      <c r="F133" s="71"/>
      <c r="G133" s="71"/>
      <c r="H133" s="73"/>
      <c r="I133" s="73"/>
    </row>
    <row r="134" spans="1:9" ht="60" x14ac:dyDescent="0.25">
      <c r="A134" s="71" t="s">
        <v>156</v>
      </c>
      <c r="B134" s="71" t="s">
        <v>157</v>
      </c>
      <c r="C134" s="71"/>
      <c r="D134" s="71"/>
      <c r="E134" s="71"/>
      <c r="F134" s="71"/>
      <c r="G134" s="71"/>
      <c r="H134" s="73"/>
      <c r="I134" s="73"/>
    </row>
    <row r="135" spans="1:9" x14ac:dyDescent="0.25">
      <c r="A135" s="71" t="s">
        <v>158</v>
      </c>
      <c r="B135" s="71" t="s">
        <v>115</v>
      </c>
      <c r="C135" s="71"/>
      <c r="D135" s="71"/>
      <c r="E135" s="71"/>
      <c r="F135" s="71"/>
      <c r="G135" s="71"/>
      <c r="H135" s="73"/>
      <c r="I135" s="73"/>
    </row>
    <row r="136" spans="1:9" x14ac:dyDescent="0.25">
      <c r="E136" s="16" t="s">
        <v>60</v>
      </c>
      <c r="F136" s="16" t="str">
        <f>IF((COUNT(C125:C135)&lt;&gt;COUNT(F125:F135)),"", ROUND(SUM(F125:F135),2))</f>
        <v/>
      </c>
      <c r="G136" s="14" t="str">
        <f>IF((COUNT(C125:C135)&lt;&gt;COUNT(F125:F135)),"Neužpildytos visų objektų kainos", "")</f>
        <v>Neužpildytos visų objektų kainos</v>
      </c>
    </row>
    <row r="137" spans="1:9" ht="30" x14ac:dyDescent="0.25">
      <c r="C137" s="69" t="s">
        <v>61</v>
      </c>
      <c r="D137" s="17"/>
      <c r="E137" s="16" t="s">
        <v>62</v>
      </c>
      <c r="F137" s="16" t="str">
        <f>IF(OR(F136="",D137=""),"", ROUND(PRODUCT(D137,F136)/100,2))</f>
        <v/>
      </c>
      <c r="G137" s="14" t="str">
        <f>IF(D137="", "Nurodykite taikomą PVM dydį", "")</f>
        <v>Nurodykite taikomą PVM dydį</v>
      </c>
    </row>
    <row r="138" spans="1:9" x14ac:dyDescent="0.25">
      <c r="E138" s="16" t="s">
        <v>63</v>
      </c>
      <c r="F138" s="16">
        <f>IF(ISBLANK(F137), "", ROUND(SUM(F136:F137),2))</f>
        <v>0</v>
      </c>
    </row>
  </sheetData>
  <sheetProtection algorithmName="SHA-512" hashValue="Q0MRU/vBk435R9E06ZoZfnZoab6OrIWYAQzxIzmH9j1K8DC34ULTVcpeqAymvBIuywEW7t1v4VhhOwDSsn6B/A==" saltValue="2ENaTkhjdgF5dctRw2j1Bw==" spinCount="100000" sheet="1"/>
  <mergeCells count="28">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6" t="s">
        <v>159</v>
      </c>
      <c r="B2" s="28"/>
      <c r="C2" s="28"/>
      <c r="D2" s="28"/>
      <c r="E2" s="28"/>
      <c r="F2" s="28"/>
      <c r="G2" s="28"/>
      <c r="H2" s="28"/>
      <c r="I2" s="28"/>
      <c r="J2" s="28"/>
      <c r="K2" s="28"/>
    </row>
    <row r="3" spans="1:11" x14ac:dyDescent="0.25">
      <c r="A3" s="28"/>
      <c r="B3" s="28"/>
      <c r="C3" s="28"/>
      <c r="D3" s="28"/>
      <c r="E3" s="28"/>
      <c r="F3" s="28"/>
      <c r="G3" s="28"/>
      <c r="H3" s="28"/>
      <c r="I3" s="28"/>
      <c r="J3" s="28"/>
      <c r="K3" s="28"/>
    </row>
    <row r="4" spans="1:11" ht="15.95" customHeight="1" thickBot="1" x14ac:dyDescent="0.3">
      <c r="A4" s="7"/>
      <c r="B4" s="7"/>
      <c r="C4" s="7"/>
      <c r="D4" s="7"/>
      <c r="E4" s="7"/>
      <c r="F4" s="7"/>
      <c r="G4" s="7"/>
      <c r="H4" s="7"/>
      <c r="I4" s="7"/>
      <c r="J4" s="7"/>
    </row>
    <row r="5" spans="1:11" ht="48" customHeight="1" x14ac:dyDescent="0.25">
      <c r="A5" s="53" t="s">
        <v>160</v>
      </c>
      <c r="B5" s="42"/>
      <c r="C5" s="40" t="s">
        <v>161</v>
      </c>
      <c r="D5" s="41"/>
      <c r="E5" s="42"/>
      <c r="F5" s="40" t="s">
        <v>162</v>
      </c>
      <c r="G5" s="41"/>
      <c r="H5" s="42"/>
      <c r="I5" s="40" t="s">
        <v>163</v>
      </c>
      <c r="J5" s="42"/>
      <c r="K5" s="9" t="s">
        <v>164</v>
      </c>
    </row>
    <row r="6" spans="1:11" ht="48.95" customHeight="1" x14ac:dyDescent="0.25">
      <c r="A6" s="47"/>
      <c r="B6" s="27"/>
      <c r="C6" s="43"/>
      <c r="D6" s="44"/>
      <c r="E6" s="27"/>
      <c r="F6" s="43"/>
      <c r="G6" s="44"/>
      <c r="H6" s="27"/>
      <c r="I6" s="43"/>
      <c r="J6" s="27"/>
      <c r="K6" s="18"/>
    </row>
    <row r="7" spans="1:11" ht="48.95" customHeight="1" x14ac:dyDescent="0.25">
      <c r="A7" s="47"/>
      <c r="B7" s="27"/>
      <c r="C7" s="43"/>
      <c r="D7" s="44"/>
      <c r="E7" s="27"/>
      <c r="F7" s="43"/>
      <c r="G7" s="44"/>
      <c r="H7" s="27"/>
      <c r="I7" s="43"/>
      <c r="J7" s="27"/>
      <c r="K7" s="18"/>
    </row>
    <row r="8" spans="1:11" ht="48.95" customHeight="1" x14ac:dyDescent="0.25">
      <c r="A8" s="47"/>
      <c r="B8" s="27"/>
      <c r="C8" s="43"/>
      <c r="D8" s="44"/>
      <c r="E8" s="27"/>
      <c r="F8" s="43"/>
      <c r="G8" s="44"/>
      <c r="H8" s="27"/>
      <c r="I8" s="43"/>
      <c r="J8" s="27"/>
      <c r="K8" s="18"/>
    </row>
    <row r="9" spans="1:11" ht="48.95" customHeight="1" x14ac:dyDescent="0.25">
      <c r="A9" s="47"/>
      <c r="B9" s="27"/>
      <c r="C9" s="43"/>
      <c r="D9" s="44"/>
      <c r="E9" s="27"/>
      <c r="F9" s="43"/>
      <c r="G9" s="44"/>
      <c r="H9" s="27"/>
      <c r="I9" s="43"/>
      <c r="J9" s="27"/>
      <c r="K9" s="18"/>
    </row>
    <row r="10" spans="1:11" ht="48.95" customHeight="1" x14ac:dyDescent="0.25">
      <c r="A10" s="47"/>
      <c r="B10" s="27"/>
      <c r="C10" s="43"/>
      <c r="D10" s="44"/>
      <c r="E10" s="27"/>
      <c r="F10" s="43"/>
      <c r="G10" s="44"/>
      <c r="H10" s="27"/>
      <c r="I10" s="43"/>
      <c r="J10" s="27"/>
      <c r="K10" s="18"/>
    </row>
    <row r="11" spans="1:11" ht="48.95" customHeight="1" x14ac:dyDescent="0.25">
      <c r="A11" s="47"/>
      <c r="B11" s="27"/>
      <c r="C11" s="43"/>
      <c r="D11" s="44"/>
      <c r="E11" s="27"/>
      <c r="F11" s="43"/>
      <c r="G11" s="44"/>
      <c r="H11" s="27"/>
      <c r="I11" s="43"/>
      <c r="J11" s="27"/>
      <c r="K11" s="18"/>
    </row>
    <row r="12" spans="1:11" ht="48.95" customHeight="1" x14ac:dyDescent="0.25">
      <c r="A12" s="47"/>
      <c r="B12" s="27"/>
      <c r="C12" s="43"/>
      <c r="D12" s="44"/>
      <c r="E12" s="27"/>
      <c r="F12" s="43"/>
      <c r="G12" s="44"/>
      <c r="H12" s="27"/>
      <c r="I12" s="43"/>
      <c r="J12" s="27"/>
      <c r="K12" s="18"/>
    </row>
    <row r="13" spans="1:11" ht="48.95" customHeight="1" x14ac:dyDescent="0.25">
      <c r="A13" s="47"/>
      <c r="B13" s="27"/>
      <c r="C13" s="43"/>
      <c r="D13" s="44"/>
      <c r="E13" s="27"/>
      <c r="F13" s="43"/>
      <c r="G13" s="44"/>
      <c r="H13" s="27"/>
      <c r="I13" s="43"/>
      <c r="J13" s="27"/>
      <c r="K13" s="18"/>
    </row>
    <row r="14" spans="1:11" ht="48.95" customHeight="1" x14ac:dyDescent="0.25">
      <c r="A14" s="47"/>
      <c r="B14" s="27"/>
      <c r="C14" s="43"/>
      <c r="D14" s="44"/>
      <c r="E14" s="27"/>
      <c r="F14" s="43"/>
      <c r="G14" s="44"/>
      <c r="H14" s="27"/>
      <c r="I14" s="43"/>
      <c r="J14" s="27"/>
      <c r="K14" s="18"/>
    </row>
    <row r="15" spans="1:11" ht="48" customHeight="1" thickBot="1" x14ac:dyDescent="0.3">
      <c r="A15" s="38"/>
      <c r="B15" s="39"/>
      <c r="C15" s="55"/>
      <c r="D15" s="60"/>
      <c r="E15" s="39"/>
      <c r="F15" s="55"/>
      <c r="G15" s="60"/>
      <c r="H15" s="39"/>
      <c r="I15" s="55"/>
      <c r="J15" s="39"/>
      <c r="K15" s="19"/>
    </row>
    <row r="16" spans="1:11" ht="18.95" customHeight="1" x14ac:dyDescent="0.25">
      <c r="A16" s="10"/>
      <c r="B16" s="10"/>
      <c r="C16" s="10"/>
      <c r="D16" s="10"/>
      <c r="E16" s="10"/>
      <c r="F16" s="10"/>
      <c r="G16" s="10"/>
      <c r="H16" s="10"/>
      <c r="I16" s="10"/>
      <c r="J16" s="10"/>
      <c r="K16" s="11"/>
    </row>
    <row r="17" spans="1:11" ht="48.95" customHeight="1" x14ac:dyDescent="0.25">
      <c r="A17" s="51" t="s">
        <v>165</v>
      </c>
      <c r="B17" s="28"/>
      <c r="C17" s="28"/>
      <c r="D17" s="28"/>
      <c r="E17" s="28"/>
      <c r="F17" s="28"/>
      <c r="G17" s="28"/>
      <c r="H17" s="28"/>
      <c r="I17" s="28"/>
      <c r="J17" s="28"/>
      <c r="K17" s="28"/>
    </row>
    <row r="18" spans="1:11" ht="15.95" customHeight="1" thickBot="1" x14ac:dyDescent="0.3">
      <c r="A18" s="10"/>
      <c r="B18" s="10"/>
      <c r="C18" s="10"/>
      <c r="D18" s="10"/>
      <c r="E18" s="10"/>
      <c r="F18" s="10"/>
      <c r="G18" s="10"/>
      <c r="H18" s="10"/>
      <c r="I18" s="10"/>
      <c r="J18" s="10"/>
      <c r="K18" s="11"/>
    </row>
    <row r="19" spans="1:11" ht="48.95" customHeight="1" x14ac:dyDescent="0.25">
      <c r="A19" s="53" t="s">
        <v>29</v>
      </c>
      <c r="B19" s="42"/>
      <c r="C19" s="40" t="s">
        <v>161</v>
      </c>
      <c r="D19" s="41"/>
      <c r="E19" s="42"/>
      <c r="F19" s="40" t="s">
        <v>166</v>
      </c>
      <c r="G19" s="41"/>
      <c r="H19" s="42"/>
      <c r="I19" s="61" t="s">
        <v>163</v>
      </c>
      <c r="J19" s="59"/>
      <c r="K19" s="11"/>
    </row>
    <row r="20" spans="1:11" ht="48.95" customHeight="1" x14ac:dyDescent="0.25">
      <c r="A20" s="47"/>
      <c r="B20" s="27"/>
      <c r="C20" s="43"/>
      <c r="D20" s="44"/>
      <c r="E20" s="27"/>
      <c r="F20" s="43"/>
      <c r="G20" s="44"/>
      <c r="H20" s="27"/>
      <c r="I20" s="45"/>
      <c r="J20" s="46"/>
      <c r="K20" s="11"/>
    </row>
    <row r="21" spans="1:11" ht="48.95" customHeight="1" x14ac:dyDescent="0.25">
      <c r="A21" s="47"/>
      <c r="B21" s="27"/>
      <c r="C21" s="43"/>
      <c r="D21" s="44"/>
      <c r="E21" s="27"/>
      <c r="F21" s="43"/>
      <c r="G21" s="44"/>
      <c r="H21" s="27"/>
      <c r="I21" s="45"/>
      <c r="J21" s="46"/>
      <c r="K21" s="11"/>
    </row>
    <row r="22" spans="1:11" ht="48.95" customHeight="1" x14ac:dyDescent="0.25">
      <c r="A22" s="47"/>
      <c r="B22" s="27"/>
      <c r="C22" s="43"/>
      <c r="D22" s="44"/>
      <c r="E22" s="27"/>
      <c r="F22" s="43"/>
      <c r="G22" s="44"/>
      <c r="H22" s="27"/>
      <c r="I22" s="45"/>
      <c r="J22" s="46"/>
      <c r="K22" s="11"/>
    </row>
    <row r="23" spans="1:11" ht="48.95" customHeight="1" x14ac:dyDescent="0.25">
      <c r="A23" s="47"/>
      <c r="B23" s="27"/>
      <c r="C23" s="43"/>
      <c r="D23" s="44"/>
      <c r="E23" s="27"/>
      <c r="F23" s="43"/>
      <c r="G23" s="44"/>
      <c r="H23" s="27"/>
      <c r="I23" s="45"/>
      <c r="J23" s="46"/>
      <c r="K23" s="11"/>
    </row>
    <row r="24" spans="1:11" ht="48.95" customHeight="1" x14ac:dyDescent="0.25">
      <c r="A24" s="47"/>
      <c r="B24" s="27"/>
      <c r="C24" s="43"/>
      <c r="D24" s="44"/>
      <c r="E24" s="27"/>
      <c r="F24" s="43"/>
      <c r="G24" s="44"/>
      <c r="H24" s="27"/>
      <c r="I24" s="45"/>
      <c r="J24" s="46"/>
      <c r="K24" s="11"/>
    </row>
    <row r="25" spans="1:11" ht="48.95" customHeight="1" x14ac:dyDescent="0.25">
      <c r="A25" s="47"/>
      <c r="B25" s="27"/>
      <c r="C25" s="43"/>
      <c r="D25" s="44"/>
      <c r="E25" s="27"/>
      <c r="F25" s="43"/>
      <c r="G25" s="44"/>
      <c r="H25" s="27"/>
      <c r="I25" s="45"/>
      <c r="J25" s="46"/>
      <c r="K25" s="11"/>
    </row>
    <row r="26" spans="1:11" ht="48.95" customHeight="1" x14ac:dyDescent="0.25">
      <c r="A26" s="47"/>
      <c r="B26" s="27"/>
      <c r="C26" s="43"/>
      <c r="D26" s="44"/>
      <c r="E26" s="27"/>
      <c r="F26" s="43"/>
      <c r="G26" s="44"/>
      <c r="H26" s="27"/>
      <c r="I26" s="45"/>
      <c r="J26" s="46"/>
      <c r="K26" s="11"/>
    </row>
    <row r="27" spans="1:11" ht="48.95" customHeight="1" x14ac:dyDescent="0.25">
      <c r="A27" s="47"/>
      <c r="B27" s="27"/>
      <c r="C27" s="43"/>
      <c r="D27" s="44"/>
      <c r="E27" s="27"/>
      <c r="F27" s="43"/>
      <c r="G27" s="44"/>
      <c r="H27" s="27"/>
      <c r="I27" s="45"/>
      <c r="J27" s="46"/>
      <c r="K27" s="11"/>
    </row>
    <row r="28" spans="1:11" ht="48.95" customHeight="1" x14ac:dyDescent="0.25">
      <c r="A28" s="47"/>
      <c r="B28" s="27"/>
      <c r="C28" s="43"/>
      <c r="D28" s="44"/>
      <c r="E28" s="27"/>
      <c r="F28" s="43"/>
      <c r="G28" s="44"/>
      <c r="H28" s="27"/>
      <c r="I28" s="45"/>
      <c r="J28" s="46"/>
      <c r="K28" s="11"/>
    </row>
    <row r="29" spans="1:11" ht="48.95" customHeight="1" x14ac:dyDescent="0.25">
      <c r="A29" s="47"/>
      <c r="B29" s="27"/>
      <c r="C29" s="43"/>
      <c r="D29" s="44"/>
      <c r="E29" s="27"/>
      <c r="F29" s="43"/>
      <c r="G29" s="44"/>
      <c r="H29" s="27"/>
      <c r="I29" s="45"/>
      <c r="J29" s="46"/>
      <c r="K29" s="11"/>
    </row>
    <row r="31" spans="1:11" ht="33" customHeight="1" x14ac:dyDescent="0.25">
      <c r="A31" s="56"/>
      <c r="B31" s="28"/>
      <c r="C31" s="28"/>
      <c r="D31" s="28"/>
      <c r="E31" s="28"/>
      <c r="F31" s="28"/>
      <c r="G31" s="28"/>
      <c r="H31" s="28"/>
      <c r="I31" s="28"/>
      <c r="J31" s="28"/>
    </row>
    <row r="33" spans="1:10" ht="15.95" customHeight="1" x14ac:dyDescent="0.25">
      <c r="A33" s="65" t="s">
        <v>167</v>
      </c>
      <c r="B33" s="28"/>
      <c r="C33" s="28"/>
      <c r="D33" s="28"/>
      <c r="E33" s="28"/>
      <c r="F33" s="28"/>
      <c r="G33" s="28"/>
      <c r="H33" s="28"/>
      <c r="I33" s="28"/>
      <c r="J33" s="28"/>
    </row>
    <row r="34" spans="1:10" ht="15.95" customHeight="1" thickBot="1" x14ac:dyDescent="0.3"/>
    <row r="35" spans="1:10" ht="15.95" customHeight="1" x14ac:dyDescent="0.25">
      <c r="A35" s="8" t="s">
        <v>28</v>
      </c>
      <c r="B35" s="57" t="s">
        <v>168</v>
      </c>
      <c r="C35" s="41"/>
      <c r="D35" s="41"/>
      <c r="E35" s="41"/>
      <c r="F35" s="41"/>
      <c r="G35" s="42"/>
      <c r="H35" s="58" t="s">
        <v>169</v>
      </c>
      <c r="I35" s="41"/>
      <c r="J35" s="59"/>
    </row>
    <row r="36" spans="1:10" ht="48" customHeight="1" x14ac:dyDescent="0.25">
      <c r="A36" s="20" t="s">
        <v>170</v>
      </c>
      <c r="B36" s="49" t="s">
        <v>171</v>
      </c>
      <c r="C36" s="44"/>
      <c r="D36" s="44"/>
      <c r="E36" s="44"/>
      <c r="F36" s="44"/>
      <c r="G36" s="27"/>
      <c r="H36" s="52"/>
      <c r="I36" s="44"/>
      <c r="J36" s="46"/>
    </row>
    <row r="37" spans="1:10" ht="48" customHeight="1" x14ac:dyDescent="0.25">
      <c r="A37" s="20" t="s">
        <v>172</v>
      </c>
      <c r="B37" s="49" t="s">
        <v>173</v>
      </c>
      <c r="C37" s="44"/>
      <c r="D37" s="44"/>
      <c r="E37" s="44"/>
      <c r="F37" s="44"/>
      <c r="G37" s="27"/>
      <c r="H37" s="52"/>
      <c r="I37" s="44"/>
      <c r="J37" s="46"/>
    </row>
    <row r="38" spans="1:10" ht="48" customHeight="1" x14ac:dyDescent="0.25">
      <c r="A38" s="20" t="s">
        <v>174</v>
      </c>
      <c r="B38" s="49" t="s">
        <v>175</v>
      </c>
      <c r="C38" s="44"/>
      <c r="D38" s="44"/>
      <c r="E38" s="44"/>
      <c r="F38" s="44"/>
      <c r="G38" s="27"/>
      <c r="H38" s="52"/>
      <c r="I38" s="44"/>
      <c r="J38" s="46"/>
    </row>
    <row r="39" spans="1:10" ht="48" customHeight="1" x14ac:dyDescent="0.25">
      <c r="A39" s="20" t="s">
        <v>176</v>
      </c>
      <c r="B39" s="49" t="s">
        <v>177</v>
      </c>
      <c r="C39" s="44"/>
      <c r="D39" s="44"/>
      <c r="E39" s="44"/>
      <c r="F39" s="44"/>
      <c r="G39" s="27"/>
      <c r="H39" s="52"/>
      <c r="I39" s="44"/>
      <c r="J39" s="46"/>
    </row>
    <row r="40" spans="1:10" ht="48" customHeight="1" x14ac:dyDescent="0.25">
      <c r="A40" s="21"/>
      <c r="B40" s="50"/>
      <c r="C40" s="44"/>
      <c r="D40" s="44"/>
      <c r="E40" s="44"/>
      <c r="F40" s="44"/>
      <c r="G40" s="27"/>
      <c r="H40" s="52"/>
      <c r="I40" s="44"/>
      <c r="J40" s="46"/>
    </row>
    <row r="41" spans="1:10" ht="48" customHeight="1" x14ac:dyDescent="0.25">
      <c r="A41" s="21"/>
      <c r="B41" s="50"/>
      <c r="C41" s="44"/>
      <c r="D41" s="44"/>
      <c r="E41" s="44"/>
      <c r="F41" s="44"/>
      <c r="G41" s="27"/>
      <c r="H41" s="52"/>
      <c r="I41" s="44"/>
      <c r="J41" s="46"/>
    </row>
    <row r="42" spans="1:10" ht="48" customHeight="1" x14ac:dyDescent="0.25">
      <c r="A42" s="21"/>
      <c r="B42" s="50"/>
      <c r="C42" s="44"/>
      <c r="D42" s="44"/>
      <c r="E42" s="44"/>
      <c r="F42" s="44"/>
      <c r="G42" s="27"/>
      <c r="H42" s="52"/>
      <c r="I42" s="44"/>
      <c r="J42" s="46"/>
    </row>
    <row r="43" spans="1:10" ht="48" customHeight="1" x14ac:dyDescent="0.25">
      <c r="A43" s="21"/>
      <c r="B43" s="50"/>
      <c r="C43" s="44"/>
      <c r="D43" s="44"/>
      <c r="E43" s="44"/>
      <c r="F43" s="44"/>
      <c r="G43" s="27"/>
      <c r="H43" s="52"/>
      <c r="I43" s="44"/>
      <c r="J43" s="46"/>
    </row>
    <row r="44" spans="1:10" ht="48" customHeight="1" x14ac:dyDescent="0.25">
      <c r="A44" s="21"/>
      <c r="B44" s="50"/>
      <c r="C44" s="44"/>
      <c r="D44" s="44"/>
      <c r="E44" s="44"/>
      <c r="F44" s="44"/>
      <c r="G44" s="27"/>
      <c r="H44" s="52"/>
      <c r="I44" s="44"/>
      <c r="J44" s="46"/>
    </row>
    <row r="45" spans="1:10" ht="48" customHeight="1" x14ac:dyDescent="0.25">
      <c r="A45" s="21"/>
      <c r="B45" s="50"/>
      <c r="C45" s="44"/>
      <c r="D45" s="44"/>
      <c r="E45" s="44"/>
      <c r="F45" s="44"/>
      <c r="G45" s="27"/>
      <c r="H45" s="52"/>
      <c r="I45" s="44"/>
      <c r="J45" s="46"/>
    </row>
    <row r="46" spans="1:10" ht="48.95" customHeight="1" thickBot="1" x14ac:dyDescent="0.3">
      <c r="A46" s="22"/>
      <c r="B46" s="67"/>
      <c r="C46" s="60"/>
      <c r="D46" s="60"/>
      <c r="E46" s="60"/>
      <c r="F46" s="60"/>
      <c r="G46" s="39"/>
      <c r="H46" s="62"/>
      <c r="I46" s="63"/>
      <c r="J46" s="64"/>
    </row>
    <row r="48" spans="1:10" ht="102" customHeight="1" x14ac:dyDescent="0.25">
      <c r="A48" s="56" t="s">
        <v>178</v>
      </c>
      <c r="B48" s="28"/>
      <c r="C48" s="28"/>
      <c r="D48" s="28"/>
      <c r="E48" s="28"/>
      <c r="F48" s="28"/>
      <c r="G48" s="28"/>
      <c r="H48" s="28"/>
      <c r="I48" s="28"/>
      <c r="J48" s="28"/>
    </row>
    <row r="51" spans="1:10" x14ac:dyDescent="0.25">
      <c r="A51" s="48" t="s">
        <v>179</v>
      </c>
      <c r="B51" s="28"/>
      <c r="C51" s="28"/>
      <c r="D51" s="28"/>
      <c r="E51" s="54"/>
      <c r="F51" s="28"/>
      <c r="G51" s="28"/>
      <c r="H51" s="28"/>
      <c r="I51" s="28"/>
      <c r="J51" s="28"/>
    </row>
    <row r="53" spans="1:10" x14ac:dyDescent="0.25">
      <c r="A53" s="48" t="s">
        <v>180</v>
      </c>
      <c r="B53" s="28"/>
      <c r="C53" s="28"/>
      <c r="D53" s="28"/>
      <c r="E53" s="54"/>
      <c r="F53" s="28"/>
      <c r="G53" s="28"/>
      <c r="H53" s="28"/>
      <c r="I53" s="28"/>
      <c r="J53" s="28"/>
    </row>
    <row r="100" spans="1:1" ht="15.75" x14ac:dyDescent="0.25">
      <c r="A100" t="s">
        <v>181</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2026-06-03T07:06:34Z</dcterms:modified>
</cp:coreProperties>
</file>