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Kineziterapijos, ergoterapijos ir logoterapijos priemonės. Nr. 4320\CVP IS\"/>
    </mc:Choice>
  </mc:AlternateContent>
  <xr:revisionPtr revIDLastSave="0" documentId="13_ncr:1_{EAB0FF80-1B15-4588-BDBC-9800895C5DA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2" i="1" l="1"/>
  <c r="G421" i="1"/>
  <c r="F421" i="1"/>
  <c r="F422" i="1" s="1"/>
  <c r="F423" i="1" s="1"/>
  <c r="F416" i="1"/>
  <c r="G406" i="1"/>
  <c r="G405" i="1"/>
  <c r="F405" i="1"/>
  <c r="F406" i="1" s="1"/>
  <c r="F407" i="1" s="1"/>
  <c r="F403" i="1"/>
  <c r="F400" i="1"/>
  <c r="F397" i="1"/>
  <c r="G387" i="1"/>
  <c r="F382" i="1"/>
  <c r="F370" i="1"/>
  <c r="F364" i="1"/>
  <c r="F357" i="1"/>
  <c r="F350" i="1"/>
  <c r="F343" i="1"/>
  <c r="F336" i="1"/>
  <c r="F329" i="1"/>
  <c r="F320" i="1"/>
  <c r="F310" i="1"/>
  <c r="F304" i="1"/>
  <c r="F301" i="1"/>
  <c r="F298" i="1"/>
  <c r="F293" i="1"/>
  <c r="F290" i="1"/>
  <c r="F286" i="1"/>
  <c r="F277" i="1"/>
  <c r="F275" i="1"/>
  <c r="F272" i="1"/>
  <c r="F268" i="1"/>
  <c r="F265" i="1"/>
  <c r="F261" i="1"/>
  <c r="F258" i="1"/>
  <c r="F254" i="1"/>
  <c r="F249" i="1"/>
  <c r="F245" i="1"/>
  <c r="F241" i="1"/>
  <c r="F238" i="1"/>
  <c r="F232" i="1"/>
  <c r="F228" i="1"/>
  <c r="F224" i="1"/>
  <c r="F222" i="1"/>
  <c r="F215" i="1"/>
  <c r="F212" i="1"/>
  <c r="F208" i="1"/>
  <c r="F205" i="1"/>
  <c r="F201" i="1"/>
  <c r="F197" i="1"/>
  <c r="F194" i="1"/>
  <c r="F187" i="1"/>
  <c r="F184" i="1"/>
  <c r="F179" i="1"/>
  <c r="F174" i="1"/>
  <c r="F169" i="1"/>
  <c r="F164" i="1"/>
  <c r="F160" i="1"/>
  <c r="F156" i="1"/>
  <c r="F152" i="1"/>
  <c r="F148" i="1"/>
  <c r="F144" i="1"/>
  <c r="F142" i="1"/>
  <c r="F135" i="1"/>
  <c r="F129" i="1"/>
  <c r="F123" i="1"/>
  <c r="F117" i="1"/>
  <c r="F112" i="1"/>
  <c r="F104" i="1"/>
  <c r="F96" i="1"/>
  <c r="F90" i="1"/>
  <c r="F85" i="1"/>
  <c r="F80" i="1"/>
  <c r="F75" i="1"/>
  <c r="F70" i="1"/>
  <c r="F67" i="1"/>
  <c r="F62" i="1"/>
  <c r="F57" i="1"/>
  <c r="F52" i="1"/>
  <c r="F47" i="1"/>
  <c r="F386" i="1" s="1"/>
  <c r="F387" i="1" s="1"/>
  <c r="F388" i="1" s="1"/>
  <c r="F42" i="1"/>
  <c r="F37" i="1"/>
  <c r="G21" i="1"/>
  <c r="G386" i="1" l="1"/>
</calcChain>
</file>

<file path=xl/sharedStrings.xml><?xml version="1.0" encoding="utf-8"?>
<sst xmlns="http://schemas.openxmlformats.org/spreadsheetml/2006/main" count="905" uniqueCount="723">
  <si>
    <t>PIRKIMO SĄLYGŲ PRIEDAS "PASIŪLYMO FORMA"</t>
  </si>
  <si>
    <t>KINEZITERAPIJOS, ERGOTERAPIJOS IR LOGOTERAPIJOS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</si>
  <si>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</si>
  <si>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</si>
  <si>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</si>
  <si>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</si>
  <si>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</si>
  <si>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</si>
  <si>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</si>
  <si>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</si>
  <si>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</si>
  <si>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</si>
  <si>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</si>
  <si>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</si>
  <si>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</si>
  <si>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</si>
  <si>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</si>
  <si>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</si>
  <si>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</si>
  <si>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</si>
  <si>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</si>
  <si>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</si>
  <si>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</si>
  <si>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</si>
  <si>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</si>
  <si>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</si>
  <si>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</si>
  <si>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KINEZITERAPIJOS IR ERGOTERAPIJOS PRIEMONĖS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</si>
  <si>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</si>
  <si>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</si>
  <si>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</si>
  <si>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</si>
  <si>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</si>
  <si>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</si>
  <si>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</si>
  <si>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</si>
  <si>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</si>
  <si>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</si>
  <si>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</si>
  <si>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Kineziterapijos ir ergoterapijos priemonės</t>
  </si>
  <si>
    <t>1.1.</t>
  </si>
  <si>
    <t>Svareliai - apyrankės</t>
  </si>
  <si>
    <t>kompl.</t>
  </si>
  <si>
    <t>1.1.1.</t>
  </si>
  <si>
    <t xml:space="preserve">  svareliai patogiai ir greitai tvirtinami velcro juostele</t>
  </si>
  <si>
    <t>1.1.2.</t>
  </si>
  <si>
    <t>Universalus dydis</t>
  </si>
  <si>
    <t>1.1.3.</t>
  </si>
  <si>
    <t>Svoris 0,5kg</t>
  </si>
  <si>
    <t>1.1.4.</t>
  </si>
  <si>
    <t>Komplekte 2vnt.</t>
  </si>
  <si>
    <t>1.2.</t>
  </si>
  <si>
    <t>1.2.1.</t>
  </si>
  <si>
    <t xml:space="preserve">  Svareliai patogiai ir greitai tvirtinami velcro juostele</t>
  </si>
  <si>
    <t>1.2.2.</t>
  </si>
  <si>
    <t>1.2.3.</t>
  </si>
  <si>
    <t>Svoris 0,7kg</t>
  </si>
  <si>
    <t>1.2.4.</t>
  </si>
  <si>
    <t>1.3.</t>
  </si>
  <si>
    <t>1.3.1.</t>
  </si>
  <si>
    <t xml:space="preserve">  Svareliai tvirtinami velcro juostele</t>
  </si>
  <si>
    <t>1.3.2.</t>
  </si>
  <si>
    <t>1.3.3.</t>
  </si>
  <si>
    <t>Svoris 1,1kg</t>
  </si>
  <si>
    <t>1.3.4.</t>
  </si>
  <si>
    <t>1.4.</t>
  </si>
  <si>
    <t xml:space="preserve">Hanteliai dengti vinilu </t>
  </si>
  <si>
    <t>vnt</t>
  </si>
  <si>
    <t>1.4.1.</t>
  </si>
  <si>
    <t xml:space="preserve">Neslystanti danga </t>
  </si>
  <si>
    <t>1.4.2.</t>
  </si>
  <si>
    <t>1.4.3.</t>
  </si>
  <si>
    <t>Komplekte 1vnt.</t>
  </si>
  <si>
    <t>1.4.4.</t>
  </si>
  <si>
    <t>Lengva dezinfekuoti</t>
  </si>
  <si>
    <t>1.5.</t>
  </si>
  <si>
    <t>1.5.1.</t>
  </si>
  <si>
    <t>1.5.2.</t>
  </si>
  <si>
    <t>Svoris 1,0 kg</t>
  </si>
  <si>
    <t>1.5.3.</t>
  </si>
  <si>
    <t>1.5.4.</t>
  </si>
  <si>
    <t>1.6.</t>
  </si>
  <si>
    <t>Pusvolis 40x25x5 cm, tamsiai mėlynas, kieta</t>
  </si>
  <si>
    <t>1.6.1.</t>
  </si>
  <si>
    <t>Pozicionavimo pusvolis</t>
  </si>
  <si>
    <t>1.6.2.</t>
  </si>
  <si>
    <t>Specialus viršutinis apmušalo sluoksnis pagamintas iš skersinio pluošto trikotažo</t>
  </si>
  <si>
    <t>1.6.3.</t>
  </si>
  <si>
    <t>Apmušalas pasižymi didesniu atsparumu trinčiai.</t>
  </si>
  <si>
    <t>1.6.4.</t>
  </si>
  <si>
    <t>Kaina už vnt</t>
  </si>
  <si>
    <t>1.7.</t>
  </si>
  <si>
    <t>Lordozinė pagalvėlė 40x25x5 cm, žalia, minkšta</t>
  </si>
  <si>
    <t>1.7.1.</t>
  </si>
  <si>
    <t>Pozicionavimo pusvolis, padeda sumažinti raumenų, fascijų, raiščių įtampą</t>
  </si>
  <si>
    <t>1.7.2.</t>
  </si>
  <si>
    <t>Kaina už vnt.</t>
  </si>
  <si>
    <t>1.8.</t>
  </si>
  <si>
    <t>1.8.1.</t>
  </si>
  <si>
    <t>1.8.2.</t>
  </si>
  <si>
    <t>Svoris 1,0kg</t>
  </si>
  <si>
    <t>1.8.3.</t>
  </si>
  <si>
    <t>1.8.4.</t>
  </si>
  <si>
    <t>1.9.</t>
  </si>
  <si>
    <t>1.9.1.</t>
  </si>
  <si>
    <t>1.9.2.</t>
  </si>
  <si>
    <t>Svoris 2,0 kg</t>
  </si>
  <si>
    <t>1.9.3.</t>
  </si>
  <si>
    <t>1.9.4.</t>
  </si>
  <si>
    <t>1.10.</t>
  </si>
  <si>
    <t>1.10.1.</t>
  </si>
  <si>
    <t>1.10.2.</t>
  </si>
  <si>
    <t>Svoris 1,5 kg</t>
  </si>
  <si>
    <t>1.10.3.</t>
  </si>
  <si>
    <t>1.10.4.</t>
  </si>
  <si>
    <t>1.11.</t>
  </si>
  <si>
    <t>Elastinės juostos  be latekso (VISŲ SKIRTINGŲ PASIPRIEŠINIMŲ)</t>
  </si>
  <si>
    <t>m</t>
  </si>
  <si>
    <t>1.11.1.</t>
  </si>
  <si>
    <t>Nelipnios medžiagos, bekvapės</t>
  </si>
  <si>
    <t>1.11.2.</t>
  </si>
  <si>
    <t xml:space="preserve">Nedidelio pasipriešinimo iki 1,7 kg, </t>
  </si>
  <si>
    <t>1.11.3.</t>
  </si>
  <si>
    <t>Kaina už 1 metrą</t>
  </si>
  <si>
    <t>1.11.4.</t>
  </si>
  <si>
    <t>Rekomenduojamas mankštos juostos ilgis  2 – 3 metrai.</t>
  </si>
  <si>
    <t>1.12.</t>
  </si>
  <si>
    <t>Keturkampė balanso lenta</t>
  </si>
  <si>
    <t>1.12.1.</t>
  </si>
  <si>
    <t>Neslystants ir sensomotorinis stimuliacinis paviršius</t>
  </si>
  <si>
    <t>1.12.2.</t>
  </si>
  <si>
    <t>Maksimali rekomenduojama apkrova iki 136 kg</t>
  </si>
  <si>
    <t>1.12.3.</t>
  </si>
  <si>
    <t>Apačioje 2 lygiagretūs laikikliai</t>
  </si>
  <si>
    <t>1.12.4.</t>
  </si>
  <si>
    <t>Juda pirmyn-atgal arba į šonus</t>
  </si>
  <si>
    <t>1.12.5.</t>
  </si>
  <si>
    <t>Dydis: 33x35 cm</t>
  </si>
  <si>
    <t>1.13.</t>
  </si>
  <si>
    <t xml:space="preserve">Balansavimo platforma </t>
  </si>
  <si>
    <t>1.13.1.</t>
  </si>
  <si>
    <t>Stimuliuojantis paviršius</t>
  </si>
  <si>
    <t>1.13.2.</t>
  </si>
  <si>
    <t>Neslidus paviršius</t>
  </si>
  <si>
    <t>1.13.3.</t>
  </si>
  <si>
    <t>Sanitized® - medžiaga apdorota higieniškai dėl galimo bakterijų, kvapų ar pelėsių formavimosi.</t>
  </si>
  <si>
    <t>1.13.4.</t>
  </si>
  <si>
    <t>Svoris: 7,95 g</t>
  </si>
  <si>
    <t>1.13.5.</t>
  </si>
  <si>
    <t>Uždaros celės nepraleidžiančios vandens</t>
  </si>
  <si>
    <t>1.13.6.</t>
  </si>
  <si>
    <t>Minkštas ir amortizuojantis paviršius sušvelnina smūgius ir sumažina traumų riziką</t>
  </si>
  <si>
    <t>1.13.7.</t>
  </si>
  <si>
    <t>Dydis: 40x48x6 cm</t>
  </si>
  <si>
    <t>1.14.</t>
  </si>
  <si>
    <t xml:space="preserve">Mankštos kamuoliukai </t>
  </si>
  <si>
    <t>1.14.1.</t>
  </si>
  <si>
    <t xml:space="preserve">Neslystančio paviršiaus </t>
  </si>
  <si>
    <t>1.14.2.</t>
  </si>
  <si>
    <t xml:space="preserve"> Komplekte šiaudelis pripūtimui.</t>
  </si>
  <si>
    <t>1.14.3.</t>
  </si>
  <si>
    <t>Valyti vandeniu ir švelniu muilu.</t>
  </si>
  <si>
    <t>1.14.4.</t>
  </si>
  <si>
    <t>Pagaminta iš aukštos kokybės PVC</t>
  </si>
  <si>
    <t>1.14.5.</t>
  </si>
  <si>
    <t>Rekomenduojama maksimali apkrova 80 kg.</t>
  </si>
  <si>
    <t>1.14.6.</t>
  </si>
  <si>
    <t xml:space="preserve"> Gaminiuose nėra ftalatų, latekso, švino ir BPA</t>
  </si>
  <si>
    <t>1.14.7.</t>
  </si>
  <si>
    <t>skersmuo 23cm.</t>
  </si>
  <si>
    <t>1.15.</t>
  </si>
  <si>
    <t xml:space="preserve">Rankos treniruoklis </t>
  </si>
  <si>
    <t>vnt.</t>
  </si>
  <si>
    <t>1.15.1.</t>
  </si>
  <si>
    <t>Ilgis: 31 cm</t>
  </si>
  <si>
    <t>1.15.2.</t>
  </si>
  <si>
    <t>su neslystančiu banguotu paviršiumi, patogus suimti;</t>
  </si>
  <si>
    <t>1.15.3.</t>
  </si>
  <si>
    <t>Dėl skirtingų pasipriešinimo lygių</t>
  </si>
  <si>
    <t>1.15.4.</t>
  </si>
  <si>
    <t>Medžiaga: natūralus kaučiukas</t>
  </si>
  <si>
    <t>1.16.</t>
  </si>
  <si>
    <t>1.16.1.</t>
  </si>
  <si>
    <t>vidutinio sunkumo -  raudonas</t>
  </si>
  <si>
    <t>1.16.2.</t>
  </si>
  <si>
    <t>1.16.3.</t>
  </si>
  <si>
    <t>1.16.4.</t>
  </si>
  <si>
    <t>1.16.5.</t>
  </si>
  <si>
    <t>1.17.</t>
  </si>
  <si>
    <t>1.17.1.</t>
  </si>
  <si>
    <t xml:space="preserve">didelio sunkumo - žalias </t>
  </si>
  <si>
    <t>1.17.2.</t>
  </si>
  <si>
    <t>1.17.3.</t>
  </si>
  <si>
    <t>1.17.4.</t>
  </si>
  <si>
    <t>1.17.5.</t>
  </si>
  <si>
    <t>1.18.</t>
  </si>
  <si>
    <t xml:space="preserve"> Vandens hanteliai</t>
  </si>
  <si>
    <t>1.18.1.</t>
  </si>
  <si>
    <t>Pagaminti iš putplasčio su patogia rankena paėmimui.</t>
  </si>
  <si>
    <t>1.18.2.</t>
  </si>
  <si>
    <t>Svoris 1,7 kg. Lengvas Raudonas</t>
  </si>
  <si>
    <t>1.18.3.</t>
  </si>
  <si>
    <t>Komplekte 2 vnt.</t>
  </si>
  <si>
    <t>1.18.4.</t>
  </si>
  <si>
    <t>žalias 2,1kg.</t>
  </si>
  <si>
    <t>1.18.5.</t>
  </si>
  <si>
    <t>mėlynas 2,6kg</t>
  </si>
  <si>
    <t>1.19.</t>
  </si>
  <si>
    <t>Stepas</t>
  </si>
  <si>
    <t>1.19.1.</t>
  </si>
  <si>
    <t xml:space="preserve">Burbulinis neslystantis paviršius </t>
  </si>
  <si>
    <t>1.19.2.</t>
  </si>
  <si>
    <t>Pagaminta iš plastiko</t>
  </si>
  <si>
    <t>1.19.3.</t>
  </si>
  <si>
    <t>Guminės kojelės apsaugo nuo slydimo ir sugeria smūgius</t>
  </si>
  <si>
    <t>1.19.4.</t>
  </si>
  <si>
    <t>Trys reguliuojamos aukščio padėtys: 15 cm, 20 cm, 25 cm</t>
  </si>
  <si>
    <t>1.19.5.</t>
  </si>
  <si>
    <t>Išmatavimai: Ilgis 102 cm, plotis 38.5 cm, aukštis 25 cm</t>
  </si>
  <si>
    <t>1.19.6.</t>
  </si>
  <si>
    <t>Svoris 7,5 kg</t>
  </si>
  <si>
    <t>1.20.</t>
  </si>
  <si>
    <t>Plastikinė spalvota mankštos lazdelė individualiems ir grupiniams užsiėmimams vaikams bei suaugusiems</t>
  </si>
  <si>
    <t>1.20.1.</t>
  </si>
  <si>
    <t>Ilgis 70 cm, skersmuo: 2,5 cm.</t>
  </si>
  <si>
    <t>1.21.</t>
  </si>
  <si>
    <t>Multifunkciniai Diržai</t>
  </si>
  <si>
    <t>1.21.1.</t>
  </si>
  <si>
    <t>Treniruoklio sistema susideda iš specialių virvių</t>
  </si>
  <si>
    <t>1.21.2.</t>
  </si>
  <si>
    <t>Montuoamas treniruoklis ant sienelės</t>
  </si>
  <si>
    <t>1.21.3.</t>
  </si>
  <si>
    <t>Virvių galuose paminkštintos kilpos, specialiai  rankoms ir kojoms</t>
  </si>
  <si>
    <t>1.22.</t>
  </si>
  <si>
    <t xml:space="preserve">Svareliai </t>
  </si>
  <si>
    <t>1.22.1.</t>
  </si>
  <si>
    <t>1.22.2.</t>
  </si>
  <si>
    <t>1.22.3.</t>
  </si>
  <si>
    <t>1.23.</t>
  </si>
  <si>
    <t>1.23.1.</t>
  </si>
  <si>
    <t>1.23.2.</t>
  </si>
  <si>
    <t>Svoris 1 kg</t>
  </si>
  <si>
    <t>1.23.3.</t>
  </si>
  <si>
    <t>1.24.</t>
  </si>
  <si>
    <t>1.24.1.</t>
  </si>
  <si>
    <t>1.24.2.</t>
  </si>
  <si>
    <t>1.24.3.</t>
  </si>
  <si>
    <t>1.25.</t>
  </si>
  <si>
    <t>Svareliai</t>
  </si>
  <si>
    <t>1.25.1.</t>
  </si>
  <si>
    <t>1.25.2.</t>
  </si>
  <si>
    <t>Svoris 2kg</t>
  </si>
  <si>
    <t>1.25.3.</t>
  </si>
  <si>
    <t>1.26.</t>
  </si>
  <si>
    <t xml:space="preserve">Plūdurai ant kojų  </t>
  </si>
  <si>
    <t>1.26.1.</t>
  </si>
  <si>
    <t>pagaminti iš termiškai apdorotos EVA medžiagos su lateksu</t>
  </si>
  <si>
    <t>1.26.2.</t>
  </si>
  <si>
    <t>atsparius chlorui</t>
  </si>
  <si>
    <t>1.26.3.</t>
  </si>
  <si>
    <t>papildomos skylės vandens cirkuliacijai</t>
  </si>
  <si>
    <t>1.26.4.</t>
  </si>
  <si>
    <t>tvirtinami plastikiniu užsegimu</t>
  </si>
  <si>
    <t>1.27.</t>
  </si>
  <si>
    <t>1.27.1.</t>
  </si>
  <si>
    <t>1.27.2.</t>
  </si>
  <si>
    <t>1.27.3.</t>
  </si>
  <si>
    <t>1.27.4.</t>
  </si>
  <si>
    <t>1.28.</t>
  </si>
  <si>
    <t xml:space="preserve">Svareliai ant kojų </t>
  </si>
  <si>
    <t>1.28.1.</t>
  </si>
  <si>
    <t>tvirtinami velcro detalėmis</t>
  </si>
  <si>
    <t>1.28.2.</t>
  </si>
  <si>
    <t>1.28.3.</t>
  </si>
  <si>
    <t>1.28.4.</t>
  </si>
  <si>
    <t>1.29.</t>
  </si>
  <si>
    <t>Svareliai ant kojų</t>
  </si>
  <si>
    <t>1.29.1.</t>
  </si>
  <si>
    <t>1.29.2.</t>
  </si>
  <si>
    <t>1.29.3.</t>
  </si>
  <si>
    <t>Svoris 2 kg</t>
  </si>
  <si>
    <t>1.29.4.</t>
  </si>
  <si>
    <t>1.30.</t>
  </si>
  <si>
    <t xml:space="preserve">Vandens pirštinės </t>
  </si>
  <si>
    <t>1.30.1.</t>
  </si>
  <si>
    <t>Medžiaga neoprenas, silikonas, guma arba lygiavertė vandeniui atspari medžiaga</t>
  </si>
  <si>
    <t>1.30.2.</t>
  </si>
  <si>
    <t>dydžiai ne mažiau kaip S, M, L</t>
  </si>
  <si>
    <t>1.31.</t>
  </si>
  <si>
    <t xml:space="preserve"> Balansinė platforma minkšta</t>
  </si>
  <si>
    <t>1.31.1.</t>
  </si>
  <si>
    <t> Stimuliuojantis paviršius,  gerina propriorecepciją, apsaugo nuo slydimo.</t>
  </si>
  <si>
    <t>1.31.2.</t>
  </si>
  <si>
    <t xml:space="preserve">Sanitized medžiaga </t>
  </si>
  <si>
    <t>1.31.3.</t>
  </si>
  <si>
    <t>Palaiko kūno temperatūrą</t>
  </si>
  <si>
    <t>1.31.4.</t>
  </si>
  <si>
    <t>Dėl uždarų celių struktūros nesugeria drėgmės ir purvo</t>
  </si>
  <si>
    <t>1.31.5.</t>
  </si>
  <si>
    <t xml:space="preserve">Minkštas ir amortizuojantis paviršius </t>
  </si>
  <si>
    <t>1.31.6.</t>
  </si>
  <si>
    <t>1.32.</t>
  </si>
  <si>
    <t xml:space="preserve">Vandens diskas </t>
  </si>
  <si>
    <t>1.32.1.</t>
  </si>
  <si>
    <t>Paviršius neslidus, tekstūruotas (geresniam sukibimui vandenyje)</t>
  </si>
  <si>
    <t>1.32.2.</t>
  </si>
  <si>
    <t>Skersmuo ne mažesnis kaip 18–25 cm</t>
  </si>
  <si>
    <t>1.33.</t>
  </si>
  <si>
    <t xml:space="preserve">Masažiniai kamuoliukai su spygliais </t>
  </si>
  <si>
    <t>1.33.1.</t>
  </si>
  <si>
    <t>Skirti masažui, kineziterapijai, reabilitacijai ir raumenų atpalaidavimui</t>
  </si>
  <si>
    <t>1.33.2.</t>
  </si>
  <si>
    <t>Skersmuo ne mažesnis kaip 6–10 cm (pageidautina keli dydžiai)</t>
  </si>
  <si>
    <t>1.33.3.</t>
  </si>
  <si>
    <t>PVC, TPR arba lygiavertė, odai saugi medžiaga</t>
  </si>
  <si>
    <t>1.34.</t>
  </si>
  <si>
    <t xml:space="preserve">Kineziterapinės lazdos </t>
  </si>
  <si>
    <t>1.34.1.</t>
  </si>
  <si>
    <t>Skirtos kineziterapijai, reabilitacijai, laikysenos korekcijai ir fiziniam aktyvumui</t>
  </si>
  <si>
    <t>1.34.2.</t>
  </si>
  <si>
    <t>Ilgis ne nedaugiau kaip 100 cm</t>
  </si>
  <si>
    <t>1.34.3.</t>
  </si>
  <si>
    <t>Medžiaga: plastikas (PVC, PP ar lygiavertis)</t>
  </si>
  <si>
    <t>1.35.</t>
  </si>
  <si>
    <t xml:space="preserve">Goniometrai </t>
  </si>
  <si>
    <t>1.35.1.</t>
  </si>
  <si>
    <t>Tinkama naudoti medicinos, kineziterapijos ar sporto srityse.</t>
  </si>
  <si>
    <t>1.35.2.</t>
  </si>
  <si>
    <t>skaidrus plastikas (akrilas ar lygiavertė medžiaga) arba metalas</t>
  </si>
  <si>
    <t>1.36.</t>
  </si>
  <si>
    <t xml:space="preserve">Pasipriešinimo gumos mankštai </t>
  </si>
  <si>
    <t>1.36.1.</t>
  </si>
  <si>
    <t>Tekstilinės</t>
  </si>
  <si>
    <t>1.36.2.</t>
  </si>
  <si>
    <t>3 arba 5 skirtingų pasipriešinimų</t>
  </si>
  <si>
    <t>1.36.3.</t>
  </si>
  <si>
    <t>Matmenys: 32cm x 6cm</t>
  </si>
  <si>
    <t>1.37.</t>
  </si>
  <si>
    <t xml:space="preserve">Pasipriešinimo guma su gofru ir rankenėlėmis </t>
  </si>
  <si>
    <t>1.37.1.</t>
  </si>
  <si>
    <t>Gumos paviršius gofruotas (banguotas)</t>
  </si>
  <si>
    <t>1.37.2.</t>
  </si>
  <si>
    <t>Rankenėlės – plastikas su neslystančia (gumuota ar putų) danga</t>
  </si>
  <si>
    <t>1.38.</t>
  </si>
  <si>
    <t>Pasipriešinimo gumos (guminės) įvairių pasipriešinimų 10 vnt. ( Juoda, mėlyna, žalia, geltona, raudona visų po 10vnt.)</t>
  </si>
  <si>
    <t>1.38.1.</t>
  </si>
  <si>
    <t>Skirtingų pasiprišinimų pagal spalvas</t>
  </si>
  <si>
    <t>1.38.2.</t>
  </si>
  <si>
    <t xml:space="preserve">Juoda </t>
  </si>
  <si>
    <t>1.38.3.</t>
  </si>
  <si>
    <t>Mėlyna</t>
  </si>
  <si>
    <t>1.38.4.</t>
  </si>
  <si>
    <t>Žalia</t>
  </si>
  <si>
    <t>1.38.5.</t>
  </si>
  <si>
    <t>Geltona</t>
  </si>
  <si>
    <t>1.38.6.</t>
  </si>
  <si>
    <t>Raudona</t>
  </si>
  <si>
    <t>1.39.</t>
  </si>
  <si>
    <t xml:space="preserve">Gimnastikos kamuoliukas  </t>
  </si>
  <si>
    <t>1.39.1.</t>
  </si>
  <si>
    <t>20 cm skersmuo </t>
  </si>
  <si>
    <t>1.40.</t>
  </si>
  <si>
    <t>Medinis kojų masažuoklis</t>
  </si>
  <si>
    <t>1.40.1.</t>
  </si>
  <si>
    <t>Pagamintas iš patvarios ir ekologiškos medienos</t>
  </si>
  <si>
    <t>1.40.2.</t>
  </si>
  <si>
    <t>Dviejų eilių sistema su 4 voleliais</t>
  </si>
  <si>
    <t>1.40.3.</t>
  </si>
  <si>
    <t>oleliai tobulai profiliuoti, kad stimuliuotų įvairias pėdų sritis</t>
  </si>
  <si>
    <t>1.41.</t>
  </si>
  <si>
    <t>Kilpinė juosta čiurnos treniravimui</t>
  </si>
  <si>
    <t>1.41.1.</t>
  </si>
  <si>
    <t>Patvari ir patogiai užmaunama</t>
  </si>
  <si>
    <t>1.41.2.</t>
  </si>
  <si>
    <t>Be latekso</t>
  </si>
  <si>
    <t>1.41.3.</t>
  </si>
  <si>
    <t>skirtingų Pasipriešinimo lygių</t>
  </si>
  <si>
    <t>1.42.</t>
  </si>
  <si>
    <t>Akupresūros kilimėlis, mėlynas</t>
  </si>
  <si>
    <t>1.42.1.</t>
  </si>
  <si>
    <t>Sujungtų kilimėlių išmatavimai: 40 x 60 cm</t>
  </si>
  <si>
    <t>1.42.2.</t>
  </si>
  <si>
    <t>Vieno kilimėlio išmatavimai: 40 x 30 cm</t>
  </si>
  <si>
    <t>1.42.3.</t>
  </si>
  <si>
    <t>Dygliukų aukštis: 1,5 cm</t>
  </si>
  <si>
    <t>1.42.4.</t>
  </si>
  <si>
    <t>Kilimėlis pagamintas iš tvirto elastingo termoplastiko (TPE), higieniškas, galima plauti ir dezinfekuoti</t>
  </si>
  <si>
    <t>1.42.5.</t>
  </si>
  <si>
    <t>Komplekte: du kilimėliai ir sujungimai (naudojame vertikalioje vonioje)</t>
  </si>
  <si>
    <t>1.43.</t>
  </si>
  <si>
    <t>Vandens fitneso svarmenys</t>
  </si>
  <si>
    <t>1.43.1.</t>
  </si>
  <si>
    <t>viršutinės kūno dalies ir pilvo raumenų stiprinimui, reabilitacijai.</t>
  </si>
  <si>
    <t>1.43.2.</t>
  </si>
  <si>
    <t>svarmenys turi pagalbinius laikiklius</t>
  </si>
  <si>
    <t>1.44.</t>
  </si>
  <si>
    <t>Vikrumo kopetėlės Gymstick (6m.)</t>
  </si>
  <si>
    <t>1.44.1.</t>
  </si>
  <si>
    <t>kojų raumenų grupės stiprinimui, koordinacijos ir vikrumo lavinimui.</t>
  </si>
  <si>
    <t>1.44.2.</t>
  </si>
  <si>
    <t>Kopetėlių ilgis: 6m</t>
  </si>
  <si>
    <t>1.44.3.</t>
  </si>
  <si>
    <t>Reguliuojami tarpai tarp skersinuk</t>
  </si>
  <si>
    <t>1.45.</t>
  </si>
  <si>
    <t>Jogos kaladėlė</t>
  </si>
  <si>
    <t>1.45.1.</t>
  </si>
  <si>
    <t>naudojama, kaip pagalbinė priemonė, atliekant įvairius fizinius pratimus.</t>
  </si>
  <si>
    <t>1.45.2.</t>
  </si>
  <si>
    <t>Atsparus vandeniui ir lengvai valomas </t>
  </si>
  <si>
    <t>1.45.3.</t>
  </si>
  <si>
    <t> 10 cm x 15,2 cm x 22,8 cm</t>
  </si>
  <si>
    <t>1.46.</t>
  </si>
  <si>
    <t>Inovatyvus pritūpimų pleištų rinkinys</t>
  </si>
  <si>
    <t>1.46.1.</t>
  </si>
  <si>
    <t>dvi iš jų pasvirusios 8,5 laipsnių kampu</t>
  </si>
  <si>
    <t>1.46.2.</t>
  </si>
  <si>
    <t> o trečia pasvirusi 17 laipsnių kampu.</t>
  </si>
  <si>
    <t>1.46.3.</t>
  </si>
  <si>
    <t>medžiagų, ekologiško, netoksiško, bekvapio ir vandeniui atsparaus EPP. putplasčio.</t>
  </si>
  <si>
    <t>1.46.4.</t>
  </si>
  <si>
    <t>Šie pleištai idealiai tinka blauzdų raumenims ištempti ir stiprinti.</t>
  </si>
  <si>
    <t>1.47.</t>
  </si>
  <si>
    <t>10 įvairių spalvų ir skirtingų tekstūrų "pupų" maišelių rinkinys</t>
  </si>
  <si>
    <t>1.47.1.</t>
  </si>
  <si>
    <t> lytėjimo stimuliacijai ar pažinimo terapijai.</t>
  </si>
  <si>
    <t>1.47.2.</t>
  </si>
  <si>
    <t>Dydis: 12,5x12,5 cm.</t>
  </si>
  <si>
    <t>1.47.3.</t>
  </si>
  <si>
    <t>Svoris: 75 g</t>
  </si>
  <si>
    <t>1.48.</t>
  </si>
  <si>
    <t>Maišiukų mėtymo žaidimas,</t>
  </si>
  <si>
    <t>1.48.1.</t>
  </si>
  <si>
    <t>2 nešiojamos žaidimų platformos (52x30x14,5cm)</t>
  </si>
  <si>
    <t>1.48.2.</t>
  </si>
  <si>
    <t>8x6,5cm maišiukai (4 raudoni ir 4 mėlyni</t>
  </si>
  <si>
    <t>1.49.</t>
  </si>
  <si>
    <t xml:space="preserve">plastikiniai kūgiai </t>
  </si>
  <si>
    <t>1.49.1.</t>
  </si>
  <si>
    <t>Skylės skirtos 25 mm lazdoms tvirtinti vertikaliai arba horizontaliai. </t>
  </si>
  <si>
    <t>1.49.2.</t>
  </si>
  <si>
    <t>Kūgio aukštis: 52cm</t>
  </si>
  <si>
    <t>1.49.3.</t>
  </si>
  <si>
    <t>Atgauna formą po deformacijos.</t>
  </si>
  <si>
    <t>1.50.</t>
  </si>
  <si>
    <t>Plokščias lankas pagamintas iš plastiko</t>
  </si>
  <si>
    <t xml:space="preserve">kompl </t>
  </si>
  <si>
    <t>1.50.1.</t>
  </si>
  <si>
    <t>audojamas kartu su daugiafunkciniu pagrindu.</t>
  </si>
  <si>
    <t>1.50.2.</t>
  </si>
  <si>
    <t>Galite pasirinkti diametrą</t>
  </si>
  <si>
    <t>1.51.</t>
  </si>
  <si>
    <t xml:space="preserve">Pasunkintas medicininis kamuolys </t>
  </si>
  <si>
    <t>1.51.1.</t>
  </si>
  <si>
    <t>Pagamintas iš patvarios sintetinės medžiagos</t>
  </si>
  <si>
    <t>1.51.2.</t>
  </si>
  <si>
    <t>Kamuolio skersmuo 35 cm</t>
  </si>
  <si>
    <t>1.51.3.</t>
  </si>
  <si>
    <t>Galite pasirinkti kamuolio svorį 6kg/9kg</t>
  </si>
  <si>
    <t>1.52.</t>
  </si>
  <si>
    <t>Jogos kaladėlė (skiriasi nuo 47)</t>
  </si>
  <si>
    <t>1.52.1.</t>
  </si>
  <si>
    <t>Matmenys: 23x15x7,5cm</t>
  </si>
  <si>
    <t>1.52.2.</t>
  </si>
  <si>
    <t>Medžiaga: bambukas</t>
  </si>
  <si>
    <t>1.53.</t>
  </si>
  <si>
    <t>švediškos sienelės</t>
  </si>
  <si>
    <t>1.53.1.</t>
  </si>
  <si>
    <t>Aukštis 250 cm, plotis 90 cm (vidinis plotis 84 cm), storis 10 cm;</t>
  </si>
  <si>
    <t>1.54.</t>
  </si>
  <si>
    <t xml:space="preserve">Dygliuotos balansinės platformos, </t>
  </si>
  <si>
    <t>1.54.1.</t>
  </si>
  <si>
    <t>Skersmuo 16 cm</t>
  </si>
  <si>
    <t>1.54.2.</t>
  </si>
  <si>
    <t>Aukštis 8 cm</t>
  </si>
  <si>
    <t>1.54.3.</t>
  </si>
  <si>
    <t>Spalvos (1 vnt raudonas, 1 vnt geltonas, 1 vnt oranžinis, 1 vnt žalias, 1 vnt mėlynas, 1 vnt rožinis).</t>
  </si>
  <si>
    <t>1.54.4.</t>
  </si>
  <si>
    <t>pusiausvyrai ir propriorecepcijai lavinti.</t>
  </si>
  <si>
    <t>1.54.5.</t>
  </si>
  <si>
    <t>Rekomenduojama maksimali apkrova iki 90 kg</t>
  </si>
  <si>
    <t>1.54.6.</t>
  </si>
  <si>
    <t>1.54.7.</t>
  </si>
  <si>
    <t>Visuose Gymnic gaminiuose nėra ftalatų, latekso, švino ir BPA</t>
  </si>
  <si>
    <t>1.54.8.</t>
  </si>
  <si>
    <t>Dygliuotos balansinės platformos viduryje esanti anga skirta mankštos lazdelei įstatyti</t>
  </si>
  <si>
    <t>1.55.</t>
  </si>
  <si>
    <t xml:space="preserve">Siaura balansavimo platforma </t>
  </si>
  <si>
    <t>1.55.1.</t>
  </si>
  <si>
    <t>pailgos formos</t>
  </si>
  <si>
    <t>1.55.2.</t>
  </si>
  <si>
    <t>apačia platesnė nei viršus</t>
  </si>
  <si>
    <t>1.55.3.</t>
  </si>
  <si>
    <t> Dydis: apie  24 x 160 cm, storis apie 6 cm. Lengvai valoma ir prižiūrima. </t>
  </si>
  <si>
    <t>1.56.</t>
  </si>
  <si>
    <t>Balansavimo platforma</t>
  </si>
  <si>
    <t>1.56.1.</t>
  </si>
  <si>
    <t>Išmatavimai: 46 x 41 x 5 cm</t>
  </si>
  <si>
    <t>1.56.2.</t>
  </si>
  <si>
    <t>svoris apie 1 kg</t>
  </si>
  <si>
    <t>1.57.</t>
  </si>
  <si>
    <t>Masažuoklis</t>
  </si>
  <si>
    <t>1.57.1.</t>
  </si>
  <si>
    <t>Galimas spalvos pasirinkimas: violetinė, mėlyna</t>
  </si>
  <si>
    <t>1.57.2.</t>
  </si>
  <si>
    <t>Išmatavimai: 43 x 0,9 x 0,9 cm</t>
  </si>
  <si>
    <t>1.57.3.</t>
  </si>
  <si>
    <t>Svoris: 0,36 kg</t>
  </si>
  <si>
    <t>1.57.4.</t>
  </si>
  <si>
    <t>Sudaro du sujungti masažo kamuoliukai ir dvi patogios minkštos rankenos</t>
  </si>
  <si>
    <t>1.58.</t>
  </si>
  <si>
    <t xml:space="preserve">Pasipriešinimo Kilpa-juosta 30 cm diametro </t>
  </si>
  <si>
    <t>1.58.1.</t>
  </si>
  <si>
    <t>Kilpos juostos plotis - 2,5 cm</t>
  </si>
  <si>
    <t>1.58.2.</t>
  </si>
  <si>
    <t>skirtingo pasipriešinimo stiprumo</t>
  </si>
  <si>
    <t>1.59.</t>
  </si>
  <si>
    <t>Ilga kilpa-juosta 104 cm ilgio</t>
  </si>
  <si>
    <t>1.59.1.</t>
  </si>
  <si>
    <t>Sulenktos kilpos-juostos ilgis 104 cm, bendras ilgis 208 cm</t>
  </si>
  <si>
    <t>1.59.2.</t>
  </si>
  <si>
    <t>Pasipriešinimo kilpa-juosta įvairių spalvų ir skirtingų pasipriešinimo lygių </t>
  </si>
  <si>
    <t>1.60.</t>
  </si>
  <si>
    <t>Plaštakos ir pirštų treniruoklių rinkinys (2 stiprumų rinkiniai)</t>
  </si>
  <si>
    <t>1.60.1.</t>
  </si>
  <si>
    <t>plaštakos ir pirštų treniruokliai skirti gerinti pirštų ir rankos mobilumą, koordinaciją, bei stiprinti raumenis</t>
  </si>
  <si>
    <t>1.60.2.</t>
  </si>
  <si>
    <t xml:space="preserve"> plaunamas vandeniu.</t>
  </si>
  <si>
    <t>1.60.3.</t>
  </si>
  <si>
    <t>Sudėtis: PVC be latekso</t>
  </si>
  <si>
    <t>1.60.4.</t>
  </si>
  <si>
    <t>Rinkinyje yra 4 vnt.: 2 mėlyni ir 2 rausvi.</t>
  </si>
  <si>
    <t>1.60.5.</t>
  </si>
  <si>
    <t>stiprumas; 2vnt. geltoni - vid. minkštumo, 2vnt. žali- stiprūs.</t>
  </si>
  <si>
    <t>1.61.</t>
  </si>
  <si>
    <t>Rankos treniruoklis (visu stiprumų)</t>
  </si>
  <si>
    <t>1.61.1.</t>
  </si>
  <si>
    <t>Rankos treniruoklis plaštakos, rankos ir peties juostos raumenims stiprinti</t>
  </si>
  <si>
    <t>1.61.2.</t>
  </si>
  <si>
    <t>Tvirta ir patvari konstrukcija su neslystančiu banguotu paviršiumi, patogus suimti;</t>
  </si>
  <si>
    <t>1.61.3.</t>
  </si>
  <si>
    <t>1.61.4.</t>
  </si>
  <si>
    <t>1.61.5.</t>
  </si>
  <si>
    <t>1.61.6.</t>
  </si>
  <si>
    <t>labai lengvas smėlinis</t>
  </si>
  <si>
    <t>1.61.7.</t>
  </si>
  <si>
    <t>lengvas - geltonas</t>
  </si>
  <si>
    <t>1.61.8.</t>
  </si>
  <si>
    <t>1.61.9.</t>
  </si>
  <si>
    <t>1.62.</t>
  </si>
  <si>
    <t>Mankštos kamuoliukas (3skirtingūs spaudimo jėgos)</t>
  </si>
  <si>
    <t>1.62.1.</t>
  </si>
  <si>
    <t>Naudojamas stiprinti pirštų, plaštakos</t>
  </si>
  <si>
    <t>1.62.2.</t>
  </si>
  <si>
    <t>gerinti griebimo funkciją,nepraranda savo formos</t>
  </si>
  <si>
    <t>1.62.3.</t>
  </si>
  <si>
    <t>Pagamintas iš silikono</t>
  </si>
  <si>
    <t>1.62.4.</t>
  </si>
  <si>
    <t>Gali būti atšaldomas arba pašildomas </t>
  </si>
  <si>
    <t>1.62.5.</t>
  </si>
  <si>
    <t>Skersmuo 5,08 cm</t>
  </si>
  <si>
    <t>1.62.6.</t>
  </si>
  <si>
    <t>spaudimo jėga Geltona 0,68 kg</t>
  </si>
  <si>
    <t>1.62.7.</t>
  </si>
  <si>
    <t>Spaudimo jėgaRaudona 1,36 kg</t>
  </si>
  <si>
    <t>1.62.8.</t>
  </si>
  <si>
    <t>spaudimo jėgaŽalia 2,27 kg</t>
  </si>
  <si>
    <t>1.63.</t>
  </si>
  <si>
    <t>Plaštakos sugriebimo treniruoklis</t>
  </si>
  <si>
    <t>1.63.1.</t>
  </si>
  <si>
    <t>plaštakos sugriebimo treniruoklis skirtas plaštakos ir dilbio raumenims stiprinti ir gerinti mobilumui</t>
  </si>
  <si>
    <t>1.63.2.</t>
  </si>
  <si>
    <t>Neslidžios rankenos</t>
  </si>
  <si>
    <t>1.63.3.</t>
  </si>
  <si>
    <t>Reguliuojamas suspaudimo pasipriešinimas: 2-15 kg</t>
  </si>
  <si>
    <t>1.63.4.</t>
  </si>
  <si>
    <t>Spalva: oranžinė</t>
  </si>
  <si>
    <t>1.63.5.</t>
  </si>
  <si>
    <t>Reguliuojamas suspaudimo pasipriešinimas:5-20 kg</t>
  </si>
  <si>
    <t>1.63.6.</t>
  </si>
  <si>
    <t>Spalva: mėlyna</t>
  </si>
  <si>
    <t>1.64.</t>
  </si>
  <si>
    <t>Ergoterapinė masė</t>
  </si>
  <si>
    <t>1.64.1.</t>
  </si>
  <si>
    <t>Įvairių pasipriešinimo lygių ergoterapinė masė sugriebimui ir įtampai nuimti</t>
  </si>
  <si>
    <t>1.64.2.</t>
  </si>
  <si>
    <t>Sudėtyje nėra latekso ir toksinių medžiagų, antibakterinis</t>
  </si>
  <si>
    <t>1.64.3.</t>
  </si>
  <si>
    <t>Nelimpa prie rankų ir netrupa</t>
  </si>
  <si>
    <t>1.64.4.</t>
  </si>
  <si>
    <t>Galima spausti, tempti, susukti, gnaibyti ir kt veiksmus</t>
  </si>
  <si>
    <t>1.64.5.</t>
  </si>
  <si>
    <t>Plastikiniame indelyje 85 g masės</t>
  </si>
  <si>
    <t>1.64.6.</t>
  </si>
  <si>
    <t>Kietumas; minkšta gltona</t>
  </si>
  <si>
    <t>1.65.</t>
  </si>
  <si>
    <t>1.65.1.</t>
  </si>
  <si>
    <t>1.65.2.</t>
  </si>
  <si>
    <t>1.65.3.</t>
  </si>
  <si>
    <t>1.65.4.</t>
  </si>
  <si>
    <t>1.65.5.</t>
  </si>
  <si>
    <t>1.65.6.</t>
  </si>
  <si>
    <t>Kietumas; vidutinio kietumo raudona</t>
  </si>
  <si>
    <t>1.66.</t>
  </si>
  <si>
    <t>1.66.1.</t>
  </si>
  <si>
    <t>1.66.2.</t>
  </si>
  <si>
    <t>1.66.3.</t>
  </si>
  <si>
    <t>1.66.4.</t>
  </si>
  <si>
    <t>1.66.5.</t>
  </si>
  <si>
    <t>1.66.6.</t>
  </si>
  <si>
    <t>Kietumas; kieta žalia</t>
  </si>
  <si>
    <t>1.67.</t>
  </si>
  <si>
    <t>1.67.1.</t>
  </si>
  <si>
    <t>1.67.2.</t>
  </si>
  <si>
    <t>1.67.3.</t>
  </si>
  <si>
    <t>1.67.4.</t>
  </si>
  <si>
    <t>1.67.5.</t>
  </si>
  <si>
    <t>1.67.6.</t>
  </si>
  <si>
    <t>Kietumas; labai kieta mėlyna</t>
  </si>
  <si>
    <t>1.68.</t>
  </si>
  <si>
    <t>Svorių diržas su kišenėmis Seacsub su nerūdijančio plieno sagtimi.</t>
  </si>
  <si>
    <t>1.68.1.</t>
  </si>
  <si>
    <t>Dydis S - ilgis 85cm, 3 kišenės 17x12cm</t>
  </si>
  <si>
    <t>1.68.2.</t>
  </si>
  <si>
    <t>Dydis M- ilgis 101cm, 4 kišenės 16x12cm</t>
  </si>
  <si>
    <t>1.68.3.</t>
  </si>
  <si>
    <t>Dydis L - ilgis 110cm, 5 kišenės 15x12cm</t>
  </si>
  <si>
    <t>1.68.4.</t>
  </si>
  <si>
    <t>Dydis XL - ilgis 117cm 5 kišenės 16x12cm</t>
  </si>
  <si>
    <t>1.68.5.</t>
  </si>
  <si>
    <t>skirtas naudoti vandenyje.</t>
  </si>
  <si>
    <t>1.69.</t>
  </si>
  <si>
    <t>Multifunkciniai diržai</t>
  </si>
  <si>
    <t>1.69.1.</t>
  </si>
  <si>
    <t>Rankenų su diržais ilgis: 138 cm</t>
  </si>
  <si>
    <t>1.69.2.</t>
  </si>
  <si>
    <t>Rankenų plotis: 13 cm</t>
  </si>
  <si>
    <t>1.69.3.</t>
  </si>
  <si>
    <t>Papildomo dirželio ilgis: 95 cm</t>
  </si>
  <si>
    <t>1.69.4.</t>
  </si>
  <si>
    <t>Didžiausia leistina apkrova: 130 kg</t>
  </si>
  <si>
    <t>1.69.5.</t>
  </si>
  <si>
    <t>Produkto svoris: 0,8 kg</t>
  </si>
  <si>
    <t>1.69.6.</t>
  </si>
  <si>
    <t>tvirtinami prie švediškos sienelės</t>
  </si>
  <si>
    <t>1.69.7.</t>
  </si>
  <si>
    <t>Į komplektą įeina:</t>
  </si>
  <si>
    <t>1.69.8.</t>
  </si>
  <si>
    <t>Diržas su metaliniu karabinu</t>
  </si>
  <si>
    <t>1.69.9.</t>
  </si>
  <si>
    <t>Diržai su rankenomis</t>
  </si>
  <si>
    <t>1.69.10.</t>
  </si>
  <si>
    <t>Durų laikiklis</t>
  </si>
  <si>
    <t>1.69.11.</t>
  </si>
  <si>
    <t>Nešiojimo krepšys</t>
  </si>
  <si>
    <t>1.70.</t>
  </si>
  <si>
    <t xml:space="preserve"> Vandens lazdos </t>
  </si>
  <si>
    <t>1.70.1.</t>
  </si>
  <si>
    <t>Lankstus, lengvas vandens plūduras, naudojamas mokymui plaukti, atsipalaiduoti ir kitiems užsiėmimams vandenyje</t>
  </si>
  <si>
    <t>1.70.2.</t>
  </si>
  <si>
    <t>Ilgis 163cm</t>
  </si>
  <si>
    <t>1.70.3.</t>
  </si>
  <si>
    <t>skersmuo 7 cm</t>
  </si>
  <si>
    <t>Suma be PVM</t>
  </si>
  <si>
    <t>Taikomas PVM dydis (%)</t>
  </si>
  <si>
    <t>PVM suma</t>
  </si>
  <si>
    <t>Suma su PVM</t>
  </si>
  <si>
    <t>2. DALIS</t>
  </si>
  <si>
    <t>LOGOTERAPIJOS PRIEMONĖS</t>
  </si>
  <si>
    <t>2.</t>
  </si>
  <si>
    <t>Logoterapijos priemonės</t>
  </si>
  <si>
    <t>2.1.</t>
  </si>
  <si>
    <t xml:space="preserve">Spec. pedagogo ir logopedo darbo knyga </t>
  </si>
  <si>
    <t>2.1.1.</t>
  </si>
  <si>
    <t>Daiktavardžių vienaskaitos ir daugiskaitos katalogas</t>
  </si>
  <si>
    <t>2.1.2.</t>
  </si>
  <si>
    <t>Žodyno plėtojimas</t>
  </si>
  <si>
    <t>2.2.</t>
  </si>
  <si>
    <t>Lopgopedo knyga -dėmesio pratybos</t>
  </si>
  <si>
    <t>2.2.1.</t>
  </si>
  <si>
    <t xml:space="preserve"> Garsų S-Š, Z-Ž ir C-Č diferencijavimui. </t>
  </si>
  <si>
    <t>2.2.2.</t>
  </si>
  <si>
    <t xml:space="preserve"> Dėmesio, mąstymo ir akies-rankos koordinacijos lavinimui. </t>
  </si>
  <si>
    <t>2.3.</t>
  </si>
  <si>
    <t>Garsų diferencijavimo katalogas</t>
  </si>
  <si>
    <t>2.3.1.</t>
  </si>
  <si>
    <t>Garsų tarimo tikslinimui, foneminė klausos lavinimui, žodyno plėtojimui</t>
  </si>
  <si>
    <t>3. DALIS</t>
  </si>
  <si>
    <t>SAUGOS AR GELBĖJIMO ĮRANGA</t>
  </si>
  <si>
    <t>3.</t>
  </si>
  <si>
    <t>Saugos ar gelbėjimo įranga</t>
  </si>
  <si>
    <t>3.1.</t>
  </si>
  <si>
    <t>Gelbėjimo ratas</t>
  </si>
  <si>
    <t>3.1.1.</t>
  </si>
  <si>
    <t>Su 4 šviesą atspindinčiomis juostelėmis</t>
  </si>
  <si>
    <t>3.1.2.</t>
  </si>
  <si>
    <t>Medžiaga: kietas plastikas</t>
  </si>
  <si>
    <t>3.1.3.</t>
  </si>
  <si>
    <t>Vidinis skersmuo 45 cm</t>
  </si>
  <si>
    <t>3.1.4.</t>
  </si>
  <si>
    <t>Atlaikomoji galia14,5 daN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</si>
  <si>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</si>
  <si>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</si>
  <si>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</si>
  <si>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</si>
  <si>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</si>
  <si>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</si>
  <si>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</si>
  <si>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</si>
  <si>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</si>
  <si>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</si>
  <si>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</si>
  <si>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</si>
  <si>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</si>
  <si>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</si>
  <si>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</si>
  <si>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</si>
  <si>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</si>
  <si>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</si>
  <si>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</si>
  <si>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</si>
  <si>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</si>
  <si>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</si>
  <si>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4320 2026-06-04 09:03:32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</si>
</sst>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3"/>
  <sheetViews>
    <sheetView tabSelected="1" topLeftCell="A19" workbookViewId="0">
      <selection activeCell="F30" sqref="F30"/>
    </sheetView>
  </sheetViews>
  <sheetFormatPr defaultColWidth="10.875" defaultRowHeight="15" x14ac:dyDescent="0.25"/>
  <cols>
    <col min="1" max="1" width="9.125" style="1" customWidth="1"/>
    <col min="2" max="2" width="44.75" style="11" customWidth="1"/>
    <col min="3" max="3" width="27.375" style="28" customWidth="1"/>
    <col min="4" max="4" width="17.5" style="28" customWidth="1"/>
    <col min="5" max="5" width="23.125" style="1" customWidth="1"/>
    <col min="6" max="6" width="25.1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13" t="s">
        <v>24</v>
      </c>
      <c r="D30" s="31"/>
    </row>
    <row r="31" spans="1:7" x14ac:dyDescent="0.25">
      <c r="A31" s="13" t="s">
        <v>25</v>
      </c>
    </row>
    <row r="32" spans="1:7" x14ac:dyDescent="0.25">
      <c r="A32" s="12" t="s">
        <v>26</v>
      </c>
      <c r="B32" s="24" t="s">
        <v>27</v>
      </c>
    </row>
    <row r="34" spans="1:9" x14ac:dyDescent="0.25">
      <c r="A34" s="12" t="s">
        <v>28</v>
      </c>
    </row>
    <row r="35" spans="1:9" ht="45" x14ac:dyDescent="0.25">
      <c r="A35" s="14" t="s">
        <v>29</v>
      </c>
      <c r="B35" s="26" t="s">
        <v>30</v>
      </c>
      <c r="C35" s="29" t="s">
        <v>31</v>
      </c>
      <c r="D35" s="29" t="s">
        <v>32</v>
      </c>
      <c r="E35" s="14" t="s">
        <v>33</v>
      </c>
      <c r="F35" s="14" t="s">
        <v>34</v>
      </c>
      <c r="G35" s="26" t="s">
        <v>35</v>
      </c>
      <c r="H35" s="26" t="s">
        <v>36</v>
      </c>
      <c r="I35" s="26" t="s">
        <v>37</v>
      </c>
    </row>
    <row r="36" spans="1:9" x14ac:dyDescent="0.25">
      <c r="A36" s="14" t="s">
        <v>38</v>
      </c>
      <c r="B36" s="26" t="s">
        <v>39</v>
      </c>
      <c r="C36" s="30"/>
      <c r="D36" s="30"/>
      <c r="E36" s="15"/>
      <c r="F36" s="15"/>
      <c r="G36" s="27"/>
      <c r="H36" s="27"/>
      <c r="I36" s="27"/>
    </row>
    <row r="37" spans="1:9" x14ac:dyDescent="0.25">
      <c r="A37" s="15" t="s">
        <v>40</v>
      </c>
      <c r="B37" s="27" t="s">
        <v>41</v>
      </c>
      <c r="C37" s="30">
        <v>1</v>
      </c>
      <c r="D37" s="30" t="s">
        <v>42</v>
      </c>
      <c r="E37" s="16"/>
      <c r="F37" s="15" t="str">
        <f>IF(ISBLANK(E37),"", PRODUCT(C37,E37))</f>
        <v/>
      </c>
      <c r="G37" s="34"/>
      <c r="H37" s="27"/>
      <c r="I37" s="27"/>
    </row>
    <row r="38" spans="1:9" x14ac:dyDescent="0.25">
      <c r="A38" s="15" t="s">
        <v>43</v>
      </c>
      <c r="B38" s="27" t="s">
        <v>44</v>
      </c>
      <c r="C38" s="30"/>
      <c r="D38" s="30"/>
      <c r="E38" s="15"/>
      <c r="F38" s="15"/>
      <c r="G38" s="27"/>
      <c r="H38" s="34"/>
      <c r="I38" s="34"/>
    </row>
    <row r="39" spans="1:9" x14ac:dyDescent="0.25">
      <c r="A39" s="15" t="s">
        <v>45</v>
      </c>
      <c r="B39" s="27" t="s">
        <v>46</v>
      </c>
      <c r="C39" s="30"/>
      <c r="D39" s="30"/>
      <c r="E39" s="15"/>
      <c r="F39" s="15"/>
      <c r="G39" s="27"/>
      <c r="H39" s="34"/>
      <c r="I39" s="34"/>
    </row>
    <row r="40" spans="1:9" x14ac:dyDescent="0.25">
      <c r="A40" s="15" t="s">
        <v>47</v>
      </c>
      <c r="B40" s="27" t="s">
        <v>48</v>
      </c>
      <c r="C40" s="30"/>
      <c r="D40" s="30"/>
      <c r="E40" s="15"/>
      <c r="F40" s="15"/>
      <c r="G40" s="27"/>
      <c r="H40" s="34"/>
      <c r="I40" s="34"/>
    </row>
    <row r="41" spans="1:9" x14ac:dyDescent="0.25">
      <c r="A41" s="15" t="s">
        <v>49</v>
      </c>
      <c r="B41" s="27" t="s">
        <v>50</v>
      </c>
      <c r="C41" s="30"/>
      <c r="D41" s="30"/>
      <c r="E41" s="15"/>
      <c r="F41" s="15"/>
      <c r="G41" s="27"/>
      <c r="H41" s="34"/>
      <c r="I41" s="34"/>
    </row>
    <row r="42" spans="1:9" x14ac:dyDescent="0.25">
      <c r="A42" s="15" t="s">
        <v>51</v>
      </c>
      <c r="B42" s="27" t="s">
        <v>41</v>
      </c>
      <c r="C42" s="30">
        <v>1</v>
      </c>
      <c r="D42" s="30" t="s">
        <v>42</v>
      </c>
      <c r="E42" s="16"/>
      <c r="F42" s="15" t="str">
        <f>IF(ISBLANK(E42),"", PRODUCT(C42,E42))</f>
        <v/>
      </c>
      <c r="G42" s="34"/>
      <c r="H42" s="27"/>
      <c r="I42" s="27"/>
    </row>
    <row r="43" spans="1:9" x14ac:dyDescent="0.25">
      <c r="A43" s="15" t="s">
        <v>52</v>
      </c>
      <c r="B43" s="27" t="s">
        <v>53</v>
      </c>
      <c r="C43" s="30"/>
      <c r="D43" s="30"/>
      <c r="E43" s="15"/>
      <c r="F43" s="15"/>
      <c r="G43" s="27"/>
      <c r="H43" s="34"/>
      <c r="I43" s="34"/>
    </row>
    <row r="44" spans="1:9" x14ac:dyDescent="0.25">
      <c r="A44" s="15" t="s">
        <v>54</v>
      </c>
      <c r="B44" s="27" t="s">
        <v>46</v>
      </c>
      <c r="C44" s="30"/>
      <c r="D44" s="30"/>
      <c r="E44" s="15"/>
      <c r="F44" s="15"/>
      <c r="G44" s="27"/>
      <c r="H44" s="34"/>
      <c r="I44" s="34"/>
    </row>
    <row r="45" spans="1:9" x14ac:dyDescent="0.25">
      <c r="A45" s="15" t="s">
        <v>55</v>
      </c>
      <c r="B45" s="27" t="s">
        <v>56</v>
      </c>
      <c r="C45" s="30"/>
      <c r="D45" s="30"/>
      <c r="E45" s="15"/>
      <c r="F45" s="15"/>
      <c r="G45" s="27"/>
      <c r="H45" s="34"/>
      <c r="I45" s="34"/>
    </row>
    <row r="46" spans="1:9" x14ac:dyDescent="0.25">
      <c r="A46" s="15" t="s">
        <v>57</v>
      </c>
      <c r="B46" s="27" t="s">
        <v>50</v>
      </c>
      <c r="C46" s="30"/>
      <c r="D46" s="30"/>
      <c r="E46" s="15"/>
      <c r="F46" s="15"/>
      <c r="G46" s="27"/>
      <c r="H46" s="34"/>
      <c r="I46" s="34"/>
    </row>
    <row r="47" spans="1:9" x14ac:dyDescent="0.25">
      <c r="A47" s="15" t="s">
        <v>58</v>
      </c>
      <c r="B47" s="27" t="s">
        <v>41</v>
      </c>
      <c r="C47" s="30">
        <v>1</v>
      </c>
      <c r="D47" s="30" t="s">
        <v>42</v>
      </c>
      <c r="E47" s="16"/>
      <c r="F47" s="15" t="str">
        <f>IF(ISBLANK(E47),"", PRODUCT(C47,E47))</f>
        <v/>
      </c>
      <c r="G47" s="34"/>
      <c r="H47" s="27"/>
      <c r="I47" s="27"/>
    </row>
    <row r="48" spans="1:9" x14ac:dyDescent="0.25">
      <c r="A48" s="15" t="s">
        <v>59</v>
      </c>
      <c r="B48" s="27" t="s">
        <v>60</v>
      </c>
      <c r="C48" s="30"/>
      <c r="D48" s="30"/>
      <c r="E48" s="15"/>
      <c r="F48" s="15"/>
      <c r="G48" s="27"/>
      <c r="H48" s="34"/>
      <c r="I48" s="34"/>
    </row>
    <row r="49" spans="1:9" x14ac:dyDescent="0.25">
      <c r="A49" s="15" t="s">
        <v>61</v>
      </c>
      <c r="B49" s="27" t="s">
        <v>46</v>
      </c>
      <c r="C49" s="30"/>
      <c r="D49" s="30"/>
      <c r="E49" s="15"/>
      <c r="F49" s="15"/>
      <c r="G49" s="27"/>
      <c r="H49" s="34"/>
      <c r="I49" s="34"/>
    </row>
    <row r="50" spans="1:9" x14ac:dyDescent="0.25">
      <c r="A50" s="15" t="s">
        <v>62</v>
      </c>
      <c r="B50" s="27" t="s">
        <v>63</v>
      </c>
      <c r="C50" s="30"/>
      <c r="D50" s="30"/>
      <c r="E50" s="15"/>
      <c r="F50" s="15"/>
      <c r="G50" s="27"/>
      <c r="H50" s="34"/>
      <c r="I50" s="34"/>
    </row>
    <row r="51" spans="1:9" x14ac:dyDescent="0.25">
      <c r="A51" s="15" t="s">
        <v>64</v>
      </c>
      <c r="B51" s="27" t="s">
        <v>50</v>
      </c>
      <c r="C51" s="30"/>
      <c r="D51" s="30"/>
      <c r="E51" s="15"/>
      <c r="F51" s="15"/>
      <c r="G51" s="27"/>
      <c r="H51" s="34"/>
      <c r="I51" s="34"/>
    </row>
    <row r="52" spans="1:9" x14ac:dyDescent="0.25">
      <c r="A52" s="15" t="s">
        <v>65</v>
      </c>
      <c r="B52" s="27" t="s">
        <v>66</v>
      </c>
      <c r="C52" s="30">
        <v>1</v>
      </c>
      <c r="D52" s="30" t="s">
        <v>67</v>
      </c>
      <c r="E52" s="16"/>
      <c r="F52" s="15" t="str">
        <f>IF(ISBLANK(E52),"", PRODUCT(C52,E52))</f>
        <v/>
      </c>
      <c r="G52" s="34"/>
      <c r="H52" s="27"/>
      <c r="I52" s="27"/>
    </row>
    <row r="53" spans="1:9" x14ac:dyDescent="0.25">
      <c r="A53" s="15" t="s">
        <v>68</v>
      </c>
      <c r="B53" s="27" t="s">
        <v>69</v>
      </c>
      <c r="C53" s="30"/>
      <c r="D53" s="30"/>
      <c r="E53" s="15"/>
      <c r="F53" s="15"/>
      <c r="G53" s="27"/>
      <c r="H53" s="34"/>
      <c r="I53" s="34"/>
    </row>
    <row r="54" spans="1:9" x14ac:dyDescent="0.25">
      <c r="A54" s="15" t="s">
        <v>70</v>
      </c>
      <c r="B54" s="27" t="s">
        <v>48</v>
      </c>
      <c r="C54" s="30"/>
      <c r="D54" s="30"/>
      <c r="E54" s="15"/>
      <c r="F54" s="15"/>
      <c r="G54" s="27"/>
      <c r="H54" s="34"/>
      <c r="I54" s="34"/>
    </row>
    <row r="55" spans="1:9" x14ac:dyDescent="0.25">
      <c r="A55" s="15" t="s">
        <v>71</v>
      </c>
      <c r="B55" s="27" t="s">
        <v>72</v>
      </c>
      <c r="C55" s="30"/>
      <c r="D55" s="30"/>
      <c r="E55" s="15"/>
      <c r="F55" s="15"/>
      <c r="G55" s="27"/>
      <c r="H55" s="34"/>
      <c r="I55" s="34"/>
    </row>
    <row r="56" spans="1:9" x14ac:dyDescent="0.25">
      <c r="A56" s="15" t="s">
        <v>73</v>
      </c>
      <c r="B56" s="27" t="s">
        <v>74</v>
      </c>
      <c r="C56" s="30"/>
      <c r="D56" s="30"/>
      <c r="E56" s="15"/>
      <c r="F56" s="15"/>
      <c r="G56" s="27"/>
      <c r="H56" s="34"/>
      <c r="I56" s="34"/>
    </row>
    <row r="57" spans="1:9" x14ac:dyDescent="0.25">
      <c r="A57" s="15" t="s">
        <v>75</v>
      </c>
      <c r="B57" s="27" t="s">
        <v>66</v>
      </c>
      <c r="C57" s="30">
        <v>1</v>
      </c>
      <c r="D57" s="30" t="s">
        <v>67</v>
      </c>
      <c r="E57" s="16"/>
      <c r="F57" s="15" t="str">
        <f>IF(ISBLANK(E57),"", PRODUCT(C57,E57))</f>
        <v/>
      </c>
      <c r="G57" s="34"/>
      <c r="H57" s="27"/>
      <c r="I57" s="27"/>
    </row>
    <row r="58" spans="1:9" x14ac:dyDescent="0.25">
      <c r="A58" s="15" t="s">
        <v>76</v>
      </c>
      <c r="B58" s="27" t="s">
        <v>69</v>
      </c>
      <c r="C58" s="30"/>
      <c r="D58" s="30"/>
      <c r="E58" s="15"/>
      <c r="F58" s="15"/>
      <c r="G58" s="27"/>
      <c r="H58" s="34"/>
      <c r="I58" s="34"/>
    </row>
    <row r="59" spans="1:9" x14ac:dyDescent="0.25">
      <c r="A59" s="15" t="s">
        <v>77</v>
      </c>
      <c r="B59" s="27" t="s">
        <v>78</v>
      </c>
      <c r="C59" s="30"/>
      <c r="D59" s="30"/>
      <c r="E59" s="15"/>
      <c r="F59" s="15"/>
      <c r="G59" s="27"/>
      <c r="H59" s="34"/>
      <c r="I59" s="34"/>
    </row>
    <row r="60" spans="1:9" x14ac:dyDescent="0.25">
      <c r="A60" s="15" t="s">
        <v>79</v>
      </c>
      <c r="B60" s="27" t="s">
        <v>72</v>
      </c>
      <c r="C60" s="30"/>
      <c r="D60" s="30"/>
      <c r="E60" s="15"/>
      <c r="F60" s="15"/>
      <c r="G60" s="27"/>
      <c r="H60" s="34"/>
      <c r="I60" s="34"/>
    </row>
    <row r="61" spans="1:9" x14ac:dyDescent="0.25">
      <c r="A61" s="15" t="s">
        <v>80</v>
      </c>
      <c r="B61" s="27" t="s">
        <v>74</v>
      </c>
      <c r="C61" s="30"/>
      <c r="D61" s="30"/>
      <c r="E61" s="15"/>
      <c r="F61" s="15"/>
      <c r="G61" s="27"/>
      <c r="H61" s="34"/>
      <c r="I61" s="34"/>
    </row>
    <row r="62" spans="1:9" x14ac:dyDescent="0.25">
      <c r="A62" s="15" t="s">
        <v>81</v>
      </c>
      <c r="B62" s="27" t="s">
        <v>82</v>
      </c>
      <c r="C62" s="30">
        <v>1</v>
      </c>
      <c r="D62" s="30" t="s">
        <v>67</v>
      </c>
      <c r="E62" s="16"/>
      <c r="F62" s="15" t="str">
        <f>IF(ISBLANK(E62),"", PRODUCT(C62,E62))</f>
        <v/>
      </c>
      <c r="G62" s="34"/>
      <c r="H62" s="27"/>
      <c r="I62" s="27"/>
    </row>
    <row r="63" spans="1:9" x14ac:dyDescent="0.25">
      <c r="A63" s="15" t="s">
        <v>83</v>
      </c>
      <c r="B63" s="27" t="s">
        <v>84</v>
      </c>
      <c r="C63" s="30"/>
      <c r="D63" s="30"/>
      <c r="E63" s="15"/>
      <c r="F63" s="15"/>
      <c r="G63" s="27"/>
      <c r="H63" s="34"/>
      <c r="I63" s="34"/>
    </row>
    <row r="64" spans="1:9" ht="30" x14ac:dyDescent="0.25">
      <c r="A64" s="15" t="s">
        <v>85</v>
      </c>
      <c r="B64" s="27" t="s">
        <v>86</v>
      </c>
      <c r="C64" s="30"/>
      <c r="D64" s="30"/>
      <c r="E64" s="15"/>
      <c r="F64" s="15"/>
      <c r="G64" s="27"/>
      <c r="H64" s="34"/>
      <c r="I64" s="34"/>
    </row>
    <row r="65" spans="1:9" x14ac:dyDescent="0.25">
      <c r="A65" s="15" t="s">
        <v>87</v>
      </c>
      <c r="B65" s="27" t="s">
        <v>88</v>
      </c>
      <c r="C65" s="30"/>
      <c r="D65" s="30"/>
      <c r="E65" s="15"/>
      <c r="F65" s="15"/>
      <c r="G65" s="27"/>
      <c r="H65" s="34"/>
      <c r="I65" s="34"/>
    </row>
    <row r="66" spans="1:9" x14ac:dyDescent="0.25">
      <c r="A66" s="15" t="s">
        <v>89</v>
      </c>
      <c r="B66" s="27" t="s">
        <v>90</v>
      </c>
      <c r="C66" s="30"/>
      <c r="D66" s="30"/>
      <c r="E66" s="15"/>
      <c r="F66" s="15"/>
      <c r="G66" s="27"/>
      <c r="H66" s="34"/>
      <c r="I66" s="34"/>
    </row>
    <row r="67" spans="1:9" x14ac:dyDescent="0.25">
      <c r="A67" s="15" t="s">
        <v>91</v>
      </c>
      <c r="B67" s="27" t="s">
        <v>92</v>
      </c>
      <c r="C67" s="30">
        <v>1</v>
      </c>
      <c r="D67" s="30" t="s">
        <v>67</v>
      </c>
      <c r="E67" s="16"/>
      <c r="F67" s="15" t="str">
        <f>IF(ISBLANK(E67),"", PRODUCT(C67,E67))</f>
        <v/>
      </c>
      <c r="G67" s="34"/>
      <c r="H67" s="27"/>
      <c r="I67" s="27"/>
    </row>
    <row r="68" spans="1:9" ht="30" x14ac:dyDescent="0.25">
      <c r="A68" s="15" t="s">
        <v>93</v>
      </c>
      <c r="B68" s="27" t="s">
        <v>94</v>
      </c>
      <c r="C68" s="30"/>
      <c r="D68" s="30"/>
      <c r="E68" s="15"/>
      <c r="F68" s="15"/>
      <c r="G68" s="27"/>
      <c r="H68" s="34"/>
      <c r="I68" s="34"/>
    </row>
    <row r="69" spans="1:9" x14ac:dyDescent="0.25">
      <c r="A69" s="15" t="s">
        <v>95</v>
      </c>
      <c r="B69" s="27" t="s">
        <v>96</v>
      </c>
      <c r="C69" s="30"/>
      <c r="D69" s="30"/>
      <c r="E69" s="15"/>
      <c r="F69" s="15"/>
      <c r="G69" s="27"/>
      <c r="H69" s="34"/>
      <c r="I69" s="34"/>
    </row>
    <row r="70" spans="1:9" x14ac:dyDescent="0.25">
      <c r="A70" s="15" t="s">
        <v>97</v>
      </c>
      <c r="B70" s="27" t="s">
        <v>66</v>
      </c>
      <c r="C70" s="30">
        <v>1</v>
      </c>
      <c r="D70" s="30" t="s">
        <v>67</v>
      </c>
      <c r="E70" s="16"/>
      <c r="F70" s="15" t="str">
        <f>IF(ISBLANK(E70),"", PRODUCT(C70,E70))</f>
        <v/>
      </c>
      <c r="G70" s="34"/>
      <c r="H70" s="27"/>
      <c r="I70" s="27"/>
    </row>
    <row r="71" spans="1:9" x14ac:dyDescent="0.25">
      <c r="A71" s="15" t="s">
        <v>98</v>
      </c>
      <c r="B71" s="27" t="s">
        <v>69</v>
      </c>
      <c r="C71" s="30"/>
      <c r="D71" s="30"/>
      <c r="E71" s="15"/>
      <c r="F71" s="15"/>
      <c r="G71" s="27"/>
      <c r="H71" s="34"/>
      <c r="I71" s="34"/>
    </row>
    <row r="72" spans="1:9" x14ac:dyDescent="0.25">
      <c r="A72" s="15" t="s">
        <v>99</v>
      </c>
      <c r="B72" s="27" t="s">
        <v>100</v>
      </c>
      <c r="C72" s="30"/>
      <c r="D72" s="30"/>
      <c r="E72" s="15"/>
      <c r="F72" s="15"/>
      <c r="G72" s="27"/>
      <c r="H72" s="34"/>
      <c r="I72" s="34"/>
    </row>
    <row r="73" spans="1:9" x14ac:dyDescent="0.25">
      <c r="A73" s="15" t="s">
        <v>101</v>
      </c>
      <c r="B73" s="27" t="s">
        <v>72</v>
      </c>
      <c r="C73" s="30"/>
      <c r="D73" s="30"/>
      <c r="E73" s="15"/>
      <c r="F73" s="15"/>
      <c r="G73" s="27"/>
      <c r="H73" s="34"/>
      <c r="I73" s="34"/>
    </row>
    <row r="74" spans="1:9" x14ac:dyDescent="0.25">
      <c r="A74" s="15" t="s">
        <v>102</v>
      </c>
      <c r="B74" s="27" t="s">
        <v>74</v>
      </c>
      <c r="C74" s="30"/>
      <c r="D74" s="30"/>
      <c r="E74" s="15"/>
      <c r="F74" s="15"/>
      <c r="G74" s="27"/>
      <c r="H74" s="34"/>
      <c r="I74" s="34"/>
    </row>
    <row r="75" spans="1:9" x14ac:dyDescent="0.25">
      <c r="A75" s="15" t="s">
        <v>103</v>
      </c>
      <c r="B75" s="27" t="s">
        <v>66</v>
      </c>
      <c r="C75" s="30">
        <v>1</v>
      </c>
      <c r="D75" s="30" t="s">
        <v>67</v>
      </c>
      <c r="E75" s="16"/>
      <c r="F75" s="15" t="str">
        <f>IF(ISBLANK(E75),"", PRODUCT(C75,E75))</f>
        <v/>
      </c>
      <c r="G75" s="34"/>
      <c r="H75" s="27"/>
      <c r="I75" s="27"/>
    </row>
    <row r="76" spans="1:9" x14ac:dyDescent="0.25">
      <c r="A76" s="15" t="s">
        <v>104</v>
      </c>
      <c r="B76" s="27" t="s">
        <v>69</v>
      </c>
      <c r="C76" s="30"/>
      <c r="D76" s="30"/>
      <c r="E76" s="15"/>
      <c r="F76" s="15"/>
      <c r="G76" s="27"/>
      <c r="H76" s="34"/>
      <c r="I76" s="34"/>
    </row>
    <row r="77" spans="1:9" x14ac:dyDescent="0.25">
      <c r="A77" s="15" t="s">
        <v>105</v>
      </c>
      <c r="B77" s="27" t="s">
        <v>106</v>
      </c>
      <c r="C77" s="30"/>
      <c r="D77" s="30"/>
      <c r="E77" s="15"/>
      <c r="F77" s="15"/>
      <c r="G77" s="27"/>
      <c r="H77" s="34"/>
      <c r="I77" s="34"/>
    </row>
    <row r="78" spans="1:9" x14ac:dyDescent="0.25">
      <c r="A78" s="15" t="s">
        <v>107</v>
      </c>
      <c r="B78" s="27" t="s">
        <v>72</v>
      </c>
      <c r="C78" s="30"/>
      <c r="D78" s="30"/>
      <c r="E78" s="15"/>
      <c r="F78" s="15"/>
      <c r="G78" s="27"/>
      <c r="H78" s="34"/>
      <c r="I78" s="34"/>
    </row>
    <row r="79" spans="1:9" x14ac:dyDescent="0.25">
      <c r="A79" s="15" t="s">
        <v>108</v>
      </c>
      <c r="B79" s="27" t="s">
        <v>74</v>
      </c>
      <c r="C79" s="30"/>
      <c r="D79" s="30"/>
      <c r="E79" s="15"/>
      <c r="F79" s="15"/>
      <c r="G79" s="27"/>
      <c r="H79" s="34"/>
      <c r="I79" s="34"/>
    </row>
    <row r="80" spans="1:9" x14ac:dyDescent="0.25">
      <c r="A80" s="15" t="s">
        <v>109</v>
      </c>
      <c r="B80" s="27" t="s">
        <v>66</v>
      </c>
      <c r="C80" s="30">
        <v>1</v>
      </c>
      <c r="D80" s="30" t="s">
        <v>67</v>
      </c>
      <c r="E80" s="16"/>
      <c r="F80" s="15" t="str">
        <f>IF(ISBLANK(E80),"", PRODUCT(C80,E80))</f>
        <v/>
      </c>
      <c r="G80" s="34"/>
      <c r="H80" s="27"/>
      <c r="I80" s="27"/>
    </row>
    <row r="81" spans="1:9" x14ac:dyDescent="0.25">
      <c r="A81" s="15" t="s">
        <v>110</v>
      </c>
      <c r="B81" s="27" t="s">
        <v>69</v>
      </c>
      <c r="C81" s="30"/>
      <c r="D81" s="30"/>
      <c r="E81" s="15"/>
      <c r="F81" s="15"/>
      <c r="G81" s="27"/>
      <c r="H81" s="34"/>
      <c r="I81" s="34"/>
    </row>
    <row r="82" spans="1:9" x14ac:dyDescent="0.25">
      <c r="A82" s="15" t="s">
        <v>111</v>
      </c>
      <c r="B82" s="27" t="s">
        <v>112</v>
      </c>
      <c r="C82" s="30"/>
      <c r="D82" s="30"/>
      <c r="E82" s="15"/>
      <c r="F82" s="15"/>
      <c r="G82" s="27"/>
      <c r="H82" s="34"/>
      <c r="I82" s="34"/>
    </row>
    <row r="83" spans="1:9" x14ac:dyDescent="0.25">
      <c r="A83" s="15" t="s">
        <v>113</v>
      </c>
      <c r="B83" s="27" t="s">
        <v>72</v>
      </c>
      <c r="C83" s="30"/>
      <c r="D83" s="30"/>
      <c r="E83" s="15"/>
      <c r="F83" s="15"/>
      <c r="G83" s="27"/>
      <c r="H83" s="34"/>
      <c r="I83" s="34"/>
    </row>
    <row r="84" spans="1:9" x14ac:dyDescent="0.25">
      <c r="A84" s="15" t="s">
        <v>114</v>
      </c>
      <c r="B84" s="27" t="s">
        <v>74</v>
      </c>
      <c r="C84" s="30"/>
      <c r="D84" s="30"/>
      <c r="E84" s="15"/>
      <c r="F84" s="15"/>
      <c r="G84" s="27"/>
      <c r="H84" s="34"/>
      <c r="I84" s="34"/>
    </row>
    <row r="85" spans="1:9" ht="30" x14ac:dyDescent="0.25">
      <c r="A85" s="15" t="s">
        <v>115</v>
      </c>
      <c r="B85" s="27" t="s">
        <v>116</v>
      </c>
      <c r="C85" s="30">
        <v>1</v>
      </c>
      <c r="D85" s="30" t="s">
        <v>117</v>
      </c>
      <c r="E85" s="16"/>
      <c r="F85" s="15" t="str">
        <f>IF(ISBLANK(E85),"", PRODUCT(C85,E85))</f>
        <v/>
      </c>
      <c r="G85" s="34"/>
      <c r="H85" s="27"/>
      <c r="I85" s="27"/>
    </row>
    <row r="86" spans="1:9" x14ac:dyDescent="0.25">
      <c r="A86" s="15" t="s">
        <v>118</v>
      </c>
      <c r="B86" s="27" t="s">
        <v>119</v>
      </c>
      <c r="C86" s="30"/>
      <c r="D86" s="30"/>
      <c r="E86" s="15"/>
      <c r="F86" s="15"/>
      <c r="G86" s="27"/>
      <c r="H86" s="34"/>
      <c r="I86" s="34"/>
    </row>
    <row r="87" spans="1:9" x14ac:dyDescent="0.25">
      <c r="A87" s="15" t="s">
        <v>120</v>
      </c>
      <c r="B87" s="27" t="s">
        <v>121</v>
      </c>
      <c r="C87" s="30"/>
      <c r="D87" s="30"/>
      <c r="E87" s="15"/>
      <c r="F87" s="15"/>
      <c r="G87" s="27"/>
      <c r="H87" s="34"/>
      <c r="I87" s="34"/>
    </row>
    <row r="88" spans="1:9" x14ac:dyDescent="0.25">
      <c r="A88" s="15" t="s">
        <v>122</v>
      </c>
      <c r="B88" s="27" t="s">
        <v>123</v>
      </c>
      <c r="C88" s="30"/>
      <c r="D88" s="30"/>
      <c r="E88" s="15"/>
      <c r="F88" s="15"/>
      <c r="G88" s="27"/>
      <c r="H88" s="34"/>
      <c r="I88" s="34"/>
    </row>
    <row r="89" spans="1:9" x14ac:dyDescent="0.25">
      <c r="A89" s="15" t="s">
        <v>124</v>
      </c>
      <c r="B89" s="27" t="s">
        <v>125</v>
      </c>
      <c r="C89" s="30"/>
      <c r="D89" s="30"/>
      <c r="E89" s="15"/>
      <c r="F89" s="15"/>
      <c r="G89" s="27"/>
      <c r="H89" s="34"/>
      <c r="I89" s="34"/>
    </row>
    <row r="90" spans="1:9" x14ac:dyDescent="0.25">
      <c r="A90" s="15" t="s">
        <v>126</v>
      </c>
      <c r="B90" s="27" t="s">
        <v>127</v>
      </c>
      <c r="C90" s="30">
        <v>1</v>
      </c>
      <c r="D90" s="30" t="s">
        <v>67</v>
      </c>
      <c r="E90" s="16"/>
      <c r="F90" s="15" t="str">
        <f>IF(ISBLANK(E90),"", PRODUCT(C90,E90))</f>
        <v/>
      </c>
      <c r="G90" s="34"/>
      <c r="H90" s="27"/>
      <c r="I90" s="27"/>
    </row>
    <row r="91" spans="1:9" x14ac:dyDescent="0.25">
      <c r="A91" s="15" t="s">
        <v>128</v>
      </c>
      <c r="B91" s="27" t="s">
        <v>129</v>
      </c>
      <c r="C91" s="30"/>
      <c r="D91" s="30"/>
      <c r="E91" s="15"/>
      <c r="F91" s="15"/>
      <c r="G91" s="27"/>
      <c r="H91" s="34"/>
      <c r="I91" s="34"/>
    </row>
    <row r="92" spans="1:9" x14ac:dyDescent="0.25">
      <c r="A92" s="15" t="s">
        <v>130</v>
      </c>
      <c r="B92" s="27" t="s">
        <v>131</v>
      </c>
      <c r="C92" s="30"/>
      <c r="D92" s="30"/>
      <c r="E92" s="15"/>
      <c r="F92" s="15"/>
      <c r="G92" s="27"/>
      <c r="H92" s="34"/>
      <c r="I92" s="34"/>
    </row>
    <row r="93" spans="1:9" x14ac:dyDescent="0.25">
      <c r="A93" s="15" t="s">
        <v>132</v>
      </c>
      <c r="B93" s="27" t="s">
        <v>133</v>
      </c>
      <c r="C93" s="30"/>
      <c r="D93" s="30"/>
      <c r="E93" s="15"/>
      <c r="F93" s="15"/>
      <c r="G93" s="27"/>
      <c r="H93" s="34"/>
      <c r="I93" s="34"/>
    </row>
    <row r="94" spans="1:9" x14ac:dyDescent="0.25">
      <c r="A94" s="15" t="s">
        <v>134</v>
      </c>
      <c r="B94" s="27" t="s">
        <v>135</v>
      </c>
      <c r="C94" s="30"/>
      <c r="D94" s="30"/>
      <c r="E94" s="15"/>
      <c r="F94" s="15"/>
      <c r="G94" s="27"/>
      <c r="H94" s="34"/>
      <c r="I94" s="34"/>
    </row>
    <row r="95" spans="1:9" x14ac:dyDescent="0.25">
      <c r="A95" s="15" t="s">
        <v>136</v>
      </c>
      <c r="B95" s="27" t="s">
        <v>137</v>
      </c>
      <c r="C95" s="30"/>
      <c r="D95" s="30"/>
      <c r="E95" s="15"/>
      <c r="F95" s="15"/>
      <c r="G95" s="27"/>
      <c r="H95" s="34"/>
      <c r="I95" s="34"/>
    </row>
    <row r="96" spans="1:9" x14ac:dyDescent="0.25">
      <c r="A96" s="15" t="s">
        <v>138</v>
      </c>
      <c r="B96" s="27" t="s">
        <v>139</v>
      </c>
      <c r="C96" s="30">
        <v>1</v>
      </c>
      <c r="D96" s="30" t="s">
        <v>67</v>
      </c>
      <c r="E96" s="16"/>
      <c r="F96" s="15" t="str">
        <f>IF(ISBLANK(E96),"", PRODUCT(C96,E96))</f>
        <v/>
      </c>
      <c r="G96" s="34"/>
      <c r="H96" s="27"/>
      <c r="I96" s="27"/>
    </row>
    <row r="97" spans="1:9" x14ac:dyDescent="0.25">
      <c r="A97" s="15" t="s">
        <v>140</v>
      </c>
      <c r="B97" s="27" t="s">
        <v>141</v>
      </c>
      <c r="C97" s="30"/>
      <c r="D97" s="30"/>
      <c r="E97" s="15"/>
      <c r="F97" s="15"/>
      <c r="G97" s="27"/>
      <c r="H97" s="34"/>
      <c r="I97" s="34"/>
    </row>
    <row r="98" spans="1:9" x14ac:dyDescent="0.25">
      <c r="A98" s="15" t="s">
        <v>142</v>
      </c>
      <c r="B98" s="27" t="s">
        <v>143</v>
      </c>
      <c r="C98" s="30"/>
      <c r="D98" s="30"/>
      <c r="E98" s="15"/>
      <c r="F98" s="15"/>
      <c r="G98" s="27"/>
      <c r="H98" s="34"/>
      <c r="I98" s="34"/>
    </row>
    <row r="99" spans="1:9" ht="30" x14ac:dyDescent="0.25">
      <c r="A99" s="15" t="s">
        <v>144</v>
      </c>
      <c r="B99" s="27" t="s">
        <v>145</v>
      </c>
      <c r="C99" s="30"/>
      <c r="D99" s="30"/>
      <c r="E99" s="15"/>
      <c r="F99" s="15"/>
      <c r="G99" s="27"/>
      <c r="H99" s="34"/>
      <c r="I99" s="34"/>
    </row>
    <row r="100" spans="1:9" x14ac:dyDescent="0.25">
      <c r="A100" s="15" t="s">
        <v>146</v>
      </c>
      <c r="B100" s="27" t="s">
        <v>147</v>
      </c>
      <c r="C100" s="30"/>
      <c r="D100" s="30"/>
      <c r="E100" s="15"/>
      <c r="F100" s="15"/>
      <c r="G100" s="27"/>
      <c r="H100" s="34"/>
      <c r="I100" s="34"/>
    </row>
    <row r="101" spans="1:9" x14ac:dyDescent="0.25">
      <c r="A101" s="15" t="s">
        <v>148</v>
      </c>
      <c r="B101" s="27" t="s">
        <v>149</v>
      </c>
      <c r="C101" s="30"/>
      <c r="D101" s="30"/>
      <c r="E101" s="15"/>
      <c r="F101" s="15"/>
      <c r="G101" s="27"/>
      <c r="H101" s="34"/>
      <c r="I101" s="34"/>
    </row>
    <row r="102" spans="1:9" ht="30" x14ac:dyDescent="0.25">
      <c r="A102" s="15" t="s">
        <v>150</v>
      </c>
      <c r="B102" s="27" t="s">
        <v>151</v>
      </c>
      <c r="C102" s="30"/>
      <c r="D102" s="30"/>
      <c r="E102" s="15"/>
      <c r="F102" s="15"/>
      <c r="G102" s="27"/>
      <c r="H102" s="34"/>
      <c r="I102" s="34"/>
    </row>
    <row r="103" spans="1:9" x14ac:dyDescent="0.25">
      <c r="A103" s="15" t="s">
        <v>152</v>
      </c>
      <c r="B103" s="27" t="s">
        <v>153</v>
      </c>
      <c r="C103" s="30"/>
      <c r="D103" s="30"/>
      <c r="E103" s="15"/>
      <c r="F103" s="15"/>
      <c r="G103" s="27"/>
      <c r="H103" s="34"/>
      <c r="I103" s="34"/>
    </row>
    <row r="104" spans="1:9" x14ac:dyDescent="0.25">
      <c r="A104" s="15" t="s">
        <v>154</v>
      </c>
      <c r="B104" s="27" t="s">
        <v>155</v>
      </c>
      <c r="C104" s="30">
        <v>1</v>
      </c>
      <c r="D104" s="30" t="s">
        <v>67</v>
      </c>
      <c r="E104" s="16"/>
      <c r="F104" s="15" t="str">
        <f>IF(ISBLANK(E104),"", PRODUCT(C104,E104))</f>
        <v/>
      </c>
      <c r="G104" s="34"/>
      <c r="H104" s="27"/>
      <c r="I104" s="27"/>
    </row>
    <row r="105" spans="1:9" x14ac:dyDescent="0.25">
      <c r="A105" s="15" t="s">
        <v>156</v>
      </c>
      <c r="B105" s="27" t="s">
        <v>157</v>
      </c>
      <c r="C105" s="30"/>
      <c r="D105" s="30"/>
      <c r="E105" s="15"/>
      <c r="F105" s="15"/>
      <c r="G105" s="27"/>
      <c r="H105" s="34"/>
      <c r="I105" s="34"/>
    </row>
    <row r="106" spans="1:9" x14ac:dyDescent="0.25">
      <c r="A106" s="15" t="s">
        <v>158</v>
      </c>
      <c r="B106" s="27" t="s">
        <v>159</v>
      </c>
      <c r="C106" s="30"/>
      <c r="D106" s="30"/>
      <c r="E106" s="15"/>
      <c r="F106" s="15"/>
      <c r="G106" s="27"/>
      <c r="H106" s="34"/>
      <c r="I106" s="34"/>
    </row>
    <row r="107" spans="1:9" x14ac:dyDescent="0.25">
      <c r="A107" s="15" t="s">
        <v>160</v>
      </c>
      <c r="B107" s="27" t="s">
        <v>161</v>
      </c>
      <c r="C107" s="30"/>
      <c r="D107" s="30"/>
      <c r="E107" s="15"/>
      <c r="F107" s="15"/>
      <c r="G107" s="27"/>
      <c r="H107" s="34"/>
      <c r="I107" s="34"/>
    </row>
    <row r="108" spans="1:9" x14ac:dyDescent="0.25">
      <c r="A108" s="15" t="s">
        <v>162</v>
      </c>
      <c r="B108" s="27" t="s">
        <v>163</v>
      </c>
      <c r="C108" s="30"/>
      <c r="D108" s="30"/>
      <c r="E108" s="15"/>
      <c r="F108" s="15"/>
      <c r="G108" s="27"/>
      <c r="H108" s="34"/>
      <c r="I108" s="34"/>
    </row>
    <row r="109" spans="1:9" x14ac:dyDescent="0.25">
      <c r="A109" s="15" t="s">
        <v>164</v>
      </c>
      <c r="B109" s="27" t="s">
        <v>165</v>
      </c>
      <c r="C109" s="30"/>
      <c r="D109" s="30"/>
      <c r="E109" s="15"/>
      <c r="F109" s="15"/>
      <c r="G109" s="27"/>
      <c r="H109" s="34"/>
      <c r="I109" s="34"/>
    </row>
    <row r="110" spans="1:9" x14ac:dyDescent="0.25">
      <c r="A110" s="15" t="s">
        <v>166</v>
      </c>
      <c r="B110" s="27" t="s">
        <v>167</v>
      </c>
      <c r="C110" s="30"/>
      <c r="D110" s="30"/>
      <c r="E110" s="15"/>
      <c r="F110" s="15"/>
      <c r="G110" s="27"/>
      <c r="H110" s="34"/>
      <c r="I110" s="34"/>
    </row>
    <row r="111" spans="1:9" x14ac:dyDescent="0.25">
      <c r="A111" s="15" t="s">
        <v>168</v>
      </c>
      <c r="B111" s="27" t="s">
        <v>169</v>
      </c>
      <c r="C111" s="30"/>
      <c r="D111" s="30"/>
      <c r="E111" s="15"/>
      <c r="F111" s="15"/>
      <c r="G111" s="27"/>
      <c r="H111" s="34"/>
      <c r="I111" s="34"/>
    </row>
    <row r="112" spans="1:9" x14ac:dyDescent="0.25">
      <c r="A112" s="15" t="s">
        <v>170</v>
      </c>
      <c r="B112" s="27" t="s">
        <v>171</v>
      </c>
      <c r="C112" s="30">
        <v>1</v>
      </c>
      <c r="D112" s="30" t="s">
        <v>172</v>
      </c>
      <c r="E112" s="16"/>
      <c r="F112" s="15" t="str">
        <f>IF(ISBLANK(E112),"", PRODUCT(C112,E112))</f>
        <v/>
      </c>
      <c r="G112" s="34"/>
      <c r="H112" s="27"/>
      <c r="I112" s="27"/>
    </row>
    <row r="113" spans="1:9" x14ac:dyDescent="0.25">
      <c r="A113" s="15" t="s">
        <v>173</v>
      </c>
      <c r="B113" s="27" t="s">
        <v>174</v>
      </c>
      <c r="C113" s="30"/>
      <c r="D113" s="30"/>
      <c r="E113" s="15"/>
      <c r="F113" s="15"/>
      <c r="G113" s="27"/>
      <c r="H113" s="34"/>
      <c r="I113" s="34"/>
    </row>
    <row r="114" spans="1:9" x14ac:dyDescent="0.25">
      <c r="A114" s="15" t="s">
        <v>175</v>
      </c>
      <c r="B114" s="27" t="s">
        <v>176</v>
      </c>
      <c r="C114" s="30"/>
      <c r="D114" s="30"/>
      <c r="E114" s="15"/>
      <c r="F114" s="15"/>
      <c r="G114" s="27"/>
      <c r="H114" s="34"/>
      <c r="I114" s="34"/>
    </row>
    <row r="115" spans="1:9" x14ac:dyDescent="0.25">
      <c r="A115" s="15" t="s">
        <v>177</v>
      </c>
      <c r="B115" s="27" t="s">
        <v>178</v>
      </c>
      <c r="C115" s="30"/>
      <c r="D115" s="30"/>
      <c r="E115" s="15"/>
      <c r="F115" s="15"/>
      <c r="G115" s="27"/>
      <c r="H115" s="34"/>
      <c r="I115" s="34"/>
    </row>
    <row r="116" spans="1:9" x14ac:dyDescent="0.25">
      <c r="A116" s="15" t="s">
        <v>179</v>
      </c>
      <c r="B116" s="27" t="s">
        <v>180</v>
      </c>
      <c r="C116" s="30"/>
      <c r="D116" s="30"/>
      <c r="E116" s="15"/>
      <c r="F116" s="15"/>
      <c r="G116" s="27"/>
      <c r="H116" s="34"/>
      <c r="I116" s="34"/>
    </row>
    <row r="117" spans="1:9" x14ac:dyDescent="0.25">
      <c r="A117" s="15" t="s">
        <v>181</v>
      </c>
      <c r="B117" s="27" t="s">
        <v>171</v>
      </c>
      <c r="C117" s="30">
        <v>1</v>
      </c>
      <c r="D117" s="30" t="s">
        <v>172</v>
      </c>
      <c r="E117" s="16"/>
      <c r="F117" s="15" t="str">
        <f>IF(ISBLANK(E117),"", PRODUCT(C117,E117))</f>
        <v/>
      </c>
      <c r="G117" s="34"/>
      <c r="H117" s="27"/>
      <c r="I117" s="27"/>
    </row>
    <row r="118" spans="1:9" x14ac:dyDescent="0.25">
      <c r="A118" s="15" t="s">
        <v>182</v>
      </c>
      <c r="B118" s="27" t="s">
        <v>183</v>
      </c>
      <c r="C118" s="30"/>
      <c r="D118" s="30"/>
      <c r="E118" s="15"/>
      <c r="F118" s="15"/>
      <c r="G118" s="27"/>
      <c r="H118" s="34"/>
      <c r="I118" s="34"/>
    </row>
    <row r="119" spans="1:9" x14ac:dyDescent="0.25">
      <c r="A119" s="15" t="s">
        <v>184</v>
      </c>
      <c r="B119" s="27" t="s">
        <v>176</v>
      </c>
      <c r="C119" s="30"/>
      <c r="D119" s="30"/>
      <c r="E119" s="15"/>
      <c r="F119" s="15"/>
      <c r="G119" s="27"/>
      <c r="H119" s="34"/>
      <c r="I119" s="34"/>
    </row>
    <row r="120" spans="1:9" x14ac:dyDescent="0.25">
      <c r="A120" s="15" t="s">
        <v>185</v>
      </c>
      <c r="B120" s="27" t="s">
        <v>178</v>
      </c>
      <c r="C120" s="30"/>
      <c r="D120" s="30"/>
      <c r="E120" s="15"/>
      <c r="F120" s="15"/>
      <c r="G120" s="27"/>
      <c r="H120" s="34"/>
      <c r="I120" s="34"/>
    </row>
    <row r="121" spans="1:9" x14ac:dyDescent="0.25">
      <c r="A121" s="15" t="s">
        <v>186</v>
      </c>
      <c r="B121" s="27" t="s">
        <v>180</v>
      </c>
      <c r="C121" s="30"/>
      <c r="D121" s="30"/>
      <c r="E121" s="15"/>
      <c r="F121" s="15"/>
      <c r="G121" s="27"/>
      <c r="H121" s="34"/>
      <c r="I121" s="34"/>
    </row>
    <row r="122" spans="1:9" x14ac:dyDescent="0.25">
      <c r="A122" s="15" t="s">
        <v>187</v>
      </c>
      <c r="B122" s="27" t="s">
        <v>174</v>
      </c>
      <c r="C122" s="30"/>
      <c r="D122" s="30"/>
      <c r="E122" s="15"/>
      <c r="F122" s="15"/>
      <c r="G122" s="27"/>
      <c r="H122" s="34"/>
      <c r="I122" s="34"/>
    </row>
    <row r="123" spans="1:9" x14ac:dyDescent="0.25">
      <c r="A123" s="15" t="s">
        <v>188</v>
      </c>
      <c r="B123" s="27" t="s">
        <v>171</v>
      </c>
      <c r="C123" s="30">
        <v>1</v>
      </c>
      <c r="D123" s="30" t="s">
        <v>172</v>
      </c>
      <c r="E123" s="16"/>
      <c r="F123" s="15" t="str">
        <f>IF(ISBLANK(E123),"", PRODUCT(C123,E123))</f>
        <v/>
      </c>
      <c r="G123" s="34"/>
      <c r="H123" s="27"/>
      <c r="I123" s="27"/>
    </row>
    <row r="124" spans="1:9" x14ac:dyDescent="0.25">
      <c r="A124" s="15" t="s">
        <v>189</v>
      </c>
      <c r="B124" s="27" t="s">
        <v>190</v>
      </c>
      <c r="C124" s="30"/>
      <c r="D124" s="30"/>
      <c r="E124" s="15"/>
      <c r="F124" s="15"/>
      <c r="G124" s="27"/>
      <c r="H124" s="34"/>
      <c r="I124" s="34"/>
    </row>
    <row r="125" spans="1:9" x14ac:dyDescent="0.25">
      <c r="A125" s="15" t="s">
        <v>191</v>
      </c>
      <c r="B125" s="27" t="s">
        <v>176</v>
      </c>
      <c r="C125" s="30"/>
      <c r="D125" s="30"/>
      <c r="E125" s="15"/>
      <c r="F125" s="15"/>
      <c r="G125" s="27"/>
      <c r="H125" s="34"/>
      <c r="I125" s="34"/>
    </row>
    <row r="126" spans="1:9" x14ac:dyDescent="0.25">
      <c r="A126" s="15" t="s">
        <v>192</v>
      </c>
      <c r="B126" s="27" t="s">
        <v>178</v>
      </c>
      <c r="C126" s="30"/>
      <c r="D126" s="30"/>
      <c r="E126" s="15"/>
      <c r="F126" s="15"/>
      <c r="G126" s="27"/>
      <c r="H126" s="34"/>
      <c r="I126" s="34"/>
    </row>
    <row r="127" spans="1:9" x14ac:dyDescent="0.25">
      <c r="A127" s="15" t="s">
        <v>193</v>
      </c>
      <c r="B127" s="27" t="s">
        <v>180</v>
      </c>
      <c r="C127" s="30"/>
      <c r="D127" s="30"/>
      <c r="E127" s="15"/>
      <c r="F127" s="15"/>
      <c r="G127" s="27"/>
      <c r="H127" s="34"/>
      <c r="I127" s="34"/>
    </row>
    <row r="128" spans="1:9" x14ac:dyDescent="0.25">
      <c r="A128" s="15" t="s">
        <v>194</v>
      </c>
      <c r="B128" s="27" t="s">
        <v>174</v>
      </c>
      <c r="C128" s="30"/>
      <c r="D128" s="30"/>
      <c r="E128" s="15"/>
      <c r="F128" s="15"/>
      <c r="G128" s="27"/>
      <c r="H128" s="34"/>
      <c r="I128" s="34"/>
    </row>
    <row r="129" spans="1:9" x14ac:dyDescent="0.25">
      <c r="A129" s="15" t="s">
        <v>195</v>
      </c>
      <c r="B129" s="27" t="s">
        <v>196</v>
      </c>
      <c r="C129" s="30">
        <v>1</v>
      </c>
      <c r="D129" s="30" t="s">
        <v>67</v>
      </c>
      <c r="E129" s="16"/>
      <c r="F129" s="15" t="str">
        <f>IF(ISBLANK(E129),"", PRODUCT(C129,E129))</f>
        <v/>
      </c>
      <c r="G129" s="34"/>
      <c r="H129" s="27"/>
      <c r="I129" s="27"/>
    </row>
    <row r="130" spans="1:9" x14ac:dyDescent="0.25">
      <c r="A130" s="15" t="s">
        <v>197</v>
      </c>
      <c r="B130" s="27" t="s">
        <v>198</v>
      </c>
      <c r="C130" s="30"/>
      <c r="D130" s="30"/>
      <c r="E130" s="15"/>
      <c r="F130" s="15"/>
      <c r="G130" s="27"/>
      <c r="H130" s="34"/>
      <c r="I130" s="34"/>
    </row>
    <row r="131" spans="1:9" x14ac:dyDescent="0.25">
      <c r="A131" s="15" t="s">
        <v>199</v>
      </c>
      <c r="B131" s="27" t="s">
        <v>200</v>
      </c>
      <c r="C131" s="30"/>
      <c r="D131" s="30"/>
      <c r="E131" s="15"/>
      <c r="F131" s="15"/>
      <c r="G131" s="27"/>
      <c r="H131" s="34"/>
      <c r="I131" s="34"/>
    </row>
    <row r="132" spans="1:9" x14ac:dyDescent="0.25">
      <c r="A132" s="15" t="s">
        <v>201</v>
      </c>
      <c r="B132" s="27" t="s">
        <v>202</v>
      </c>
      <c r="C132" s="30"/>
      <c r="D132" s="30"/>
      <c r="E132" s="15"/>
      <c r="F132" s="15"/>
      <c r="G132" s="27"/>
      <c r="H132" s="34"/>
      <c r="I132" s="34"/>
    </row>
    <row r="133" spans="1:9" x14ac:dyDescent="0.25">
      <c r="A133" s="15" t="s">
        <v>203</v>
      </c>
      <c r="B133" s="27" t="s">
        <v>204</v>
      </c>
      <c r="C133" s="30"/>
      <c r="D133" s="30"/>
      <c r="E133" s="15"/>
      <c r="F133" s="15"/>
      <c r="G133" s="27"/>
      <c r="H133" s="34"/>
      <c r="I133" s="34"/>
    </row>
    <row r="134" spans="1:9" x14ac:dyDescent="0.25">
      <c r="A134" s="15" t="s">
        <v>205</v>
      </c>
      <c r="B134" s="27" t="s">
        <v>206</v>
      </c>
      <c r="C134" s="30"/>
      <c r="D134" s="30"/>
      <c r="E134" s="15"/>
      <c r="F134" s="15"/>
      <c r="G134" s="27"/>
      <c r="H134" s="34"/>
      <c r="I134" s="34"/>
    </row>
    <row r="135" spans="1:9" x14ac:dyDescent="0.25">
      <c r="A135" s="15" t="s">
        <v>207</v>
      </c>
      <c r="B135" s="27" t="s">
        <v>208</v>
      </c>
      <c r="C135" s="30">
        <v>1</v>
      </c>
      <c r="D135" s="30" t="s">
        <v>67</v>
      </c>
      <c r="E135" s="16"/>
      <c r="F135" s="15" t="str">
        <f>IF(ISBLANK(E135),"", PRODUCT(C135,E135))</f>
        <v/>
      </c>
      <c r="G135" s="34"/>
      <c r="H135" s="27"/>
      <c r="I135" s="27"/>
    </row>
    <row r="136" spans="1:9" x14ac:dyDescent="0.25">
      <c r="A136" s="15" t="s">
        <v>209</v>
      </c>
      <c r="B136" s="27" t="s">
        <v>210</v>
      </c>
      <c r="C136" s="30"/>
      <c r="D136" s="30"/>
      <c r="E136" s="15"/>
      <c r="F136" s="15"/>
      <c r="G136" s="27"/>
      <c r="H136" s="34"/>
      <c r="I136" s="34"/>
    </row>
    <row r="137" spans="1:9" x14ac:dyDescent="0.25">
      <c r="A137" s="15" t="s">
        <v>211</v>
      </c>
      <c r="B137" s="27" t="s">
        <v>212</v>
      </c>
      <c r="C137" s="30"/>
      <c r="D137" s="30"/>
      <c r="E137" s="15"/>
      <c r="F137" s="15"/>
      <c r="G137" s="27"/>
      <c r="H137" s="34"/>
      <c r="I137" s="34"/>
    </row>
    <row r="138" spans="1:9" ht="30" x14ac:dyDescent="0.25">
      <c r="A138" s="15" t="s">
        <v>213</v>
      </c>
      <c r="B138" s="27" t="s">
        <v>214</v>
      </c>
      <c r="C138" s="30"/>
      <c r="D138" s="30"/>
      <c r="E138" s="15"/>
      <c r="F138" s="15"/>
      <c r="G138" s="27"/>
      <c r="H138" s="34"/>
      <c r="I138" s="34"/>
    </row>
    <row r="139" spans="1:9" ht="30" x14ac:dyDescent="0.25">
      <c r="A139" s="15" t="s">
        <v>215</v>
      </c>
      <c r="B139" s="27" t="s">
        <v>216</v>
      </c>
      <c r="C139" s="30"/>
      <c r="D139" s="30"/>
      <c r="E139" s="15"/>
      <c r="F139" s="15"/>
      <c r="G139" s="27"/>
      <c r="H139" s="34"/>
      <c r="I139" s="34"/>
    </row>
    <row r="140" spans="1:9" x14ac:dyDescent="0.25">
      <c r="A140" s="15" t="s">
        <v>217</v>
      </c>
      <c r="B140" s="27" t="s">
        <v>218</v>
      </c>
      <c r="C140" s="30"/>
      <c r="D140" s="30"/>
      <c r="E140" s="15"/>
      <c r="F140" s="15"/>
      <c r="G140" s="27"/>
      <c r="H140" s="34"/>
      <c r="I140" s="34"/>
    </row>
    <row r="141" spans="1:9" x14ac:dyDescent="0.25">
      <c r="A141" s="15" t="s">
        <v>219</v>
      </c>
      <c r="B141" s="27" t="s">
        <v>220</v>
      </c>
      <c r="C141" s="30"/>
      <c r="D141" s="30"/>
      <c r="E141" s="15"/>
      <c r="F141" s="15"/>
      <c r="G141" s="27"/>
      <c r="H141" s="34"/>
      <c r="I141" s="34"/>
    </row>
    <row r="142" spans="1:9" ht="30" x14ac:dyDescent="0.25">
      <c r="A142" s="15" t="s">
        <v>221</v>
      </c>
      <c r="B142" s="27" t="s">
        <v>222</v>
      </c>
      <c r="C142" s="30">
        <v>1</v>
      </c>
      <c r="D142" s="30" t="s">
        <v>67</v>
      </c>
      <c r="E142" s="16"/>
      <c r="F142" s="15" t="str">
        <f>IF(ISBLANK(E142),"", PRODUCT(C142,E142))</f>
        <v/>
      </c>
      <c r="G142" s="34"/>
      <c r="H142" s="27"/>
      <c r="I142" s="27"/>
    </row>
    <row r="143" spans="1:9" x14ac:dyDescent="0.25">
      <c r="A143" s="15" t="s">
        <v>223</v>
      </c>
      <c r="B143" s="27" t="s">
        <v>224</v>
      </c>
      <c r="C143" s="30"/>
      <c r="D143" s="30"/>
      <c r="E143" s="15"/>
      <c r="F143" s="15"/>
      <c r="G143" s="27"/>
      <c r="H143" s="34"/>
      <c r="I143" s="34"/>
    </row>
    <row r="144" spans="1:9" x14ac:dyDescent="0.25">
      <c r="A144" s="15" t="s">
        <v>225</v>
      </c>
      <c r="B144" s="27" t="s">
        <v>226</v>
      </c>
      <c r="C144" s="30">
        <v>1</v>
      </c>
      <c r="D144" s="30" t="s">
        <v>67</v>
      </c>
      <c r="E144" s="16"/>
      <c r="F144" s="15" t="str">
        <f>IF(ISBLANK(E144),"", PRODUCT(C144,E144))</f>
        <v/>
      </c>
      <c r="G144" s="34"/>
      <c r="H144" s="27"/>
      <c r="I144" s="27"/>
    </row>
    <row r="145" spans="1:9" x14ac:dyDescent="0.25">
      <c r="A145" s="15" t="s">
        <v>227</v>
      </c>
      <c r="B145" s="27" t="s">
        <v>228</v>
      </c>
      <c r="C145" s="30"/>
      <c r="D145" s="30"/>
      <c r="E145" s="15"/>
      <c r="F145" s="15"/>
      <c r="G145" s="27"/>
      <c r="H145" s="34"/>
      <c r="I145" s="34"/>
    </row>
    <row r="146" spans="1:9" x14ac:dyDescent="0.25">
      <c r="A146" s="15" t="s">
        <v>229</v>
      </c>
      <c r="B146" s="27" t="s">
        <v>230</v>
      </c>
      <c r="C146" s="30"/>
      <c r="D146" s="30"/>
      <c r="E146" s="15"/>
      <c r="F146" s="15"/>
      <c r="G146" s="27"/>
      <c r="H146" s="34"/>
      <c r="I146" s="34"/>
    </row>
    <row r="147" spans="1:9" ht="30" x14ac:dyDescent="0.25">
      <c r="A147" s="15" t="s">
        <v>231</v>
      </c>
      <c r="B147" s="27" t="s">
        <v>232</v>
      </c>
      <c r="C147" s="30"/>
      <c r="D147" s="30"/>
      <c r="E147" s="15"/>
      <c r="F147" s="15"/>
      <c r="G147" s="27"/>
      <c r="H147" s="34"/>
      <c r="I147" s="34"/>
    </row>
    <row r="148" spans="1:9" x14ac:dyDescent="0.25">
      <c r="A148" s="15" t="s">
        <v>233</v>
      </c>
      <c r="B148" s="27" t="s">
        <v>234</v>
      </c>
      <c r="C148" s="30">
        <v>1</v>
      </c>
      <c r="D148" s="30" t="s">
        <v>42</v>
      </c>
      <c r="E148" s="16"/>
      <c r="F148" s="15" t="str">
        <f>IF(ISBLANK(E148),"", PRODUCT(C148,E148))</f>
        <v/>
      </c>
      <c r="G148" s="34"/>
      <c r="H148" s="27"/>
      <c r="I148" s="27"/>
    </row>
    <row r="149" spans="1:9" x14ac:dyDescent="0.25">
      <c r="A149" s="15" t="s">
        <v>235</v>
      </c>
      <c r="B149" s="27" t="s">
        <v>46</v>
      </c>
      <c r="C149" s="30"/>
      <c r="D149" s="30"/>
      <c r="E149" s="15"/>
      <c r="F149" s="15"/>
      <c r="G149" s="27"/>
      <c r="H149" s="34"/>
      <c r="I149" s="34"/>
    </row>
    <row r="150" spans="1:9" x14ac:dyDescent="0.25">
      <c r="A150" s="15" t="s">
        <v>236</v>
      </c>
      <c r="B150" s="27" t="s">
        <v>48</v>
      </c>
      <c r="C150" s="30"/>
      <c r="D150" s="30"/>
      <c r="E150" s="15"/>
      <c r="F150" s="15"/>
      <c r="G150" s="27"/>
      <c r="H150" s="34"/>
      <c r="I150" s="34"/>
    </row>
    <row r="151" spans="1:9" x14ac:dyDescent="0.25">
      <c r="A151" s="15" t="s">
        <v>237</v>
      </c>
      <c r="B151" s="27" t="s">
        <v>50</v>
      </c>
      <c r="C151" s="30"/>
      <c r="D151" s="30"/>
      <c r="E151" s="15"/>
      <c r="F151" s="15"/>
      <c r="G151" s="27"/>
      <c r="H151" s="34"/>
      <c r="I151" s="34"/>
    </row>
    <row r="152" spans="1:9" x14ac:dyDescent="0.25">
      <c r="A152" s="15" t="s">
        <v>238</v>
      </c>
      <c r="B152" s="27" t="s">
        <v>234</v>
      </c>
      <c r="C152" s="30">
        <v>1</v>
      </c>
      <c r="D152" s="30" t="s">
        <v>42</v>
      </c>
      <c r="E152" s="16"/>
      <c r="F152" s="15" t="str">
        <f>IF(ISBLANK(E152),"", PRODUCT(C152,E152))</f>
        <v/>
      </c>
      <c r="G152" s="34"/>
      <c r="H152" s="27"/>
      <c r="I152" s="27"/>
    </row>
    <row r="153" spans="1:9" x14ac:dyDescent="0.25">
      <c r="A153" s="15" t="s">
        <v>239</v>
      </c>
      <c r="B153" s="27" t="s">
        <v>46</v>
      </c>
      <c r="C153" s="30"/>
      <c r="D153" s="30"/>
      <c r="E153" s="15"/>
      <c r="F153" s="15"/>
      <c r="G153" s="27"/>
      <c r="H153" s="34"/>
      <c r="I153" s="34"/>
    </row>
    <row r="154" spans="1:9" x14ac:dyDescent="0.25">
      <c r="A154" s="15" t="s">
        <v>240</v>
      </c>
      <c r="B154" s="27" t="s">
        <v>241</v>
      </c>
      <c r="C154" s="30"/>
      <c r="D154" s="30"/>
      <c r="E154" s="15"/>
      <c r="F154" s="15"/>
      <c r="G154" s="27"/>
      <c r="H154" s="34"/>
      <c r="I154" s="34"/>
    </row>
    <row r="155" spans="1:9" x14ac:dyDescent="0.25">
      <c r="A155" s="15" t="s">
        <v>242</v>
      </c>
      <c r="B155" s="27" t="s">
        <v>50</v>
      </c>
      <c r="C155" s="30"/>
      <c r="D155" s="30"/>
      <c r="E155" s="15"/>
      <c r="F155" s="15"/>
      <c r="G155" s="27"/>
      <c r="H155" s="34"/>
      <c r="I155" s="34"/>
    </row>
    <row r="156" spans="1:9" x14ac:dyDescent="0.25">
      <c r="A156" s="15" t="s">
        <v>243</v>
      </c>
      <c r="B156" s="27" t="s">
        <v>234</v>
      </c>
      <c r="C156" s="30">
        <v>1</v>
      </c>
      <c r="D156" s="30" t="s">
        <v>42</v>
      </c>
      <c r="E156" s="16"/>
      <c r="F156" s="15" t="str">
        <f>IF(ISBLANK(E156),"", PRODUCT(C156,E156))</f>
        <v/>
      </c>
      <c r="G156" s="34"/>
      <c r="H156" s="27"/>
      <c r="I156" s="27"/>
    </row>
    <row r="157" spans="1:9" x14ac:dyDescent="0.25">
      <c r="A157" s="15" t="s">
        <v>244</v>
      </c>
      <c r="B157" s="27" t="s">
        <v>46</v>
      </c>
      <c r="C157" s="30"/>
      <c r="D157" s="30"/>
      <c r="E157" s="15"/>
      <c r="F157" s="15"/>
      <c r="G157" s="27"/>
      <c r="H157" s="34"/>
      <c r="I157" s="34"/>
    </row>
    <row r="158" spans="1:9" x14ac:dyDescent="0.25">
      <c r="A158" s="15" t="s">
        <v>245</v>
      </c>
      <c r="B158" s="27" t="s">
        <v>112</v>
      </c>
      <c r="C158" s="30"/>
      <c r="D158" s="30"/>
      <c r="E158" s="15"/>
      <c r="F158" s="15"/>
      <c r="G158" s="27"/>
      <c r="H158" s="34"/>
      <c r="I158" s="34"/>
    </row>
    <row r="159" spans="1:9" x14ac:dyDescent="0.25">
      <c r="A159" s="15" t="s">
        <v>246</v>
      </c>
      <c r="B159" s="27" t="s">
        <v>50</v>
      </c>
      <c r="C159" s="30"/>
      <c r="D159" s="30"/>
      <c r="E159" s="15"/>
      <c r="F159" s="15"/>
      <c r="G159" s="27"/>
      <c r="H159" s="34"/>
      <c r="I159" s="34"/>
    </row>
    <row r="160" spans="1:9" x14ac:dyDescent="0.25">
      <c r="A160" s="15" t="s">
        <v>247</v>
      </c>
      <c r="B160" s="27" t="s">
        <v>248</v>
      </c>
      <c r="C160" s="30">
        <v>1</v>
      </c>
      <c r="D160" s="30" t="s">
        <v>42</v>
      </c>
      <c r="E160" s="16"/>
      <c r="F160" s="15" t="str">
        <f>IF(ISBLANK(E160),"", PRODUCT(C160,E160))</f>
        <v/>
      </c>
      <c r="G160" s="34"/>
      <c r="H160" s="27"/>
      <c r="I160" s="27"/>
    </row>
    <row r="161" spans="1:9" x14ac:dyDescent="0.25">
      <c r="A161" s="15" t="s">
        <v>249</v>
      </c>
      <c r="B161" s="27" t="s">
        <v>46</v>
      </c>
      <c r="C161" s="30"/>
      <c r="D161" s="30"/>
      <c r="E161" s="15"/>
      <c r="F161" s="15"/>
      <c r="G161" s="27"/>
      <c r="H161" s="34"/>
      <c r="I161" s="34"/>
    </row>
    <row r="162" spans="1:9" x14ac:dyDescent="0.25">
      <c r="A162" s="15" t="s">
        <v>250</v>
      </c>
      <c r="B162" s="27" t="s">
        <v>251</v>
      </c>
      <c r="C162" s="30"/>
      <c r="D162" s="30"/>
      <c r="E162" s="15"/>
      <c r="F162" s="15"/>
      <c r="G162" s="27"/>
      <c r="H162" s="34"/>
      <c r="I162" s="34"/>
    </row>
    <row r="163" spans="1:9" x14ac:dyDescent="0.25">
      <c r="A163" s="15" t="s">
        <v>252</v>
      </c>
      <c r="B163" s="27" t="s">
        <v>50</v>
      </c>
      <c r="C163" s="30"/>
      <c r="D163" s="30"/>
      <c r="E163" s="15"/>
      <c r="F163" s="15"/>
      <c r="G163" s="27"/>
      <c r="H163" s="34"/>
      <c r="I163" s="34"/>
    </row>
    <row r="164" spans="1:9" x14ac:dyDescent="0.25">
      <c r="A164" s="15" t="s">
        <v>253</v>
      </c>
      <c r="B164" s="27" t="s">
        <v>254</v>
      </c>
      <c r="C164" s="30">
        <v>1</v>
      </c>
      <c r="D164" s="30" t="s">
        <v>42</v>
      </c>
      <c r="E164" s="16"/>
      <c r="F164" s="15" t="str">
        <f>IF(ISBLANK(E164),"", PRODUCT(C164,E164))</f>
        <v/>
      </c>
      <c r="G164" s="34"/>
      <c r="H164" s="27"/>
      <c r="I164" s="27"/>
    </row>
    <row r="165" spans="1:9" ht="30" x14ac:dyDescent="0.25">
      <c r="A165" s="15" t="s">
        <v>255</v>
      </c>
      <c r="B165" s="27" t="s">
        <v>256</v>
      </c>
      <c r="C165" s="30"/>
      <c r="D165" s="30"/>
      <c r="E165" s="15"/>
      <c r="F165" s="15"/>
      <c r="G165" s="27"/>
      <c r="H165" s="34"/>
      <c r="I165" s="34"/>
    </row>
    <row r="166" spans="1:9" x14ac:dyDescent="0.25">
      <c r="A166" s="15" t="s">
        <v>257</v>
      </c>
      <c r="B166" s="27" t="s">
        <v>258</v>
      </c>
      <c r="C166" s="30"/>
      <c r="D166" s="30"/>
      <c r="E166" s="15"/>
      <c r="F166" s="15"/>
      <c r="G166" s="27"/>
      <c r="H166" s="34"/>
      <c r="I166" s="34"/>
    </row>
    <row r="167" spans="1:9" x14ac:dyDescent="0.25">
      <c r="A167" s="15" t="s">
        <v>259</v>
      </c>
      <c r="B167" s="27" t="s">
        <v>260</v>
      </c>
      <c r="C167" s="30"/>
      <c r="D167" s="30"/>
      <c r="E167" s="15"/>
      <c r="F167" s="15"/>
      <c r="G167" s="27"/>
      <c r="H167" s="34"/>
      <c r="I167" s="34"/>
    </row>
    <row r="168" spans="1:9" x14ac:dyDescent="0.25">
      <c r="A168" s="15" t="s">
        <v>261</v>
      </c>
      <c r="B168" s="27" t="s">
        <v>262</v>
      </c>
      <c r="C168" s="30"/>
      <c r="D168" s="30"/>
      <c r="E168" s="15"/>
      <c r="F168" s="15"/>
      <c r="G168" s="27"/>
      <c r="H168" s="34"/>
      <c r="I168" s="34"/>
    </row>
    <row r="169" spans="1:9" x14ac:dyDescent="0.25">
      <c r="A169" s="15" t="s">
        <v>263</v>
      </c>
      <c r="B169" s="27" t="s">
        <v>254</v>
      </c>
      <c r="C169" s="30">
        <v>1</v>
      </c>
      <c r="D169" s="30" t="s">
        <v>42</v>
      </c>
      <c r="E169" s="16"/>
      <c r="F169" s="15" t="str">
        <f>IF(ISBLANK(E169),"", PRODUCT(C169,E169))</f>
        <v/>
      </c>
      <c r="G169" s="34"/>
      <c r="H169" s="27"/>
      <c r="I169" s="27"/>
    </row>
    <row r="170" spans="1:9" ht="30" x14ac:dyDescent="0.25">
      <c r="A170" s="15" t="s">
        <v>264</v>
      </c>
      <c r="B170" s="27" t="s">
        <v>256</v>
      </c>
      <c r="C170" s="30"/>
      <c r="D170" s="30"/>
      <c r="E170" s="15"/>
      <c r="F170" s="15"/>
      <c r="G170" s="27"/>
      <c r="H170" s="34"/>
      <c r="I170" s="34"/>
    </row>
    <row r="171" spans="1:9" x14ac:dyDescent="0.25">
      <c r="A171" s="15" t="s">
        <v>265</v>
      </c>
      <c r="B171" s="27" t="s">
        <v>258</v>
      </c>
      <c r="C171" s="30"/>
      <c r="D171" s="30"/>
      <c r="E171" s="15"/>
      <c r="F171" s="15"/>
      <c r="G171" s="27"/>
      <c r="H171" s="34"/>
      <c r="I171" s="34"/>
    </row>
    <row r="172" spans="1:9" x14ac:dyDescent="0.25">
      <c r="A172" s="15" t="s">
        <v>266</v>
      </c>
      <c r="B172" s="27" t="s">
        <v>260</v>
      </c>
      <c r="C172" s="30"/>
      <c r="D172" s="30"/>
      <c r="E172" s="15"/>
      <c r="F172" s="15"/>
      <c r="G172" s="27"/>
      <c r="H172" s="34"/>
      <c r="I172" s="34"/>
    </row>
    <row r="173" spans="1:9" x14ac:dyDescent="0.25">
      <c r="A173" s="15" t="s">
        <v>267</v>
      </c>
      <c r="B173" s="27" t="s">
        <v>262</v>
      </c>
      <c r="C173" s="30"/>
      <c r="D173" s="30"/>
      <c r="E173" s="15"/>
      <c r="F173" s="15"/>
      <c r="G173" s="27"/>
      <c r="H173" s="34"/>
      <c r="I173" s="34"/>
    </row>
    <row r="174" spans="1:9" x14ac:dyDescent="0.25">
      <c r="A174" s="15" t="s">
        <v>268</v>
      </c>
      <c r="B174" s="27" t="s">
        <v>269</v>
      </c>
      <c r="C174" s="30">
        <v>1</v>
      </c>
      <c r="D174" s="30" t="s">
        <v>42</v>
      </c>
      <c r="E174" s="16"/>
      <c r="F174" s="15" t="str">
        <f>IF(ISBLANK(E174),"", PRODUCT(C174,E174))</f>
        <v/>
      </c>
      <c r="G174" s="34"/>
      <c r="H174" s="27"/>
      <c r="I174" s="27"/>
    </row>
    <row r="175" spans="1:9" x14ac:dyDescent="0.25">
      <c r="A175" s="15" t="s">
        <v>270</v>
      </c>
      <c r="B175" s="27" t="s">
        <v>271</v>
      </c>
      <c r="C175" s="30"/>
      <c r="D175" s="30"/>
      <c r="E175" s="15"/>
      <c r="F175" s="15"/>
      <c r="G175" s="27"/>
      <c r="H175" s="34"/>
      <c r="I175" s="34"/>
    </row>
    <row r="176" spans="1:9" x14ac:dyDescent="0.25">
      <c r="A176" s="15" t="s">
        <v>272</v>
      </c>
      <c r="B176" s="27" t="s">
        <v>46</v>
      </c>
      <c r="C176" s="30"/>
      <c r="D176" s="30"/>
      <c r="E176" s="15"/>
      <c r="F176" s="15"/>
      <c r="G176" s="27"/>
      <c r="H176" s="34"/>
      <c r="I176" s="34"/>
    </row>
    <row r="177" spans="1:9" x14ac:dyDescent="0.25">
      <c r="A177" s="15" t="s">
        <v>273</v>
      </c>
      <c r="B177" s="27" t="s">
        <v>241</v>
      </c>
      <c r="C177" s="30"/>
      <c r="D177" s="30"/>
      <c r="E177" s="15"/>
      <c r="F177" s="15"/>
      <c r="G177" s="27"/>
      <c r="H177" s="34"/>
      <c r="I177" s="34"/>
    </row>
    <row r="178" spans="1:9" x14ac:dyDescent="0.25">
      <c r="A178" s="15" t="s">
        <v>274</v>
      </c>
      <c r="B178" s="27" t="s">
        <v>50</v>
      </c>
      <c r="C178" s="30"/>
      <c r="D178" s="30"/>
      <c r="E178" s="15"/>
      <c r="F178" s="15"/>
      <c r="G178" s="27"/>
      <c r="H178" s="34"/>
      <c r="I178" s="34"/>
    </row>
    <row r="179" spans="1:9" x14ac:dyDescent="0.25">
      <c r="A179" s="15" t="s">
        <v>275</v>
      </c>
      <c r="B179" s="27" t="s">
        <v>276</v>
      </c>
      <c r="C179" s="30">
        <v>1</v>
      </c>
      <c r="D179" s="30" t="s">
        <v>42</v>
      </c>
      <c r="E179" s="16"/>
      <c r="F179" s="15" t="str">
        <f>IF(ISBLANK(E179),"", PRODUCT(C179,E179))</f>
        <v/>
      </c>
      <c r="G179" s="34"/>
      <c r="H179" s="27"/>
      <c r="I179" s="27"/>
    </row>
    <row r="180" spans="1:9" x14ac:dyDescent="0.25">
      <c r="A180" s="15" t="s">
        <v>277</v>
      </c>
      <c r="B180" s="27" t="s">
        <v>271</v>
      </c>
      <c r="C180" s="30"/>
      <c r="D180" s="30"/>
      <c r="E180" s="15"/>
      <c r="F180" s="15"/>
      <c r="G180" s="27"/>
      <c r="H180" s="34"/>
      <c r="I180" s="34"/>
    </row>
    <row r="181" spans="1:9" x14ac:dyDescent="0.25">
      <c r="A181" s="15" t="s">
        <v>278</v>
      </c>
      <c r="B181" s="27" t="s">
        <v>46</v>
      </c>
      <c r="C181" s="30"/>
      <c r="D181" s="30"/>
      <c r="E181" s="15"/>
      <c r="F181" s="15"/>
      <c r="G181" s="27"/>
      <c r="H181" s="34"/>
      <c r="I181" s="34"/>
    </row>
    <row r="182" spans="1:9" x14ac:dyDescent="0.25">
      <c r="A182" s="15" t="s">
        <v>279</v>
      </c>
      <c r="B182" s="27" t="s">
        <v>280</v>
      </c>
      <c r="C182" s="30"/>
      <c r="D182" s="30"/>
      <c r="E182" s="15"/>
      <c r="F182" s="15"/>
      <c r="G182" s="27"/>
      <c r="H182" s="34"/>
      <c r="I182" s="34"/>
    </row>
    <row r="183" spans="1:9" x14ac:dyDescent="0.25">
      <c r="A183" s="15" t="s">
        <v>281</v>
      </c>
      <c r="B183" s="27" t="s">
        <v>50</v>
      </c>
      <c r="C183" s="30"/>
      <c r="D183" s="30"/>
      <c r="E183" s="15"/>
      <c r="F183" s="15"/>
      <c r="G183" s="27"/>
      <c r="H183" s="34"/>
      <c r="I183" s="34"/>
    </row>
    <row r="184" spans="1:9" x14ac:dyDescent="0.25">
      <c r="A184" s="15" t="s">
        <v>282</v>
      </c>
      <c r="B184" s="27" t="s">
        <v>283</v>
      </c>
      <c r="C184" s="30">
        <v>1</v>
      </c>
      <c r="D184" s="30" t="s">
        <v>42</v>
      </c>
      <c r="E184" s="16"/>
      <c r="F184" s="15" t="str">
        <f>IF(ISBLANK(E184),"", PRODUCT(C184,E184))</f>
        <v/>
      </c>
      <c r="G184" s="34"/>
      <c r="H184" s="27"/>
      <c r="I184" s="27"/>
    </row>
    <row r="185" spans="1:9" ht="30" x14ac:dyDescent="0.25">
      <c r="A185" s="15" t="s">
        <v>284</v>
      </c>
      <c r="B185" s="27" t="s">
        <v>285</v>
      </c>
      <c r="C185" s="30"/>
      <c r="D185" s="30"/>
      <c r="E185" s="15"/>
      <c r="F185" s="15"/>
      <c r="G185" s="27"/>
      <c r="H185" s="34"/>
      <c r="I185" s="34"/>
    </row>
    <row r="186" spans="1:9" x14ac:dyDescent="0.25">
      <c r="A186" s="15" t="s">
        <v>286</v>
      </c>
      <c r="B186" s="27" t="s">
        <v>287</v>
      </c>
      <c r="C186" s="30"/>
      <c r="D186" s="30"/>
      <c r="E186" s="15"/>
      <c r="F186" s="15"/>
      <c r="G186" s="27"/>
      <c r="H186" s="34"/>
      <c r="I186" s="34"/>
    </row>
    <row r="187" spans="1:9" x14ac:dyDescent="0.25">
      <c r="A187" s="15" t="s">
        <v>288</v>
      </c>
      <c r="B187" s="27" t="s">
        <v>289</v>
      </c>
      <c r="C187" s="30">
        <v>1</v>
      </c>
      <c r="D187" s="30" t="s">
        <v>172</v>
      </c>
      <c r="E187" s="16"/>
      <c r="F187" s="15" t="str">
        <f>IF(ISBLANK(E187),"", PRODUCT(C187,E187))</f>
        <v/>
      </c>
      <c r="G187" s="34"/>
      <c r="H187" s="27"/>
      <c r="I187" s="27"/>
    </row>
    <row r="188" spans="1:9" ht="30" x14ac:dyDescent="0.25">
      <c r="A188" s="15" t="s">
        <v>290</v>
      </c>
      <c r="B188" s="27" t="s">
        <v>291</v>
      </c>
      <c r="C188" s="30"/>
      <c r="D188" s="30"/>
      <c r="E188" s="15"/>
      <c r="F188" s="15"/>
      <c r="G188" s="27"/>
      <c r="H188" s="34"/>
      <c r="I188" s="34"/>
    </row>
    <row r="189" spans="1:9" x14ac:dyDescent="0.25">
      <c r="A189" s="15" t="s">
        <v>292</v>
      </c>
      <c r="B189" s="27" t="s">
        <v>293</v>
      </c>
      <c r="C189" s="30"/>
      <c r="D189" s="30"/>
      <c r="E189" s="15"/>
      <c r="F189" s="15"/>
      <c r="G189" s="27"/>
      <c r="H189" s="34"/>
      <c r="I189" s="34"/>
    </row>
    <row r="190" spans="1:9" x14ac:dyDescent="0.25">
      <c r="A190" s="15" t="s">
        <v>294</v>
      </c>
      <c r="B190" s="27" t="s">
        <v>295</v>
      </c>
      <c r="C190" s="30"/>
      <c r="D190" s="30"/>
      <c r="E190" s="15"/>
      <c r="F190" s="15"/>
      <c r="G190" s="27"/>
      <c r="H190" s="34"/>
      <c r="I190" s="34"/>
    </row>
    <row r="191" spans="1:9" x14ac:dyDescent="0.25">
      <c r="A191" s="15" t="s">
        <v>296</v>
      </c>
      <c r="B191" s="27" t="s">
        <v>297</v>
      </c>
      <c r="C191" s="30"/>
      <c r="D191" s="30"/>
      <c r="E191" s="15"/>
      <c r="F191" s="15"/>
      <c r="G191" s="27"/>
      <c r="H191" s="34"/>
      <c r="I191" s="34"/>
    </row>
    <row r="192" spans="1:9" x14ac:dyDescent="0.25">
      <c r="A192" s="15" t="s">
        <v>298</v>
      </c>
      <c r="B192" s="27" t="s">
        <v>299</v>
      </c>
      <c r="C192" s="30"/>
      <c r="D192" s="30"/>
      <c r="E192" s="15"/>
      <c r="F192" s="15"/>
      <c r="G192" s="27"/>
      <c r="H192" s="34"/>
      <c r="I192" s="34"/>
    </row>
    <row r="193" spans="1:9" x14ac:dyDescent="0.25">
      <c r="A193" s="15" t="s">
        <v>300</v>
      </c>
      <c r="B193" s="27" t="s">
        <v>153</v>
      </c>
      <c r="C193" s="30"/>
      <c r="D193" s="30"/>
      <c r="E193" s="15"/>
      <c r="F193" s="15"/>
      <c r="G193" s="27"/>
      <c r="H193" s="34"/>
      <c r="I193" s="34"/>
    </row>
    <row r="194" spans="1:9" x14ac:dyDescent="0.25">
      <c r="A194" s="15" t="s">
        <v>301</v>
      </c>
      <c r="B194" s="27" t="s">
        <v>302</v>
      </c>
      <c r="C194" s="30">
        <v>1</v>
      </c>
      <c r="D194" s="30" t="s">
        <v>172</v>
      </c>
      <c r="E194" s="16"/>
      <c r="F194" s="15" t="str">
        <f>IF(ISBLANK(E194),"", PRODUCT(C194,E194))</f>
        <v/>
      </c>
      <c r="G194" s="34"/>
      <c r="H194" s="27"/>
      <c r="I194" s="27"/>
    </row>
    <row r="195" spans="1:9" ht="30" x14ac:dyDescent="0.25">
      <c r="A195" s="15" t="s">
        <v>303</v>
      </c>
      <c r="B195" s="27" t="s">
        <v>304</v>
      </c>
      <c r="C195" s="30"/>
      <c r="D195" s="30"/>
      <c r="E195" s="15"/>
      <c r="F195" s="15"/>
      <c r="G195" s="27"/>
      <c r="H195" s="34"/>
      <c r="I195" s="34"/>
    </row>
    <row r="196" spans="1:9" x14ac:dyDescent="0.25">
      <c r="A196" s="15" t="s">
        <v>305</v>
      </c>
      <c r="B196" s="27" t="s">
        <v>306</v>
      </c>
      <c r="C196" s="30"/>
      <c r="D196" s="30"/>
      <c r="E196" s="15"/>
      <c r="F196" s="15"/>
      <c r="G196" s="27"/>
      <c r="H196" s="34"/>
      <c r="I196" s="34"/>
    </row>
    <row r="197" spans="1:9" x14ac:dyDescent="0.25">
      <c r="A197" s="15" t="s">
        <v>307</v>
      </c>
      <c r="B197" s="27" t="s">
        <v>308</v>
      </c>
      <c r="C197" s="30">
        <v>1</v>
      </c>
      <c r="D197" s="30" t="s">
        <v>172</v>
      </c>
      <c r="E197" s="16"/>
      <c r="F197" s="15" t="str">
        <f>IF(ISBLANK(E197),"", PRODUCT(C197,E197))</f>
        <v/>
      </c>
      <c r="G197" s="34"/>
      <c r="H197" s="27"/>
      <c r="I197" s="27"/>
    </row>
    <row r="198" spans="1:9" ht="30" x14ac:dyDescent="0.25">
      <c r="A198" s="15" t="s">
        <v>309</v>
      </c>
      <c r="B198" s="27" t="s">
        <v>310</v>
      </c>
      <c r="C198" s="30"/>
      <c r="D198" s="30"/>
      <c r="E198" s="15"/>
      <c r="F198" s="15"/>
      <c r="G198" s="27"/>
      <c r="H198" s="34"/>
      <c r="I198" s="34"/>
    </row>
    <row r="199" spans="1:9" ht="30" x14ac:dyDescent="0.25">
      <c r="A199" s="15" t="s">
        <v>311</v>
      </c>
      <c r="B199" s="27" t="s">
        <v>312</v>
      </c>
      <c r="C199" s="30"/>
      <c r="D199" s="30"/>
      <c r="E199" s="15"/>
      <c r="F199" s="15"/>
      <c r="G199" s="27"/>
      <c r="H199" s="34"/>
      <c r="I199" s="34"/>
    </row>
    <row r="200" spans="1:9" x14ac:dyDescent="0.25">
      <c r="A200" s="15" t="s">
        <v>313</v>
      </c>
      <c r="B200" s="27" t="s">
        <v>314</v>
      </c>
      <c r="C200" s="30"/>
      <c r="D200" s="30"/>
      <c r="E200" s="15"/>
      <c r="F200" s="15"/>
      <c r="G200" s="27"/>
      <c r="H200" s="34"/>
      <c r="I200" s="34"/>
    </row>
    <row r="201" spans="1:9" x14ac:dyDescent="0.25">
      <c r="A201" s="15" t="s">
        <v>315</v>
      </c>
      <c r="B201" s="27" t="s">
        <v>316</v>
      </c>
      <c r="C201" s="30">
        <v>1</v>
      </c>
      <c r="D201" s="30" t="s">
        <v>172</v>
      </c>
      <c r="E201" s="16"/>
      <c r="F201" s="15" t="str">
        <f>IF(ISBLANK(E201),"", PRODUCT(C201,E201))</f>
        <v/>
      </c>
      <c r="G201" s="34"/>
      <c r="H201" s="27"/>
      <c r="I201" s="27"/>
    </row>
    <row r="202" spans="1:9" ht="30" x14ac:dyDescent="0.25">
      <c r="A202" s="15" t="s">
        <v>317</v>
      </c>
      <c r="B202" s="27" t="s">
        <v>318</v>
      </c>
      <c r="C202" s="30"/>
      <c r="D202" s="30"/>
      <c r="E202" s="15"/>
      <c r="F202" s="15"/>
      <c r="G202" s="27"/>
      <c r="H202" s="34"/>
      <c r="I202" s="34"/>
    </row>
    <row r="203" spans="1:9" x14ac:dyDescent="0.25">
      <c r="A203" s="15" t="s">
        <v>319</v>
      </c>
      <c r="B203" s="27" t="s">
        <v>320</v>
      </c>
      <c r="C203" s="30"/>
      <c r="D203" s="30"/>
      <c r="E203" s="15"/>
      <c r="F203" s="15"/>
      <c r="G203" s="27"/>
      <c r="H203" s="34"/>
      <c r="I203" s="34"/>
    </row>
    <row r="204" spans="1:9" x14ac:dyDescent="0.25">
      <c r="A204" s="15" t="s">
        <v>321</v>
      </c>
      <c r="B204" s="27" t="s">
        <v>322</v>
      </c>
      <c r="C204" s="30"/>
      <c r="D204" s="30"/>
      <c r="E204" s="15"/>
      <c r="F204" s="15"/>
      <c r="G204" s="27"/>
      <c r="H204" s="34"/>
      <c r="I204" s="34"/>
    </row>
    <row r="205" spans="1:9" x14ac:dyDescent="0.25">
      <c r="A205" s="15" t="s">
        <v>323</v>
      </c>
      <c r="B205" s="27" t="s">
        <v>324</v>
      </c>
      <c r="C205" s="30">
        <v>1</v>
      </c>
      <c r="D205" s="30" t="s">
        <v>172</v>
      </c>
      <c r="E205" s="16"/>
      <c r="F205" s="15" t="str">
        <f>IF(ISBLANK(E205),"", PRODUCT(C205,E205))</f>
        <v/>
      </c>
      <c r="G205" s="34"/>
      <c r="H205" s="27"/>
      <c r="I205" s="27"/>
    </row>
    <row r="206" spans="1:9" ht="30" x14ac:dyDescent="0.25">
      <c r="A206" s="15" t="s">
        <v>325</v>
      </c>
      <c r="B206" s="27" t="s">
        <v>326</v>
      </c>
      <c r="C206" s="30"/>
      <c r="D206" s="30"/>
      <c r="E206" s="15"/>
      <c r="F206" s="15"/>
      <c r="G206" s="27"/>
      <c r="H206" s="34"/>
      <c r="I206" s="34"/>
    </row>
    <row r="207" spans="1:9" ht="30" x14ac:dyDescent="0.25">
      <c r="A207" s="15" t="s">
        <v>327</v>
      </c>
      <c r="B207" s="27" t="s">
        <v>328</v>
      </c>
      <c r="C207" s="30"/>
      <c r="D207" s="30"/>
      <c r="E207" s="15"/>
      <c r="F207" s="15"/>
      <c r="G207" s="27"/>
      <c r="H207" s="34"/>
      <c r="I207" s="34"/>
    </row>
    <row r="208" spans="1:9" x14ac:dyDescent="0.25">
      <c r="A208" s="15" t="s">
        <v>329</v>
      </c>
      <c r="B208" s="27" t="s">
        <v>330</v>
      </c>
      <c r="C208" s="30">
        <v>1</v>
      </c>
      <c r="D208" s="30" t="s">
        <v>42</v>
      </c>
      <c r="E208" s="16"/>
      <c r="F208" s="15" t="str">
        <f>IF(ISBLANK(E208),"", PRODUCT(C208,E208))</f>
        <v/>
      </c>
      <c r="G208" s="34"/>
      <c r="H208" s="27"/>
      <c r="I208" s="27"/>
    </row>
    <row r="209" spans="1:9" x14ac:dyDescent="0.25">
      <c r="A209" s="15" t="s">
        <v>331</v>
      </c>
      <c r="B209" s="27" t="s">
        <v>332</v>
      </c>
      <c r="C209" s="30"/>
      <c r="D209" s="30"/>
      <c r="E209" s="15"/>
      <c r="F209" s="15"/>
      <c r="G209" s="27"/>
      <c r="H209" s="34"/>
      <c r="I209" s="34"/>
    </row>
    <row r="210" spans="1:9" x14ac:dyDescent="0.25">
      <c r="A210" s="15" t="s">
        <v>333</v>
      </c>
      <c r="B210" s="27" t="s">
        <v>334</v>
      </c>
      <c r="C210" s="30"/>
      <c r="D210" s="30"/>
      <c r="E210" s="15"/>
      <c r="F210" s="15"/>
      <c r="G210" s="27"/>
      <c r="H210" s="34"/>
      <c r="I210" s="34"/>
    </row>
    <row r="211" spans="1:9" x14ac:dyDescent="0.25">
      <c r="A211" s="15" t="s">
        <v>335</v>
      </c>
      <c r="B211" s="27" t="s">
        <v>336</v>
      </c>
      <c r="C211" s="30"/>
      <c r="D211" s="30"/>
      <c r="E211" s="15"/>
      <c r="F211" s="15"/>
      <c r="G211" s="27"/>
      <c r="H211" s="34"/>
      <c r="I211" s="34"/>
    </row>
    <row r="212" spans="1:9" x14ac:dyDescent="0.25">
      <c r="A212" s="15" t="s">
        <v>337</v>
      </c>
      <c r="B212" s="27" t="s">
        <v>338</v>
      </c>
      <c r="C212" s="30">
        <v>1</v>
      </c>
      <c r="D212" s="30" t="s">
        <v>172</v>
      </c>
      <c r="E212" s="16"/>
      <c r="F212" s="15" t="str">
        <f>IF(ISBLANK(E212),"", PRODUCT(C212,E212))</f>
        <v/>
      </c>
      <c r="G212" s="34"/>
      <c r="H212" s="27"/>
      <c r="I212" s="27"/>
    </row>
    <row r="213" spans="1:9" x14ac:dyDescent="0.25">
      <c r="A213" s="15" t="s">
        <v>339</v>
      </c>
      <c r="B213" s="27" t="s">
        <v>340</v>
      </c>
      <c r="C213" s="30"/>
      <c r="D213" s="30"/>
      <c r="E213" s="15"/>
      <c r="F213" s="15"/>
      <c r="G213" s="27"/>
      <c r="H213" s="34"/>
      <c r="I213" s="34"/>
    </row>
    <row r="214" spans="1:9" ht="30" x14ac:dyDescent="0.25">
      <c r="A214" s="15" t="s">
        <v>341</v>
      </c>
      <c r="B214" s="27" t="s">
        <v>342</v>
      </c>
      <c r="C214" s="30"/>
      <c r="D214" s="30"/>
      <c r="E214" s="15"/>
      <c r="F214" s="15"/>
      <c r="G214" s="27"/>
      <c r="H214" s="34"/>
      <c r="I214" s="34"/>
    </row>
    <row r="215" spans="1:9" ht="45" x14ac:dyDescent="0.25">
      <c r="A215" s="15" t="s">
        <v>343</v>
      </c>
      <c r="B215" s="27" t="s">
        <v>344</v>
      </c>
      <c r="C215" s="30">
        <v>1</v>
      </c>
      <c r="D215" s="30" t="s">
        <v>172</v>
      </c>
      <c r="E215" s="16"/>
      <c r="F215" s="15" t="str">
        <f>IF(ISBLANK(E215),"", PRODUCT(C215,E215))</f>
        <v/>
      </c>
      <c r="G215" s="34"/>
      <c r="H215" s="27"/>
      <c r="I215" s="27"/>
    </row>
    <row r="216" spans="1:9" x14ac:dyDescent="0.25">
      <c r="A216" s="15" t="s">
        <v>345</v>
      </c>
      <c r="B216" s="27" t="s">
        <v>346</v>
      </c>
      <c r="C216" s="30"/>
      <c r="D216" s="30"/>
      <c r="E216" s="15"/>
      <c r="F216" s="15"/>
      <c r="G216" s="27"/>
      <c r="H216" s="34"/>
      <c r="I216" s="34"/>
    </row>
    <row r="217" spans="1:9" x14ac:dyDescent="0.25">
      <c r="A217" s="15" t="s">
        <v>347</v>
      </c>
      <c r="B217" s="27" t="s">
        <v>348</v>
      </c>
      <c r="C217" s="30"/>
      <c r="D217" s="30"/>
      <c r="E217" s="15"/>
      <c r="F217" s="15"/>
      <c r="G217" s="27"/>
      <c r="H217" s="34"/>
      <c r="I217" s="34"/>
    </row>
    <row r="218" spans="1:9" x14ac:dyDescent="0.25">
      <c r="A218" s="15" t="s">
        <v>349</v>
      </c>
      <c r="B218" s="27" t="s">
        <v>350</v>
      </c>
      <c r="C218" s="30"/>
      <c r="D218" s="30"/>
      <c r="E218" s="15"/>
      <c r="F218" s="15"/>
      <c r="G218" s="27"/>
      <c r="H218" s="34"/>
      <c r="I218" s="34"/>
    </row>
    <row r="219" spans="1:9" x14ac:dyDescent="0.25">
      <c r="A219" s="15" t="s">
        <v>351</v>
      </c>
      <c r="B219" s="27" t="s">
        <v>352</v>
      </c>
      <c r="C219" s="30"/>
      <c r="D219" s="30"/>
      <c r="E219" s="15"/>
      <c r="F219" s="15"/>
      <c r="G219" s="27"/>
      <c r="H219" s="34"/>
      <c r="I219" s="34"/>
    </row>
    <row r="220" spans="1:9" x14ac:dyDescent="0.25">
      <c r="A220" s="15" t="s">
        <v>353</v>
      </c>
      <c r="B220" s="27" t="s">
        <v>354</v>
      </c>
      <c r="C220" s="30"/>
      <c r="D220" s="30"/>
      <c r="E220" s="15"/>
      <c r="F220" s="15"/>
      <c r="G220" s="27"/>
      <c r="H220" s="34"/>
      <c r="I220" s="34"/>
    </row>
    <row r="221" spans="1:9" x14ac:dyDescent="0.25">
      <c r="A221" s="15" t="s">
        <v>355</v>
      </c>
      <c r="B221" s="27" t="s">
        <v>356</v>
      </c>
      <c r="C221" s="30"/>
      <c r="D221" s="30"/>
      <c r="E221" s="15"/>
      <c r="F221" s="15"/>
      <c r="G221" s="27"/>
      <c r="H221" s="34"/>
      <c r="I221" s="34"/>
    </row>
    <row r="222" spans="1:9" x14ac:dyDescent="0.25">
      <c r="A222" s="15" t="s">
        <v>357</v>
      </c>
      <c r="B222" s="27" t="s">
        <v>358</v>
      </c>
      <c r="C222" s="30">
        <v>1</v>
      </c>
      <c r="D222" s="30" t="s">
        <v>172</v>
      </c>
      <c r="E222" s="16"/>
      <c r="F222" s="15" t="str">
        <f>IF(ISBLANK(E222),"", PRODUCT(C222,E222))</f>
        <v/>
      </c>
      <c r="G222" s="34"/>
      <c r="H222" s="27"/>
      <c r="I222" s="27"/>
    </row>
    <row r="223" spans="1:9" x14ac:dyDescent="0.25">
      <c r="A223" s="15" t="s">
        <v>359</v>
      </c>
      <c r="B223" s="27" t="s">
        <v>360</v>
      </c>
      <c r="C223" s="30"/>
      <c r="D223" s="30"/>
      <c r="E223" s="15"/>
      <c r="F223" s="15"/>
      <c r="G223" s="27"/>
      <c r="H223" s="34"/>
      <c r="I223" s="34"/>
    </row>
    <row r="224" spans="1:9" x14ac:dyDescent="0.25">
      <c r="A224" s="15" t="s">
        <v>361</v>
      </c>
      <c r="B224" s="27" t="s">
        <v>362</v>
      </c>
      <c r="C224" s="30">
        <v>1</v>
      </c>
      <c r="D224" s="30" t="s">
        <v>172</v>
      </c>
      <c r="E224" s="16"/>
      <c r="F224" s="15" t="str">
        <f>IF(ISBLANK(E224),"", PRODUCT(C224,E224))</f>
        <v/>
      </c>
      <c r="G224" s="34"/>
      <c r="H224" s="27"/>
      <c r="I224" s="27"/>
    </row>
    <row r="225" spans="1:9" x14ac:dyDescent="0.25">
      <c r="A225" s="15" t="s">
        <v>363</v>
      </c>
      <c r="B225" s="27" t="s">
        <v>364</v>
      </c>
      <c r="C225" s="30"/>
      <c r="D225" s="30"/>
      <c r="E225" s="15"/>
      <c r="F225" s="15"/>
      <c r="G225" s="27"/>
      <c r="H225" s="34"/>
      <c r="I225" s="34"/>
    </row>
    <row r="226" spans="1:9" x14ac:dyDescent="0.25">
      <c r="A226" s="15" t="s">
        <v>365</v>
      </c>
      <c r="B226" s="27" t="s">
        <v>366</v>
      </c>
      <c r="C226" s="30"/>
      <c r="D226" s="30"/>
      <c r="E226" s="15"/>
      <c r="F226" s="15"/>
      <c r="G226" s="27"/>
      <c r="H226" s="34"/>
      <c r="I226" s="34"/>
    </row>
    <row r="227" spans="1:9" ht="30" x14ac:dyDescent="0.25">
      <c r="A227" s="15" t="s">
        <v>367</v>
      </c>
      <c r="B227" s="27" t="s">
        <v>368</v>
      </c>
      <c r="C227" s="30"/>
      <c r="D227" s="30"/>
      <c r="E227" s="15"/>
      <c r="F227" s="15"/>
      <c r="G227" s="27"/>
      <c r="H227" s="34"/>
      <c r="I227" s="34"/>
    </row>
    <row r="228" spans="1:9" x14ac:dyDescent="0.25">
      <c r="A228" s="15" t="s">
        <v>369</v>
      </c>
      <c r="B228" s="27" t="s">
        <v>370</v>
      </c>
      <c r="C228" s="30">
        <v>1</v>
      </c>
      <c r="D228" s="30" t="s">
        <v>172</v>
      </c>
      <c r="E228" s="16"/>
      <c r="F228" s="15" t="str">
        <f>IF(ISBLANK(E228),"", PRODUCT(C228,E228))</f>
        <v/>
      </c>
      <c r="G228" s="34"/>
      <c r="H228" s="27"/>
      <c r="I228" s="27"/>
    </row>
    <row r="229" spans="1:9" x14ac:dyDescent="0.25">
      <c r="A229" s="15" t="s">
        <v>371</v>
      </c>
      <c r="B229" s="27" t="s">
        <v>372</v>
      </c>
      <c r="C229" s="30"/>
      <c r="D229" s="30"/>
      <c r="E229" s="15"/>
      <c r="F229" s="15"/>
      <c r="G229" s="27"/>
      <c r="H229" s="34"/>
      <c r="I229" s="34"/>
    </row>
    <row r="230" spans="1:9" x14ac:dyDescent="0.25">
      <c r="A230" s="15" t="s">
        <v>373</v>
      </c>
      <c r="B230" s="27" t="s">
        <v>374</v>
      </c>
      <c r="C230" s="30"/>
      <c r="D230" s="30"/>
      <c r="E230" s="15"/>
      <c r="F230" s="15"/>
      <c r="G230" s="27"/>
      <c r="H230" s="34"/>
      <c r="I230" s="34"/>
    </row>
    <row r="231" spans="1:9" x14ac:dyDescent="0.25">
      <c r="A231" s="15" t="s">
        <v>375</v>
      </c>
      <c r="B231" s="27" t="s">
        <v>376</v>
      </c>
      <c r="C231" s="30"/>
      <c r="D231" s="30"/>
      <c r="E231" s="15"/>
      <c r="F231" s="15"/>
      <c r="G231" s="27"/>
      <c r="H231" s="34"/>
      <c r="I231" s="34"/>
    </row>
    <row r="232" spans="1:9" x14ac:dyDescent="0.25">
      <c r="A232" s="15" t="s">
        <v>377</v>
      </c>
      <c r="B232" s="27" t="s">
        <v>378</v>
      </c>
      <c r="C232" s="30">
        <v>1</v>
      </c>
      <c r="D232" s="30" t="s">
        <v>172</v>
      </c>
      <c r="E232" s="16"/>
      <c r="F232" s="15" t="str">
        <f>IF(ISBLANK(E232),"", PRODUCT(C232,E232))</f>
        <v/>
      </c>
      <c r="G232" s="34"/>
      <c r="H232" s="27"/>
      <c r="I232" s="27"/>
    </row>
    <row r="233" spans="1:9" x14ac:dyDescent="0.25">
      <c r="A233" s="15" t="s">
        <v>379</v>
      </c>
      <c r="B233" s="27" t="s">
        <v>380</v>
      </c>
      <c r="C233" s="30"/>
      <c r="D233" s="30"/>
      <c r="E233" s="15"/>
      <c r="F233" s="15"/>
      <c r="G233" s="27"/>
      <c r="H233" s="34"/>
      <c r="I233" s="34"/>
    </row>
    <row r="234" spans="1:9" x14ac:dyDescent="0.25">
      <c r="A234" s="15" t="s">
        <v>381</v>
      </c>
      <c r="B234" s="27" t="s">
        <v>382</v>
      </c>
      <c r="C234" s="30"/>
      <c r="D234" s="30"/>
      <c r="E234" s="15"/>
      <c r="F234" s="15"/>
      <c r="G234" s="27"/>
      <c r="H234" s="34"/>
      <c r="I234" s="34"/>
    </row>
    <row r="235" spans="1:9" x14ac:dyDescent="0.25">
      <c r="A235" s="15" t="s">
        <v>383</v>
      </c>
      <c r="B235" s="27" t="s">
        <v>384</v>
      </c>
      <c r="C235" s="30"/>
      <c r="D235" s="30"/>
      <c r="E235" s="15"/>
      <c r="F235" s="15"/>
      <c r="G235" s="27"/>
      <c r="H235" s="34"/>
      <c r="I235" s="34"/>
    </row>
    <row r="236" spans="1:9" ht="30" x14ac:dyDescent="0.25">
      <c r="A236" s="15" t="s">
        <v>385</v>
      </c>
      <c r="B236" s="27" t="s">
        <v>386</v>
      </c>
      <c r="C236" s="30"/>
      <c r="D236" s="30"/>
      <c r="E236" s="15"/>
      <c r="F236" s="15"/>
      <c r="G236" s="27"/>
      <c r="H236" s="34"/>
      <c r="I236" s="34"/>
    </row>
    <row r="237" spans="1:9" ht="30" x14ac:dyDescent="0.25">
      <c r="A237" s="15" t="s">
        <v>387</v>
      </c>
      <c r="B237" s="27" t="s">
        <v>388</v>
      </c>
      <c r="C237" s="30"/>
      <c r="D237" s="30"/>
      <c r="E237" s="15"/>
      <c r="F237" s="15"/>
      <c r="G237" s="27"/>
      <c r="H237" s="34"/>
      <c r="I237" s="34"/>
    </row>
    <row r="238" spans="1:9" x14ac:dyDescent="0.25">
      <c r="A238" s="15" t="s">
        <v>389</v>
      </c>
      <c r="B238" s="27" t="s">
        <v>390</v>
      </c>
      <c r="C238" s="30">
        <v>1</v>
      </c>
      <c r="D238" s="30" t="s">
        <v>67</v>
      </c>
      <c r="E238" s="16"/>
      <c r="F238" s="15" t="str">
        <f>IF(ISBLANK(E238),"", PRODUCT(C238,E238))</f>
        <v/>
      </c>
      <c r="G238" s="34"/>
      <c r="H238" s="27"/>
      <c r="I238" s="27"/>
    </row>
    <row r="239" spans="1:9" ht="30" x14ac:dyDescent="0.25">
      <c r="A239" s="15" t="s">
        <v>391</v>
      </c>
      <c r="B239" s="27" t="s">
        <v>392</v>
      </c>
      <c r="C239" s="30"/>
      <c r="D239" s="30"/>
      <c r="E239" s="15"/>
      <c r="F239" s="15"/>
      <c r="G239" s="27"/>
      <c r="H239" s="34"/>
      <c r="I239" s="34"/>
    </row>
    <row r="240" spans="1:9" x14ac:dyDescent="0.25">
      <c r="A240" s="15" t="s">
        <v>393</v>
      </c>
      <c r="B240" s="27" t="s">
        <v>394</v>
      </c>
      <c r="C240" s="30"/>
      <c r="D240" s="30"/>
      <c r="E240" s="15"/>
      <c r="F240" s="15"/>
      <c r="G240" s="27"/>
      <c r="H240" s="34"/>
      <c r="I240" s="34"/>
    </row>
    <row r="241" spans="1:9" x14ac:dyDescent="0.25">
      <c r="A241" s="15" t="s">
        <v>395</v>
      </c>
      <c r="B241" s="27" t="s">
        <v>396</v>
      </c>
      <c r="C241" s="30">
        <v>1</v>
      </c>
      <c r="D241" s="30" t="s">
        <v>67</v>
      </c>
      <c r="E241" s="16"/>
      <c r="F241" s="15" t="str">
        <f>IF(ISBLANK(E241),"", PRODUCT(C241,E241))</f>
        <v/>
      </c>
      <c r="G241" s="34"/>
      <c r="H241" s="27"/>
      <c r="I241" s="27"/>
    </row>
    <row r="242" spans="1:9" ht="30" x14ac:dyDescent="0.25">
      <c r="A242" s="15" t="s">
        <v>397</v>
      </c>
      <c r="B242" s="27" t="s">
        <v>398</v>
      </c>
      <c r="C242" s="30"/>
      <c r="D242" s="30"/>
      <c r="E242" s="15"/>
      <c r="F242" s="15"/>
      <c r="G242" s="27"/>
      <c r="H242" s="34"/>
      <c r="I242" s="34"/>
    </row>
    <row r="243" spans="1:9" x14ac:dyDescent="0.25">
      <c r="A243" s="15" t="s">
        <v>399</v>
      </c>
      <c r="B243" s="27" t="s">
        <v>400</v>
      </c>
      <c r="C243" s="30"/>
      <c r="D243" s="30"/>
      <c r="E243" s="15"/>
      <c r="F243" s="15"/>
      <c r="G243" s="27"/>
      <c r="H243" s="34"/>
      <c r="I243" s="34"/>
    </row>
    <row r="244" spans="1:9" x14ac:dyDescent="0.25">
      <c r="A244" s="15" t="s">
        <v>401</v>
      </c>
      <c r="B244" s="27" t="s">
        <v>402</v>
      </c>
      <c r="C244" s="30"/>
      <c r="D244" s="30"/>
      <c r="E244" s="15"/>
      <c r="F244" s="15"/>
      <c r="G244" s="27"/>
      <c r="H244" s="34"/>
      <c r="I244" s="34"/>
    </row>
    <row r="245" spans="1:9" x14ac:dyDescent="0.25">
      <c r="A245" s="15" t="s">
        <v>403</v>
      </c>
      <c r="B245" s="27" t="s">
        <v>404</v>
      </c>
      <c r="C245" s="30">
        <v>1</v>
      </c>
      <c r="D245" s="30" t="s">
        <v>67</v>
      </c>
      <c r="E245" s="16"/>
      <c r="F245" s="15" t="str">
        <f>IF(ISBLANK(E245),"", PRODUCT(C245,E245))</f>
        <v/>
      </c>
      <c r="G245" s="34"/>
      <c r="H245" s="27"/>
      <c r="I245" s="27"/>
    </row>
    <row r="246" spans="1:9" ht="30" x14ac:dyDescent="0.25">
      <c r="A246" s="15" t="s">
        <v>405</v>
      </c>
      <c r="B246" s="27" t="s">
        <v>406</v>
      </c>
      <c r="C246" s="30"/>
      <c r="D246" s="30"/>
      <c r="E246" s="15"/>
      <c r="F246" s="15"/>
      <c r="G246" s="27"/>
      <c r="H246" s="34"/>
      <c r="I246" s="34"/>
    </row>
    <row r="247" spans="1:9" x14ac:dyDescent="0.25">
      <c r="A247" s="15" t="s">
        <v>407</v>
      </c>
      <c r="B247" s="27" t="s">
        <v>408</v>
      </c>
      <c r="C247" s="30"/>
      <c r="D247" s="30"/>
      <c r="E247" s="15"/>
      <c r="F247" s="15"/>
      <c r="G247" s="27"/>
      <c r="H247" s="34"/>
      <c r="I247" s="34"/>
    </row>
    <row r="248" spans="1:9" x14ac:dyDescent="0.25">
      <c r="A248" s="15" t="s">
        <v>409</v>
      </c>
      <c r="B248" s="27" t="s">
        <v>410</v>
      </c>
      <c r="C248" s="30"/>
      <c r="D248" s="30"/>
      <c r="E248" s="15"/>
      <c r="F248" s="15"/>
      <c r="G248" s="27"/>
      <c r="H248" s="34"/>
      <c r="I248" s="34"/>
    </row>
    <row r="249" spans="1:9" x14ac:dyDescent="0.25">
      <c r="A249" s="15" t="s">
        <v>411</v>
      </c>
      <c r="B249" s="27" t="s">
        <v>412</v>
      </c>
      <c r="C249" s="30">
        <v>1</v>
      </c>
      <c r="D249" s="30" t="s">
        <v>42</v>
      </c>
      <c r="E249" s="16"/>
      <c r="F249" s="15" t="str">
        <f>IF(ISBLANK(E249),"", PRODUCT(C249,E249))</f>
        <v/>
      </c>
      <c r="G249" s="34"/>
      <c r="H249" s="27"/>
      <c r="I249" s="27"/>
    </row>
    <row r="250" spans="1:9" x14ac:dyDescent="0.25">
      <c r="A250" s="15" t="s">
        <v>413</v>
      </c>
      <c r="B250" s="27" t="s">
        <v>414</v>
      </c>
      <c r="C250" s="30"/>
      <c r="D250" s="30"/>
      <c r="E250" s="15"/>
      <c r="F250" s="15"/>
      <c r="G250" s="27"/>
      <c r="H250" s="34"/>
      <c r="I250" s="34"/>
    </row>
    <row r="251" spans="1:9" x14ac:dyDescent="0.25">
      <c r="A251" s="15" t="s">
        <v>415</v>
      </c>
      <c r="B251" s="27" t="s">
        <v>416</v>
      </c>
      <c r="C251" s="30"/>
      <c r="D251" s="30"/>
      <c r="E251" s="15"/>
      <c r="F251" s="15"/>
      <c r="G251" s="27"/>
      <c r="H251" s="34"/>
      <c r="I251" s="34"/>
    </row>
    <row r="252" spans="1:9" ht="30" x14ac:dyDescent="0.25">
      <c r="A252" s="15" t="s">
        <v>417</v>
      </c>
      <c r="B252" s="27" t="s">
        <v>418</v>
      </c>
      <c r="C252" s="30"/>
      <c r="D252" s="30"/>
      <c r="E252" s="15"/>
      <c r="F252" s="15"/>
      <c r="G252" s="27"/>
      <c r="H252" s="34"/>
      <c r="I252" s="34"/>
    </row>
    <row r="253" spans="1:9" ht="30" x14ac:dyDescent="0.25">
      <c r="A253" s="15" t="s">
        <v>419</v>
      </c>
      <c r="B253" s="27" t="s">
        <v>420</v>
      </c>
      <c r="C253" s="30"/>
      <c r="D253" s="30"/>
      <c r="E253" s="15"/>
      <c r="F253" s="15"/>
      <c r="G253" s="27"/>
      <c r="H253" s="34"/>
      <c r="I253" s="34"/>
    </row>
    <row r="254" spans="1:9" ht="30" x14ac:dyDescent="0.25">
      <c r="A254" s="15" t="s">
        <v>421</v>
      </c>
      <c r="B254" s="27" t="s">
        <v>422</v>
      </c>
      <c r="C254" s="30">
        <v>1</v>
      </c>
      <c r="D254" s="30" t="s">
        <v>42</v>
      </c>
      <c r="E254" s="16"/>
      <c r="F254" s="15" t="str">
        <f>IF(ISBLANK(E254),"", PRODUCT(C254,E254))</f>
        <v/>
      </c>
      <c r="G254" s="34"/>
      <c r="H254" s="27"/>
      <c r="I254" s="27"/>
    </row>
    <row r="255" spans="1:9" x14ac:dyDescent="0.25">
      <c r="A255" s="15" t="s">
        <v>423</v>
      </c>
      <c r="B255" s="27" t="s">
        <v>424</v>
      </c>
      <c r="C255" s="30"/>
      <c r="D255" s="30"/>
      <c r="E255" s="15"/>
      <c r="F255" s="15"/>
      <c r="G255" s="27"/>
      <c r="H255" s="34"/>
      <c r="I255" s="34"/>
    </row>
    <row r="256" spans="1:9" x14ac:dyDescent="0.25">
      <c r="A256" s="15" t="s">
        <v>425</v>
      </c>
      <c r="B256" s="27" t="s">
        <v>426</v>
      </c>
      <c r="C256" s="30"/>
      <c r="D256" s="30"/>
      <c r="E256" s="15"/>
      <c r="F256" s="15"/>
      <c r="G256" s="27"/>
      <c r="H256" s="34"/>
      <c r="I256" s="34"/>
    </row>
    <row r="257" spans="1:9" x14ac:dyDescent="0.25">
      <c r="A257" s="15" t="s">
        <v>427</v>
      </c>
      <c r="B257" s="27" t="s">
        <v>428</v>
      </c>
      <c r="C257" s="30"/>
      <c r="D257" s="30"/>
      <c r="E257" s="15"/>
      <c r="F257" s="15"/>
      <c r="G257" s="27"/>
      <c r="H257" s="34"/>
      <c r="I257" s="34"/>
    </row>
    <row r="258" spans="1:9" x14ac:dyDescent="0.25">
      <c r="A258" s="15" t="s">
        <v>429</v>
      </c>
      <c r="B258" s="27" t="s">
        <v>430</v>
      </c>
      <c r="C258" s="30">
        <v>1</v>
      </c>
      <c r="D258" s="30" t="s">
        <v>42</v>
      </c>
      <c r="E258" s="16"/>
      <c r="F258" s="15" t="str">
        <f>IF(ISBLANK(E258),"", PRODUCT(C258,E258))</f>
        <v/>
      </c>
      <c r="G258" s="34"/>
      <c r="H258" s="27"/>
      <c r="I258" s="27"/>
    </row>
    <row r="259" spans="1:9" x14ac:dyDescent="0.25">
      <c r="A259" s="15" t="s">
        <v>431</v>
      </c>
      <c r="B259" s="27" t="s">
        <v>432</v>
      </c>
      <c r="C259" s="30"/>
      <c r="D259" s="30"/>
      <c r="E259" s="15"/>
      <c r="F259" s="15"/>
      <c r="G259" s="27"/>
      <c r="H259" s="34"/>
      <c r="I259" s="34"/>
    </row>
    <row r="260" spans="1:9" x14ac:dyDescent="0.25">
      <c r="A260" s="15" t="s">
        <v>433</v>
      </c>
      <c r="B260" s="27" t="s">
        <v>434</v>
      </c>
      <c r="C260" s="30"/>
      <c r="D260" s="30"/>
      <c r="E260" s="15"/>
      <c r="F260" s="15"/>
      <c r="G260" s="27"/>
      <c r="H260" s="34"/>
      <c r="I260" s="34"/>
    </row>
    <row r="261" spans="1:9" x14ac:dyDescent="0.25">
      <c r="A261" s="15" t="s">
        <v>435</v>
      </c>
      <c r="B261" s="27" t="s">
        <v>436</v>
      </c>
      <c r="C261" s="30">
        <v>10</v>
      </c>
      <c r="D261" s="30" t="s">
        <v>67</v>
      </c>
      <c r="E261" s="16"/>
      <c r="F261" s="15" t="str">
        <f>IF(ISBLANK(E261),"", PRODUCT(C261,E261))</f>
        <v/>
      </c>
      <c r="G261" s="34"/>
      <c r="H261" s="27"/>
      <c r="I261" s="27"/>
    </row>
    <row r="262" spans="1:9" ht="30" x14ac:dyDescent="0.25">
      <c r="A262" s="15" t="s">
        <v>437</v>
      </c>
      <c r="B262" s="27" t="s">
        <v>438</v>
      </c>
      <c r="C262" s="30"/>
      <c r="D262" s="30"/>
      <c r="E262" s="15"/>
      <c r="F262" s="15"/>
      <c r="G262" s="27"/>
      <c r="H262" s="34"/>
      <c r="I262" s="34"/>
    </row>
    <row r="263" spans="1:9" x14ac:dyDescent="0.25">
      <c r="A263" s="15" t="s">
        <v>439</v>
      </c>
      <c r="B263" s="27" t="s">
        <v>440</v>
      </c>
      <c r="C263" s="30"/>
      <c r="D263" s="30"/>
      <c r="E263" s="15"/>
      <c r="F263" s="15"/>
      <c r="G263" s="27"/>
      <c r="H263" s="34"/>
      <c r="I263" s="34"/>
    </row>
    <row r="264" spans="1:9" x14ac:dyDescent="0.25">
      <c r="A264" s="15" t="s">
        <v>441</v>
      </c>
      <c r="B264" s="27" t="s">
        <v>442</v>
      </c>
      <c r="C264" s="30"/>
      <c r="D264" s="30"/>
      <c r="E264" s="15"/>
      <c r="F264" s="15"/>
      <c r="G264" s="27"/>
      <c r="H264" s="34"/>
      <c r="I264" s="34"/>
    </row>
    <row r="265" spans="1:9" x14ac:dyDescent="0.25">
      <c r="A265" s="15" t="s">
        <v>443</v>
      </c>
      <c r="B265" s="27" t="s">
        <v>444</v>
      </c>
      <c r="C265" s="30">
        <v>1</v>
      </c>
      <c r="D265" s="30" t="s">
        <v>445</v>
      </c>
      <c r="E265" s="16"/>
      <c r="F265" s="15" t="str">
        <f>IF(ISBLANK(E265),"", PRODUCT(C265,E265))</f>
        <v/>
      </c>
      <c r="G265" s="34"/>
      <c r="H265" s="27"/>
      <c r="I265" s="27"/>
    </row>
    <row r="266" spans="1:9" x14ac:dyDescent="0.25">
      <c r="A266" s="15" t="s">
        <v>446</v>
      </c>
      <c r="B266" s="27" t="s">
        <v>447</v>
      </c>
      <c r="C266" s="30"/>
      <c r="D266" s="30"/>
      <c r="E266" s="15"/>
      <c r="F266" s="15"/>
      <c r="G266" s="27"/>
      <c r="H266" s="34"/>
      <c r="I266" s="34"/>
    </row>
    <row r="267" spans="1:9" x14ac:dyDescent="0.25">
      <c r="A267" s="15" t="s">
        <v>448</v>
      </c>
      <c r="B267" s="27" t="s">
        <v>449</v>
      </c>
      <c r="C267" s="30"/>
      <c r="D267" s="30"/>
      <c r="E267" s="15"/>
      <c r="F267" s="15"/>
      <c r="G267" s="27"/>
      <c r="H267" s="34"/>
      <c r="I267" s="34"/>
    </row>
    <row r="268" spans="1:9" x14ac:dyDescent="0.25">
      <c r="A268" s="15" t="s">
        <v>450</v>
      </c>
      <c r="B268" s="27" t="s">
        <v>451</v>
      </c>
      <c r="C268" s="30">
        <v>1</v>
      </c>
      <c r="D268" s="30" t="s">
        <v>67</v>
      </c>
      <c r="E268" s="16"/>
      <c r="F268" s="15" t="str">
        <f>IF(ISBLANK(E268),"", PRODUCT(C268,E268))</f>
        <v/>
      </c>
      <c r="G268" s="34"/>
      <c r="H268" s="27"/>
      <c r="I268" s="27"/>
    </row>
    <row r="269" spans="1:9" x14ac:dyDescent="0.25">
      <c r="A269" s="15" t="s">
        <v>452</v>
      </c>
      <c r="B269" s="27" t="s">
        <v>453</v>
      </c>
      <c r="C269" s="30"/>
      <c r="D269" s="30"/>
      <c r="E269" s="15"/>
      <c r="F269" s="15"/>
      <c r="G269" s="27"/>
      <c r="H269" s="34"/>
      <c r="I269" s="34"/>
    </row>
    <row r="270" spans="1:9" x14ac:dyDescent="0.25">
      <c r="A270" s="15" t="s">
        <v>454</v>
      </c>
      <c r="B270" s="27" t="s">
        <v>455</v>
      </c>
      <c r="C270" s="30"/>
      <c r="D270" s="30"/>
      <c r="E270" s="15"/>
      <c r="F270" s="15"/>
      <c r="G270" s="27"/>
      <c r="H270" s="34"/>
      <c r="I270" s="34"/>
    </row>
    <row r="271" spans="1:9" x14ac:dyDescent="0.25">
      <c r="A271" s="15" t="s">
        <v>456</v>
      </c>
      <c r="B271" s="27" t="s">
        <v>457</v>
      </c>
      <c r="C271" s="30"/>
      <c r="D271" s="30"/>
      <c r="E271" s="15"/>
      <c r="F271" s="15"/>
      <c r="G271" s="27"/>
      <c r="H271" s="34"/>
      <c r="I271" s="34"/>
    </row>
    <row r="272" spans="1:9" x14ac:dyDescent="0.25">
      <c r="A272" s="15" t="s">
        <v>458</v>
      </c>
      <c r="B272" s="27" t="s">
        <v>459</v>
      </c>
      <c r="C272" s="30">
        <v>1</v>
      </c>
      <c r="D272" s="30" t="s">
        <v>67</v>
      </c>
      <c r="E272" s="16"/>
      <c r="F272" s="15" t="str">
        <f>IF(ISBLANK(E272),"", PRODUCT(C272,E272))</f>
        <v/>
      </c>
      <c r="G272" s="34"/>
      <c r="H272" s="27"/>
      <c r="I272" s="27"/>
    </row>
    <row r="273" spans="1:9" x14ac:dyDescent="0.25">
      <c r="A273" s="15" t="s">
        <v>460</v>
      </c>
      <c r="B273" s="27" t="s">
        <v>461</v>
      </c>
      <c r="C273" s="30"/>
      <c r="D273" s="30"/>
      <c r="E273" s="15"/>
      <c r="F273" s="15"/>
      <c r="G273" s="27"/>
      <c r="H273" s="34"/>
      <c r="I273" s="34"/>
    </row>
    <row r="274" spans="1:9" x14ac:dyDescent="0.25">
      <c r="A274" s="15" t="s">
        <v>462</v>
      </c>
      <c r="B274" s="27" t="s">
        <v>463</v>
      </c>
      <c r="C274" s="30"/>
      <c r="D274" s="30"/>
      <c r="E274" s="15"/>
      <c r="F274" s="15"/>
      <c r="G274" s="27"/>
      <c r="H274" s="34"/>
      <c r="I274" s="34"/>
    </row>
    <row r="275" spans="1:9" x14ac:dyDescent="0.25">
      <c r="A275" s="15" t="s">
        <v>464</v>
      </c>
      <c r="B275" s="27" t="s">
        <v>465</v>
      </c>
      <c r="C275" s="30">
        <v>1</v>
      </c>
      <c r="D275" s="30" t="s">
        <v>67</v>
      </c>
      <c r="E275" s="16"/>
      <c r="F275" s="15" t="str">
        <f>IF(ISBLANK(E275),"", PRODUCT(C275,E275))</f>
        <v/>
      </c>
      <c r="G275" s="34"/>
      <c r="H275" s="27"/>
      <c r="I275" s="27"/>
    </row>
    <row r="276" spans="1:9" ht="30" x14ac:dyDescent="0.25">
      <c r="A276" s="15" t="s">
        <v>466</v>
      </c>
      <c r="B276" s="27" t="s">
        <v>467</v>
      </c>
      <c r="C276" s="30"/>
      <c r="D276" s="30"/>
      <c r="E276" s="15"/>
      <c r="F276" s="15"/>
      <c r="G276" s="27"/>
      <c r="H276" s="34"/>
      <c r="I276" s="34"/>
    </row>
    <row r="277" spans="1:9" x14ac:dyDescent="0.25">
      <c r="A277" s="15" t="s">
        <v>468</v>
      </c>
      <c r="B277" s="27" t="s">
        <v>469</v>
      </c>
      <c r="C277" s="30">
        <v>1</v>
      </c>
      <c r="D277" s="30" t="s">
        <v>42</v>
      </c>
      <c r="E277" s="16"/>
      <c r="F277" s="15" t="str">
        <f>IF(ISBLANK(E277),"", PRODUCT(C277,E277))</f>
        <v/>
      </c>
      <c r="G277" s="34"/>
      <c r="H277" s="27"/>
      <c r="I277" s="27"/>
    </row>
    <row r="278" spans="1:9" x14ac:dyDescent="0.25">
      <c r="A278" s="15" t="s">
        <v>470</v>
      </c>
      <c r="B278" s="27" t="s">
        <v>471</v>
      </c>
      <c r="C278" s="30"/>
      <c r="D278" s="30"/>
      <c r="E278" s="15"/>
      <c r="F278" s="15"/>
      <c r="G278" s="27"/>
      <c r="H278" s="34"/>
      <c r="I278" s="34"/>
    </row>
    <row r="279" spans="1:9" x14ac:dyDescent="0.25">
      <c r="A279" s="15" t="s">
        <v>472</v>
      </c>
      <c r="B279" s="27" t="s">
        <v>473</v>
      </c>
      <c r="C279" s="30"/>
      <c r="D279" s="30"/>
      <c r="E279" s="15"/>
      <c r="F279" s="15"/>
      <c r="G279" s="27"/>
      <c r="H279" s="34"/>
      <c r="I279" s="34"/>
    </row>
    <row r="280" spans="1:9" ht="30" x14ac:dyDescent="0.25">
      <c r="A280" s="15" t="s">
        <v>474</v>
      </c>
      <c r="B280" s="27" t="s">
        <v>475</v>
      </c>
      <c r="C280" s="30"/>
      <c r="D280" s="30"/>
      <c r="E280" s="15"/>
      <c r="F280" s="15"/>
      <c r="G280" s="27"/>
      <c r="H280" s="34"/>
      <c r="I280" s="34"/>
    </row>
    <row r="281" spans="1:9" x14ac:dyDescent="0.25">
      <c r="A281" s="15" t="s">
        <v>476</v>
      </c>
      <c r="B281" s="27" t="s">
        <v>477</v>
      </c>
      <c r="C281" s="30"/>
      <c r="D281" s="30"/>
      <c r="E281" s="15"/>
      <c r="F281" s="15"/>
      <c r="G281" s="27"/>
      <c r="H281" s="34"/>
      <c r="I281" s="34"/>
    </row>
    <row r="282" spans="1:9" x14ac:dyDescent="0.25">
      <c r="A282" s="15" t="s">
        <v>478</v>
      </c>
      <c r="B282" s="27" t="s">
        <v>479</v>
      </c>
      <c r="C282" s="30"/>
      <c r="D282" s="30"/>
      <c r="E282" s="15"/>
      <c r="F282" s="15"/>
      <c r="G282" s="27"/>
      <c r="H282" s="34"/>
      <c r="I282" s="34"/>
    </row>
    <row r="283" spans="1:9" x14ac:dyDescent="0.25">
      <c r="A283" s="15" t="s">
        <v>480</v>
      </c>
      <c r="B283" s="27" t="s">
        <v>163</v>
      </c>
      <c r="C283" s="30"/>
      <c r="D283" s="30"/>
      <c r="E283" s="15"/>
      <c r="F283" s="15"/>
      <c r="G283" s="27"/>
      <c r="H283" s="34"/>
      <c r="I283" s="34"/>
    </row>
    <row r="284" spans="1:9" ht="30" x14ac:dyDescent="0.25">
      <c r="A284" s="15" t="s">
        <v>481</v>
      </c>
      <c r="B284" s="27" t="s">
        <v>482</v>
      </c>
      <c r="C284" s="30"/>
      <c r="D284" s="30"/>
      <c r="E284" s="15"/>
      <c r="F284" s="15"/>
      <c r="G284" s="27"/>
      <c r="H284" s="34"/>
      <c r="I284" s="34"/>
    </row>
    <row r="285" spans="1:9" ht="30" x14ac:dyDescent="0.25">
      <c r="A285" s="15" t="s">
        <v>483</v>
      </c>
      <c r="B285" s="27" t="s">
        <v>484</v>
      </c>
      <c r="C285" s="30"/>
      <c r="D285" s="30"/>
      <c r="E285" s="15"/>
      <c r="F285" s="15"/>
      <c r="G285" s="27"/>
      <c r="H285" s="34"/>
      <c r="I285" s="34"/>
    </row>
    <row r="286" spans="1:9" x14ac:dyDescent="0.25">
      <c r="A286" s="15" t="s">
        <v>485</v>
      </c>
      <c r="B286" s="27" t="s">
        <v>486</v>
      </c>
      <c r="C286" s="30">
        <v>1</v>
      </c>
      <c r="D286" s="30" t="s">
        <v>67</v>
      </c>
      <c r="E286" s="16"/>
      <c r="F286" s="15" t="str">
        <f>IF(ISBLANK(E286),"", PRODUCT(C286,E286))</f>
        <v/>
      </c>
      <c r="G286" s="34"/>
      <c r="H286" s="27"/>
      <c r="I286" s="27"/>
    </row>
    <row r="287" spans="1:9" x14ac:dyDescent="0.25">
      <c r="A287" s="15" t="s">
        <v>487</v>
      </c>
      <c r="B287" s="27" t="s">
        <v>488</v>
      </c>
      <c r="C287" s="30"/>
      <c r="D287" s="30"/>
      <c r="E287" s="15"/>
      <c r="F287" s="15"/>
      <c r="G287" s="27"/>
      <c r="H287" s="34"/>
      <c r="I287" s="34"/>
    </row>
    <row r="288" spans="1:9" x14ac:dyDescent="0.25">
      <c r="A288" s="15" t="s">
        <v>489</v>
      </c>
      <c r="B288" s="27" t="s">
        <v>490</v>
      </c>
      <c r="C288" s="30"/>
      <c r="D288" s="30"/>
      <c r="E288" s="15"/>
      <c r="F288" s="15"/>
      <c r="G288" s="27"/>
      <c r="H288" s="34"/>
      <c r="I288" s="34"/>
    </row>
    <row r="289" spans="1:9" ht="30" x14ac:dyDescent="0.25">
      <c r="A289" s="15" t="s">
        <v>491</v>
      </c>
      <c r="B289" s="27" t="s">
        <v>492</v>
      </c>
      <c r="C289" s="30"/>
      <c r="D289" s="30"/>
      <c r="E289" s="15"/>
      <c r="F289" s="15"/>
      <c r="G289" s="27"/>
      <c r="H289" s="34"/>
      <c r="I289" s="34"/>
    </row>
    <row r="290" spans="1:9" x14ac:dyDescent="0.25">
      <c r="A290" s="15" t="s">
        <v>493</v>
      </c>
      <c r="B290" s="27" t="s">
        <v>494</v>
      </c>
      <c r="C290" s="30">
        <v>1</v>
      </c>
      <c r="D290" s="30" t="s">
        <v>67</v>
      </c>
      <c r="E290" s="16"/>
      <c r="F290" s="15" t="str">
        <f>IF(ISBLANK(E290),"", PRODUCT(C290,E290))</f>
        <v/>
      </c>
      <c r="G290" s="34"/>
      <c r="H290" s="27"/>
      <c r="I290" s="27"/>
    </row>
    <row r="291" spans="1:9" x14ac:dyDescent="0.25">
      <c r="A291" s="15" t="s">
        <v>495</v>
      </c>
      <c r="B291" s="27" t="s">
        <v>496</v>
      </c>
      <c r="C291" s="30"/>
      <c r="D291" s="30"/>
      <c r="E291" s="15"/>
      <c r="F291" s="15"/>
      <c r="G291" s="27"/>
      <c r="H291" s="34"/>
      <c r="I291" s="34"/>
    </row>
    <row r="292" spans="1:9" x14ac:dyDescent="0.25">
      <c r="A292" s="15" t="s">
        <v>497</v>
      </c>
      <c r="B292" s="27" t="s">
        <v>498</v>
      </c>
      <c r="C292" s="30"/>
      <c r="D292" s="30"/>
      <c r="E292" s="15"/>
      <c r="F292" s="15"/>
      <c r="G292" s="27"/>
      <c r="H292" s="34"/>
      <c r="I292" s="34"/>
    </row>
    <row r="293" spans="1:9" x14ac:dyDescent="0.25">
      <c r="A293" s="15" t="s">
        <v>499</v>
      </c>
      <c r="B293" s="27" t="s">
        <v>500</v>
      </c>
      <c r="C293" s="30">
        <v>1</v>
      </c>
      <c r="D293" s="30" t="s">
        <v>67</v>
      </c>
      <c r="E293" s="16"/>
      <c r="F293" s="15" t="str">
        <f>IF(ISBLANK(E293),"", PRODUCT(C293,E293))</f>
        <v/>
      </c>
      <c r="G293" s="34"/>
      <c r="H293" s="27"/>
      <c r="I293" s="27"/>
    </row>
    <row r="294" spans="1:9" x14ac:dyDescent="0.25">
      <c r="A294" s="15" t="s">
        <v>501</v>
      </c>
      <c r="B294" s="27" t="s">
        <v>502</v>
      </c>
      <c r="C294" s="30"/>
      <c r="D294" s="30"/>
      <c r="E294" s="15"/>
      <c r="F294" s="15"/>
      <c r="G294" s="27"/>
      <c r="H294" s="34"/>
      <c r="I294" s="34"/>
    </row>
    <row r="295" spans="1:9" x14ac:dyDescent="0.25">
      <c r="A295" s="15" t="s">
        <v>503</v>
      </c>
      <c r="B295" s="27" t="s">
        <v>504</v>
      </c>
      <c r="C295" s="30"/>
      <c r="D295" s="30"/>
      <c r="E295" s="15"/>
      <c r="F295" s="15"/>
      <c r="G295" s="27"/>
      <c r="H295" s="34"/>
      <c r="I295" s="34"/>
    </row>
    <row r="296" spans="1:9" x14ac:dyDescent="0.25">
      <c r="A296" s="15" t="s">
        <v>505</v>
      </c>
      <c r="B296" s="27" t="s">
        <v>506</v>
      </c>
      <c r="C296" s="30"/>
      <c r="D296" s="30"/>
      <c r="E296" s="15"/>
      <c r="F296" s="15"/>
      <c r="G296" s="27"/>
      <c r="H296" s="34"/>
      <c r="I296" s="34"/>
    </row>
    <row r="297" spans="1:9" ht="30" x14ac:dyDescent="0.25">
      <c r="A297" s="15" t="s">
        <v>507</v>
      </c>
      <c r="B297" s="27" t="s">
        <v>508</v>
      </c>
      <c r="C297" s="30"/>
      <c r="D297" s="30"/>
      <c r="E297" s="15"/>
      <c r="F297" s="15"/>
      <c r="G297" s="27"/>
      <c r="H297" s="34"/>
      <c r="I297" s="34"/>
    </row>
    <row r="298" spans="1:9" x14ac:dyDescent="0.25">
      <c r="A298" s="15" t="s">
        <v>509</v>
      </c>
      <c r="B298" s="27" t="s">
        <v>510</v>
      </c>
      <c r="C298" s="30">
        <v>1</v>
      </c>
      <c r="D298" s="30" t="s">
        <v>67</v>
      </c>
      <c r="E298" s="16"/>
      <c r="F298" s="15" t="str">
        <f>IF(ISBLANK(E298),"", PRODUCT(C298,E298))</f>
        <v/>
      </c>
      <c r="G298" s="34"/>
      <c r="H298" s="27"/>
      <c r="I298" s="27"/>
    </row>
    <row r="299" spans="1:9" x14ac:dyDescent="0.25">
      <c r="A299" s="15" t="s">
        <v>511</v>
      </c>
      <c r="B299" s="27" t="s">
        <v>512</v>
      </c>
      <c r="C299" s="30"/>
      <c r="D299" s="30"/>
      <c r="E299" s="15"/>
      <c r="F299" s="15"/>
      <c r="G299" s="27"/>
      <c r="H299" s="34"/>
      <c r="I299" s="34"/>
    </row>
    <row r="300" spans="1:9" x14ac:dyDescent="0.25">
      <c r="A300" s="15" t="s">
        <v>513</v>
      </c>
      <c r="B300" s="27" t="s">
        <v>514</v>
      </c>
      <c r="C300" s="30"/>
      <c r="D300" s="30"/>
      <c r="E300" s="15"/>
      <c r="F300" s="15"/>
      <c r="G300" s="27"/>
      <c r="H300" s="34"/>
      <c r="I300" s="34"/>
    </row>
    <row r="301" spans="1:9" x14ac:dyDescent="0.25">
      <c r="A301" s="15" t="s">
        <v>515</v>
      </c>
      <c r="B301" s="27" t="s">
        <v>516</v>
      </c>
      <c r="C301" s="30">
        <v>1</v>
      </c>
      <c r="D301" s="30" t="s">
        <v>42</v>
      </c>
      <c r="E301" s="16"/>
      <c r="F301" s="15" t="str">
        <f>IF(ISBLANK(E301),"", PRODUCT(C301,E301))</f>
        <v/>
      </c>
      <c r="G301" s="34"/>
      <c r="H301" s="27"/>
      <c r="I301" s="27"/>
    </row>
    <row r="302" spans="1:9" ht="30" x14ac:dyDescent="0.25">
      <c r="A302" s="15" t="s">
        <v>517</v>
      </c>
      <c r="B302" s="27" t="s">
        <v>518</v>
      </c>
      <c r="C302" s="30"/>
      <c r="D302" s="30"/>
      <c r="E302" s="15"/>
      <c r="F302" s="15"/>
      <c r="G302" s="27"/>
      <c r="H302" s="34"/>
      <c r="I302" s="34"/>
    </row>
    <row r="303" spans="1:9" ht="30" x14ac:dyDescent="0.25">
      <c r="A303" s="15" t="s">
        <v>519</v>
      </c>
      <c r="B303" s="27" t="s">
        <v>520</v>
      </c>
      <c r="C303" s="30"/>
      <c r="D303" s="30"/>
      <c r="E303" s="15"/>
      <c r="F303" s="15"/>
      <c r="G303" s="27"/>
      <c r="H303" s="34"/>
      <c r="I303" s="34"/>
    </row>
    <row r="304" spans="1:9" ht="30" x14ac:dyDescent="0.25">
      <c r="A304" s="15" t="s">
        <v>521</v>
      </c>
      <c r="B304" s="27" t="s">
        <v>522</v>
      </c>
      <c r="C304" s="30">
        <v>1</v>
      </c>
      <c r="D304" s="30" t="s">
        <v>42</v>
      </c>
      <c r="E304" s="16"/>
      <c r="F304" s="15" t="str">
        <f>IF(ISBLANK(E304),"", PRODUCT(C304,E304))</f>
        <v/>
      </c>
      <c r="G304" s="34"/>
      <c r="H304" s="27"/>
      <c r="I304" s="27"/>
    </row>
    <row r="305" spans="1:9" ht="30" x14ac:dyDescent="0.25">
      <c r="A305" s="15" t="s">
        <v>523</v>
      </c>
      <c r="B305" s="27" t="s">
        <v>524</v>
      </c>
      <c r="C305" s="30"/>
      <c r="D305" s="30"/>
      <c r="E305" s="15"/>
      <c r="F305" s="15"/>
      <c r="G305" s="27"/>
      <c r="H305" s="34"/>
      <c r="I305" s="34"/>
    </row>
    <row r="306" spans="1:9" x14ac:dyDescent="0.25">
      <c r="A306" s="15" t="s">
        <v>525</v>
      </c>
      <c r="B306" s="27" t="s">
        <v>526</v>
      </c>
      <c r="C306" s="30"/>
      <c r="D306" s="30"/>
      <c r="E306" s="15"/>
      <c r="F306" s="15"/>
      <c r="G306" s="27"/>
      <c r="H306" s="34"/>
      <c r="I306" s="34"/>
    </row>
    <row r="307" spans="1:9" x14ac:dyDescent="0.25">
      <c r="A307" s="15" t="s">
        <v>527</v>
      </c>
      <c r="B307" s="27" t="s">
        <v>528</v>
      </c>
      <c r="C307" s="30"/>
      <c r="D307" s="30"/>
      <c r="E307" s="15"/>
      <c r="F307" s="15"/>
      <c r="G307" s="27"/>
      <c r="H307" s="34"/>
      <c r="I307" s="34"/>
    </row>
    <row r="308" spans="1:9" x14ac:dyDescent="0.25">
      <c r="A308" s="15" t="s">
        <v>529</v>
      </c>
      <c r="B308" s="27" t="s">
        <v>530</v>
      </c>
      <c r="C308" s="30"/>
      <c r="D308" s="30"/>
      <c r="E308" s="15"/>
      <c r="F308" s="15"/>
      <c r="G308" s="27"/>
      <c r="H308" s="34"/>
      <c r="I308" s="34"/>
    </row>
    <row r="309" spans="1:9" ht="30" x14ac:dyDescent="0.25">
      <c r="A309" s="15" t="s">
        <v>531</v>
      </c>
      <c r="B309" s="27" t="s">
        <v>532</v>
      </c>
      <c r="C309" s="30"/>
      <c r="D309" s="30"/>
      <c r="E309" s="15"/>
      <c r="F309" s="15"/>
      <c r="G309" s="27"/>
      <c r="H309" s="34"/>
      <c r="I309" s="34"/>
    </row>
    <row r="310" spans="1:9" x14ac:dyDescent="0.25">
      <c r="A310" s="15" t="s">
        <v>533</v>
      </c>
      <c r="B310" s="27" t="s">
        <v>534</v>
      </c>
      <c r="C310" s="30">
        <v>1</v>
      </c>
      <c r="D310" s="30" t="s">
        <v>67</v>
      </c>
      <c r="E310" s="16"/>
      <c r="F310" s="15" t="str">
        <f>IF(ISBLANK(E310),"", PRODUCT(C310,E310))</f>
        <v/>
      </c>
      <c r="G310" s="34"/>
      <c r="H310" s="27"/>
      <c r="I310" s="27"/>
    </row>
    <row r="311" spans="1:9" ht="30" x14ac:dyDescent="0.25">
      <c r="A311" s="15" t="s">
        <v>535</v>
      </c>
      <c r="B311" s="27" t="s">
        <v>536</v>
      </c>
      <c r="C311" s="30"/>
      <c r="D311" s="30"/>
      <c r="E311" s="15"/>
      <c r="F311" s="15"/>
      <c r="G311" s="27"/>
      <c r="H311" s="34"/>
      <c r="I311" s="34"/>
    </row>
    <row r="312" spans="1:9" ht="30" x14ac:dyDescent="0.25">
      <c r="A312" s="15" t="s">
        <v>537</v>
      </c>
      <c r="B312" s="27" t="s">
        <v>538</v>
      </c>
      <c r="C312" s="30"/>
      <c r="D312" s="30"/>
      <c r="E312" s="15"/>
      <c r="F312" s="15"/>
      <c r="G312" s="27"/>
      <c r="H312" s="34"/>
      <c r="I312" s="34"/>
    </row>
    <row r="313" spans="1:9" x14ac:dyDescent="0.25">
      <c r="A313" s="15" t="s">
        <v>539</v>
      </c>
      <c r="B313" s="27" t="s">
        <v>178</v>
      </c>
      <c r="C313" s="30"/>
      <c r="D313" s="30"/>
      <c r="E313" s="15"/>
      <c r="F313" s="15"/>
      <c r="G313" s="27"/>
      <c r="H313" s="34"/>
      <c r="I313" s="34"/>
    </row>
    <row r="314" spans="1:9" x14ac:dyDescent="0.25">
      <c r="A314" s="15" t="s">
        <v>540</v>
      </c>
      <c r="B314" s="27" t="s">
        <v>180</v>
      </c>
      <c r="C314" s="30"/>
      <c r="D314" s="30"/>
      <c r="E314" s="15"/>
      <c r="F314" s="15"/>
      <c r="G314" s="27"/>
      <c r="H314" s="34"/>
      <c r="I314" s="34"/>
    </row>
    <row r="315" spans="1:9" x14ac:dyDescent="0.25">
      <c r="A315" s="15" t="s">
        <v>541</v>
      </c>
      <c r="B315" s="27" t="s">
        <v>174</v>
      </c>
      <c r="C315" s="30"/>
      <c r="D315" s="30"/>
      <c r="E315" s="15"/>
      <c r="F315" s="15"/>
      <c r="G315" s="27"/>
      <c r="H315" s="34"/>
      <c r="I315" s="34"/>
    </row>
    <row r="316" spans="1:9" x14ac:dyDescent="0.25">
      <c r="A316" s="15" t="s">
        <v>542</v>
      </c>
      <c r="B316" s="27" t="s">
        <v>543</v>
      </c>
      <c r="C316" s="30"/>
      <c r="D316" s="30"/>
      <c r="E316" s="15"/>
      <c r="F316" s="15"/>
      <c r="G316" s="27"/>
      <c r="H316" s="34"/>
      <c r="I316" s="34"/>
    </row>
    <row r="317" spans="1:9" x14ac:dyDescent="0.25">
      <c r="A317" s="15" t="s">
        <v>544</v>
      </c>
      <c r="B317" s="27" t="s">
        <v>545</v>
      </c>
      <c r="C317" s="30"/>
      <c r="D317" s="30"/>
      <c r="E317" s="15"/>
      <c r="F317" s="15"/>
      <c r="G317" s="27"/>
      <c r="H317" s="34"/>
      <c r="I317" s="34"/>
    </row>
    <row r="318" spans="1:9" x14ac:dyDescent="0.25">
      <c r="A318" s="15" t="s">
        <v>546</v>
      </c>
      <c r="B318" s="27" t="s">
        <v>183</v>
      </c>
      <c r="C318" s="30"/>
      <c r="D318" s="30"/>
      <c r="E318" s="15"/>
      <c r="F318" s="15"/>
      <c r="G318" s="27"/>
      <c r="H318" s="34"/>
      <c r="I318" s="34"/>
    </row>
    <row r="319" spans="1:9" x14ac:dyDescent="0.25">
      <c r="A319" s="15" t="s">
        <v>547</v>
      </c>
      <c r="B319" s="27" t="s">
        <v>190</v>
      </c>
      <c r="C319" s="30"/>
      <c r="D319" s="30"/>
      <c r="E319" s="15"/>
      <c r="F319" s="15"/>
      <c r="G319" s="27"/>
      <c r="H319" s="34"/>
      <c r="I319" s="34"/>
    </row>
    <row r="320" spans="1:9" x14ac:dyDescent="0.25">
      <c r="A320" s="15" t="s">
        <v>548</v>
      </c>
      <c r="B320" s="27" t="s">
        <v>549</v>
      </c>
      <c r="C320" s="30">
        <v>1</v>
      </c>
      <c r="D320" s="30" t="s">
        <v>67</v>
      </c>
      <c r="E320" s="16"/>
      <c r="F320" s="15" t="str">
        <f>IF(ISBLANK(E320),"", PRODUCT(C320,E320))</f>
        <v/>
      </c>
      <c r="G320" s="34"/>
      <c r="H320" s="27"/>
      <c r="I320" s="27"/>
    </row>
    <row r="321" spans="1:9" x14ac:dyDescent="0.25">
      <c r="A321" s="15" t="s">
        <v>550</v>
      </c>
      <c r="B321" s="27" t="s">
        <v>551</v>
      </c>
      <c r="C321" s="30"/>
      <c r="D321" s="30"/>
      <c r="E321" s="15"/>
      <c r="F321" s="15"/>
      <c r="G321" s="27"/>
      <c r="H321" s="34"/>
      <c r="I321" s="34"/>
    </row>
    <row r="322" spans="1:9" x14ac:dyDescent="0.25">
      <c r="A322" s="15" t="s">
        <v>552</v>
      </c>
      <c r="B322" s="27" t="s">
        <v>553</v>
      </c>
      <c r="C322" s="30"/>
      <c r="D322" s="30"/>
      <c r="E322" s="15"/>
      <c r="F322" s="15"/>
      <c r="G322" s="27"/>
      <c r="H322" s="34"/>
      <c r="I322" s="34"/>
    </row>
    <row r="323" spans="1:9" x14ac:dyDescent="0.25">
      <c r="A323" s="15" t="s">
        <v>554</v>
      </c>
      <c r="B323" s="27" t="s">
        <v>555</v>
      </c>
      <c r="C323" s="30"/>
      <c r="D323" s="30"/>
      <c r="E323" s="15"/>
      <c r="F323" s="15"/>
      <c r="G323" s="27"/>
      <c r="H323" s="34"/>
      <c r="I323" s="34"/>
    </row>
    <row r="324" spans="1:9" x14ac:dyDescent="0.25">
      <c r="A324" s="15" t="s">
        <v>556</v>
      </c>
      <c r="B324" s="27" t="s">
        <v>557</v>
      </c>
      <c r="C324" s="30"/>
      <c r="D324" s="30"/>
      <c r="E324" s="15"/>
      <c r="F324" s="15"/>
      <c r="G324" s="27"/>
      <c r="H324" s="34"/>
      <c r="I324" s="34"/>
    </row>
    <row r="325" spans="1:9" x14ac:dyDescent="0.25">
      <c r="A325" s="15" t="s">
        <v>558</v>
      </c>
      <c r="B325" s="27" t="s">
        <v>559</v>
      </c>
      <c r="C325" s="30"/>
      <c r="D325" s="30"/>
      <c r="E325" s="15"/>
      <c r="F325" s="15"/>
      <c r="G325" s="27"/>
      <c r="H325" s="34"/>
      <c r="I325" s="34"/>
    </row>
    <row r="326" spans="1:9" x14ac:dyDescent="0.25">
      <c r="A326" s="15" t="s">
        <v>560</v>
      </c>
      <c r="B326" s="27" t="s">
        <v>561</v>
      </c>
      <c r="C326" s="30"/>
      <c r="D326" s="30"/>
      <c r="E326" s="15"/>
      <c r="F326" s="15"/>
      <c r="G326" s="27"/>
      <c r="H326" s="34"/>
      <c r="I326" s="34"/>
    </row>
    <row r="327" spans="1:9" x14ac:dyDescent="0.25">
      <c r="A327" s="15" t="s">
        <v>562</v>
      </c>
      <c r="B327" s="27" t="s">
        <v>563</v>
      </c>
      <c r="C327" s="30"/>
      <c r="D327" s="30"/>
      <c r="E327" s="15"/>
      <c r="F327" s="15"/>
      <c r="G327" s="27"/>
      <c r="H327" s="34"/>
      <c r="I327" s="34"/>
    </row>
    <row r="328" spans="1:9" x14ac:dyDescent="0.25">
      <c r="A328" s="15" t="s">
        <v>564</v>
      </c>
      <c r="B328" s="27" t="s">
        <v>565</v>
      </c>
      <c r="C328" s="30"/>
      <c r="D328" s="30"/>
      <c r="E328" s="15"/>
      <c r="F328" s="15"/>
      <c r="G328" s="27"/>
      <c r="H328" s="34"/>
      <c r="I328" s="34"/>
    </row>
    <row r="329" spans="1:9" x14ac:dyDescent="0.25">
      <c r="A329" s="15" t="s">
        <v>566</v>
      </c>
      <c r="B329" s="27" t="s">
        <v>567</v>
      </c>
      <c r="C329" s="30">
        <v>1</v>
      </c>
      <c r="D329" s="30" t="s">
        <v>67</v>
      </c>
      <c r="E329" s="16"/>
      <c r="F329" s="15" t="str">
        <f>IF(ISBLANK(E329),"", PRODUCT(C329,E329))</f>
        <v/>
      </c>
      <c r="G329" s="34"/>
      <c r="H329" s="27"/>
      <c r="I329" s="27"/>
    </row>
    <row r="330" spans="1:9" ht="30" x14ac:dyDescent="0.25">
      <c r="A330" s="15" t="s">
        <v>568</v>
      </c>
      <c r="B330" s="27" t="s">
        <v>569</v>
      </c>
      <c r="C330" s="30"/>
      <c r="D330" s="30"/>
      <c r="E330" s="15"/>
      <c r="F330" s="15"/>
      <c r="G330" s="27"/>
      <c r="H330" s="34"/>
      <c r="I330" s="34"/>
    </row>
    <row r="331" spans="1:9" x14ac:dyDescent="0.25">
      <c r="A331" s="15" t="s">
        <v>570</v>
      </c>
      <c r="B331" s="27" t="s">
        <v>571</v>
      </c>
      <c r="C331" s="30"/>
      <c r="D331" s="30"/>
      <c r="E331" s="15"/>
      <c r="F331" s="15"/>
      <c r="G331" s="27"/>
      <c r="H331" s="34"/>
      <c r="I331" s="34"/>
    </row>
    <row r="332" spans="1:9" x14ac:dyDescent="0.25">
      <c r="A332" s="15" t="s">
        <v>572</v>
      </c>
      <c r="B332" s="27" t="s">
        <v>573</v>
      </c>
      <c r="C332" s="30"/>
      <c r="D332" s="30"/>
      <c r="E332" s="15"/>
      <c r="F332" s="15"/>
      <c r="G332" s="27"/>
      <c r="H332" s="34"/>
      <c r="I332" s="34"/>
    </row>
    <row r="333" spans="1:9" x14ac:dyDescent="0.25">
      <c r="A333" s="15" t="s">
        <v>574</v>
      </c>
      <c r="B333" s="27" t="s">
        <v>575</v>
      </c>
      <c r="C333" s="30"/>
      <c r="D333" s="30"/>
      <c r="E333" s="15"/>
      <c r="F333" s="15"/>
      <c r="G333" s="27"/>
      <c r="H333" s="34"/>
      <c r="I333" s="34"/>
    </row>
    <row r="334" spans="1:9" x14ac:dyDescent="0.25">
      <c r="A334" s="15" t="s">
        <v>576</v>
      </c>
      <c r="B334" s="27" t="s">
        <v>577</v>
      </c>
      <c r="C334" s="30"/>
      <c r="D334" s="30"/>
      <c r="E334" s="15"/>
      <c r="F334" s="15"/>
      <c r="G334" s="27"/>
      <c r="H334" s="34"/>
      <c r="I334" s="34"/>
    </row>
    <row r="335" spans="1:9" x14ac:dyDescent="0.25">
      <c r="A335" s="15" t="s">
        <v>578</v>
      </c>
      <c r="B335" s="27" t="s">
        <v>579</v>
      </c>
      <c r="C335" s="30"/>
      <c r="D335" s="30"/>
      <c r="E335" s="15"/>
      <c r="F335" s="15"/>
      <c r="G335" s="27"/>
      <c r="H335" s="34"/>
      <c r="I335" s="34"/>
    </row>
    <row r="336" spans="1:9" x14ac:dyDescent="0.25">
      <c r="A336" s="15" t="s">
        <v>580</v>
      </c>
      <c r="B336" s="27" t="s">
        <v>581</v>
      </c>
      <c r="C336" s="30">
        <v>1</v>
      </c>
      <c r="D336" s="30" t="s">
        <v>67</v>
      </c>
      <c r="E336" s="16"/>
      <c r="F336" s="15" t="str">
        <f>IF(ISBLANK(E336),"", PRODUCT(C336,E336))</f>
        <v/>
      </c>
      <c r="G336" s="34"/>
      <c r="H336" s="27"/>
      <c r="I336" s="27"/>
    </row>
    <row r="337" spans="1:9" ht="30" x14ac:dyDescent="0.25">
      <c r="A337" s="15" t="s">
        <v>582</v>
      </c>
      <c r="B337" s="27" t="s">
        <v>583</v>
      </c>
      <c r="C337" s="30"/>
      <c r="D337" s="30"/>
      <c r="E337" s="15"/>
      <c r="F337" s="15"/>
      <c r="G337" s="27"/>
      <c r="H337" s="34"/>
      <c r="I337" s="34"/>
    </row>
    <row r="338" spans="1:9" ht="30" x14ac:dyDescent="0.25">
      <c r="A338" s="15" t="s">
        <v>584</v>
      </c>
      <c r="B338" s="27" t="s">
        <v>585</v>
      </c>
      <c r="C338" s="30"/>
      <c r="D338" s="30"/>
      <c r="E338" s="15"/>
      <c r="F338" s="15"/>
      <c r="G338" s="27"/>
      <c r="H338" s="34"/>
      <c r="I338" s="34"/>
    </row>
    <row r="339" spans="1:9" x14ac:dyDescent="0.25">
      <c r="A339" s="15" t="s">
        <v>586</v>
      </c>
      <c r="B339" s="27" t="s">
        <v>587</v>
      </c>
      <c r="C339" s="30"/>
      <c r="D339" s="30"/>
      <c r="E339" s="15"/>
      <c r="F339" s="15"/>
      <c r="G339" s="27"/>
      <c r="H339" s="34"/>
      <c r="I339" s="34"/>
    </row>
    <row r="340" spans="1:9" x14ac:dyDescent="0.25">
      <c r="A340" s="15" t="s">
        <v>588</v>
      </c>
      <c r="B340" s="27" t="s">
        <v>589</v>
      </c>
      <c r="C340" s="30"/>
      <c r="D340" s="30"/>
      <c r="E340" s="15"/>
      <c r="F340" s="15"/>
      <c r="G340" s="27"/>
      <c r="H340" s="34"/>
      <c r="I340" s="34"/>
    </row>
    <row r="341" spans="1:9" x14ac:dyDescent="0.25">
      <c r="A341" s="15" t="s">
        <v>590</v>
      </c>
      <c r="B341" s="27" t="s">
        <v>591</v>
      </c>
      <c r="C341" s="30"/>
      <c r="D341" s="30"/>
      <c r="E341" s="15"/>
      <c r="F341" s="15"/>
      <c r="G341" s="27"/>
      <c r="H341" s="34"/>
      <c r="I341" s="34"/>
    </row>
    <row r="342" spans="1:9" x14ac:dyDescent="0.25">
      <c r="A342" s="15" t="s">
        <v>592</v>
      </c>
      <c r="B342" s="27" t="s">
        <v>593</v>
      </c>
      <c r="C342" s="30"/>
      <c r="D342" s="30"/>
      <c r="E342" s="15"/>
      <c r="F342" s="15"/>
      <c r="G342" s="27"/>
      <c r="H342" s="34"/>
      <c r="I342" s="34"/>
    </row>
    <row r="343" spans="1:9" x14ac:dyDescent="0.25">
      <c r="A343" s="15" t="s">
        <v>594</v>
      </c>
      <c r="B343" s="27" t="s">
        <v>581</v>
      </c>
      <c r="C343" s="30">
        <v>1</v>
      </c>
      <c r="D343" s="30" t="s">
        <v>67</v>
      </c>
      <c r="E343" s="16"/>
      <c r="F343" s="15" t="str">
        <f>IF(ISBLANK(E343),"", PRODUCT(C343,E343))</f>
        <v/>
      </c>
      <c r="G343" s="34"/>
      <c r="H343" s="27"/>
      <c r="I343" s="27"/>
    </row>
    <row r="344" spans="1:9" ht="30" x14ac:dyDescent="0.25">
      <c r="A344" s="15" t="s">
        <v>595</v>
      </c>
      <c r="B344" s="27" t="s">
        <v>583</v>
      </c>
      <c r="C344" s="30"/>
      <c r="D344" s="30"/>
      <c r="E344" s="15"/>
      <c r="F344" s="15"/>
      <c r="G344" s="27"/>
      <c r="H344" s="34"/>
      <c r="I344" s="34"/>
    </row>
    <row r="345" spans="1:9" ht="30" x14ac:dyDescent="0.25">
      <c r="A345" s="15" t="s">
        <v>596</v>
      </c>
      <c r="B345" s="27" t="s">
        <v>585</v>
      </c>
      <c r="C345" s="30"/>
      <c r="D345" s="30"/>
      <c r="E345" s="15"/>
      <c r="F345" s="15"/>
      <c r="G345" s="27"/>
      <c r="H345" s="34"/>
      <c r="I345" s="34"/>
    </row>
    <row r="346" spans="1:9" x14ac:dyDescent="0.25">
      <c r="A346" s="15" t="s">
        <v>597</v>
      </c>
      <c r="B346" s="27" t="s">
        <v>587</v>
      </c>
      <c r="C346" s="30"/>
      <c r="D346" s="30"/>
      <c r="E346" s="15"/>
      <c r="F346" s="15"/>
      <c r="G346" s="27"/>
      <c r="H346" s="34"/>
      <c r="I346" s="34"/>
    </row>
    <row r="347" spans="1:9" x14ac:dyDescent="0.25">
      <c r="A347" s="15" t="s">
        <v>598</v>
      </c>
      <c r="B347" s="27" t="s">
        <v>589</v>
      </c>
      <c r="C347" s="30"/>
      <c r="D347" s="30"/>
      <c r="E347" s="15"/>
      <c r="F347" s="15"/>
      <c r="G347" s="27"/>
      <c r="H347" s="34"/>
      <c r="I347" s="34"/>
    </row>
    <row r="348" spans="1:9" x14ac:dyDescent="0.25">
      <c r="A348" s="15" t="s">
        <v>599</v>
      </c>
      <c r="B348" s="27" t="s">
        <v>591</v>
      </c>
      <c r="C348" s="30"/>
      <c r="D348" s="30"/>
      <c r="E348" s="15"/>
      <c r="F348" s="15"/>
      <c r="G348" s="27"/>
      <c r="H348" s="34"/>
      <c r="I348" s="34"/>
    </row>
    <row r="349" spans="1:9" x14ac:dyDescent="0.25">
      <c r="A349" s="15" t="s">
        <v>600</v>
      </c>
      <c r="B349" s="27" t="s">
        <v>601</v>
      </c>
      <c r="C349" s="30"/>
      <c r="D349" s="30"/>
      <c r="E349" s="15"/>
      <c r="F349" s="15"/>
      <c r="G349" s="27"/>
      <c r="H349" s="34"/>
      <c r="I349" s="34"/>
    </row>
    <row r="350" spans="1:9" x14ac:dyDescent="0.25">
      <c r="A350" s="15" t="s">
        <v>602</v>
      </c>
      <c r="B350" s="27" t="s">
        <v>581</v>
      </c>
      <c r="C350" s="30">
        <v>1</v>
      </c>
      <c r="D350" s="30" t="s">
        <v>67</v>
      </c>
      <c r="E350" s="16"/>
      <c r="F350" s="15" t="str">
        <f>IF(ISBLANK(E350),"", PRODUCT(C350,E350))</f>
        <v/>
      </c>
      <c r="G350" s="34"/>
      <c r="H350" s="27"/>
      <c r="I350" s="27"/>
    </row>
    <row r="351" spans="1:9" ht="30" x14ac:dyDescent="0.25">
      <c r="A351" s="15" t="s">
        <v>603</v>
      </c>
      <c r="B351" s="27" t="s">
        <v>583</v>
      </c>
      <c r="C351" s="30"/>
      <c r="D351" s="30"/>
      <c r="E351" s="15"/>
      <c r="F351" s="15"/>
      <c r="G351" s="27"/>
      <c r="H351" s="34"/>
      <c r="I351" s="34"/>
    </row>
    <row r="352" spans="1:9" ht="30" x14ac:dyDescent="0.25">
      <c r="A352" s="15" t="s">
        <v>604</v>
      </c>
      <c r="B352" s="27" t="s">
        <v>585</v>
      </c>
      <c r="C352" s="30"/>
      <c r="D352" s="30"/>
      <c r="E352" s="15"/>
      <c r="F352" s="15"/>
      <c r="G352" s="27"/>
      <c r="H352" s="34"/>
      <c r="I352" s="34"/>
    </row>
    <row r="353" spans="1:9" x14ac:dyDescent="0.25">
      <c r="A353" s="15" t="s">
        <v>605</v>
      </c>
      <c r="B353" s="27" t="s">
        <v>587</v>
      </c>
      <c r="C353" s="30"/>
      <c r="D353" s="30"/>
      <c r="E353" s="15"/>
      <c r="F353" s="15"/>
      <c r="G353" s="27"/>
      <c r="H353" s="34"/>
      <c r="I353" s="34"/>
    </row>
    <row r="354" spans="1:9" x14ac:dyDescent="0.25">
      <c r="A354" s="15" t="s">
        <v>606</v>
      </c>
      <c r="B354" s="27" t="s">
        <v>589</v>
      </c>
      <c r="C354" s="30"/>
      <c r="D354" s="30"/>
      <c r="E354" s="15"/>
      <c r="F354" s="15"/>
      <c r="G354" s="27"/>
      <c r="H354" s="34"/>
      <c r="I354" s="34"/>
    </row>
    <row r="355" spans="1:9" x14ac:dyDescent="0.25">
      <c r="A355" s="15" t="s">
        <v>607</v>
      </c>
      <c r="B355" s="27" t="s">
        <v>591</v>
      </c>
      <c r="C355" s="30"/>
      <c r="D355" s="30"/>
      <c r="E355" s="15"/>
      <c r="F355" s="15"/>
      <c r="G355" s="27"/>
      <c r="H355" s="34"/>
      <c r="I355" s="34"/>
    </row>
    <row r="356" spans="1:9" x14ac:dyDescent="0.25">
      <c r="A356" s="15" t="s">
        <v>608</v>
      </c>
      <c r="B356" s="27" t="s">
        <v>609</v>
      </c>
      <c r="C356" s="30"/>
      <c r="D356" s="30"/>
      <c r="E356" s="15"/>
      <c r="F356" s="15"/>
      <c r="G356" s="27"/>
      <c r="H356" s="34"/>
      <c r="I356" s="34"/>
    </row>
    <row r="357" spans="1:9" x14ac:dyDescent="0.25">
      <c r="A357" s="15" t="s">
        <v>610</v>
      </c>
      <c r="B357" s="27" t="s">
        <v>581</v>
      </c>
      <c r="C357" s="30">
        <v>1</v>
      </c>
      <c r="D357" s="30" t="s">
        <v>67</v>
      </c>
      <c r="E357" s="16"/>
      <c r="F357" s="15" t="str">
        <f>IF(ISBLANK(E357),"", PRODUCT(C357,E357))</f>
        <v/>
      </c>
      <c r="G357" s="34"/>
      <c r="H357" s="27"/>
      <c r="I357" s="27"/>
    </row>
    <row r="358" spans="1:9" ht="30" x14ac:dyDescent="0.25">
      <c r="A358" s="15" t="s">
        <v>611</v>
      </c>
      <c r="B358" s="27" t="s">
        <v>583</v>
      </c>
      <c r="C358" s="30"/>
      <c r="D358" s="30"/>
      <c r="E358" s="15"/>
      <c r="F358" s="15"/>
      <c r="G358" s="27"/>
      <c r="H358" s="34"/>
      <c r="I358" s="34"/>
    </row>
    <row r="359" spans="1:9" ht="30" x14ac:dyDescent="0.25">
      <c r="A359" s="15" t="s">
        <v>612</v>
      </c>
      <c r="B359" s="27" t="s">
        <v>585</v>
      </c>
      <c r="C359" s="30"/>
      <c r="D359" s="30"/>
      <c r="E359" s="15"/>
      <c r="F359" s="15"/>
      <c r="G359" s="27"/>
      <c r="H359" s="34"/>
      <c r="I359" s="34"/>
    </row>
    <row r="360" spans="1:9" x14ac:dyDescent="0.25">
      <c r="A360" s="15" t="s">
        <v>613</v>
      </c>
      <c r="B360" s="27" t="s">
        <v>587</v>
      </c>
      <c r="C360" s="30"/>
      <c r="D360" s="30"/>
      <c r="E360" s="15"/>
      <c r="F360" s="15"/>
      <c r="G360" s="27"/>
      <c r="H360" s="34"/>
      <c r="I360" s="34"/>
    </row>
    <row r="361" spans="1:9" x14ac:dyDescent="0.25">
      <c r="A361" s="15" t="s">
        <v>614</v>
      </c>
      <c r="B361" s="27" t="s">
        <v>589</v>
      </c>
      <c r="C361" s="30"/>
      <c r="D361" s="30"/>
      <c r="E361" s="15"/>
      <c r="F361" s="15"/>
      <c r="G361" s="27"/>
      <c r="H361" s="34"/>
      <c r="I361" s="34"/>
    </row>
    <row r="362" spans="1:9" x14ac:dyDescent="0.25">
      <c r="A362" s="15" t="s">
        <v>615</v>
      </c>
      <c r="B362" s="27" t="s">
        <v>591</v>
      </c>
      <c r="C362" s="30"/>
      <c r="D362" s="30"/>
      <c r="E362" s="15"/>
      <c r="F362" s="15"/>
      <c r="G362" s="27"/>
      <c r="H362" s="34"/>
      <c r="I362" s="34"/>
    </row>
    <row r="363" spans="1:9" x14ac:dyDescent="0.25">
      <c r="A363" s="15" t="s">
        <v>616</v>
      </c>
      <c r="B363" s="27" t="s">
        <v>617</v>
      </c>
      <c r="C363" s="30"/>
      <c r="D363" s="30"/>
      <c r="E363" s="15"/>
      <c r="F363" s="15"/>
      <c r="G363" s="27"/>
      <c r="H363" s="34"/>
      <c r="I363" s="34"/>
    </row>
    <row r="364" spans="1:9" ht="30" x14ac:dyDescent="0.25">
      <c r="A364" s="15" t="s">
        <v>618</v>
      </c>
      <c r="B364" s="27" t="s">
        <v>619</v>
      </c>
      <c r="C364" s="30">
        <v>1</v>
      </c>
      <c r="D364" s="30" t="s">
        <v>67</v>
      </c>
      <c r="E364" s="16"/>
      <c r="F364" s="15" t="str">
        <f>IF(ISBLANK(E364),"", PRODUCT(C364,E364))</f>
        <v/>
      </c>
      <c r="G364" s="34"/>
      <c r="H364" s="27"/>
      <c r="I364" s="27"/>
    </row>
    <row r="365" spans="1:9" x14ac:dyDescent="0.25">
      <c r="A365" s="15" t="s">
        <v>620</v>
      </c>
      <c r="B365" s="27" t="s">
        <v>621</v>
      </c>
      <c r="C365" s="30"/>
      <c r="D365" s="30"/>
      <c r="E365" s="15"/>
      <c r="F365" s="15"/>
      <c r="G365" s="27"/>
      <c r="H365" s="34"/>
      <c r="I365" s="34"/>
    </row>
    <row r="366" spans="1:9" x14ac:dyDescent="0.25">
      <c r="A366" s="15" t="s">
        <v>622</v>
      </c>
      <c r="B366" s="27" t="s">
        <v>623</v>
      </c>
      <c r="C366" s="30"/>
      <c r="D366" s="30"/>
      <c r="E366" s="15"/>
      <c r="F366" s="15"/>
      <c r="G366" s="27"/>
      <c r="H366" s="34"/>
      <c r="I366" s="34"/>
    </row>
    <row r="367" spans="1:9" x14ac:dyDescent="0.25">
      <c r="A367" s="15" t="s">
        <v>624</v>
      </c>
      <c r="B367" s="27" t="s">
        <v>625</v>
      </c>
      <c r="C367" s="30"/>
      <c r="D367" s="30"/>
      <c r="E367" s="15"/>
      <c r="F367" s="15"/>
      <c r="G367" s="27"/>
      <c r="H367" s="34"/>
      <c r="I367" s="34"/>
    </row>
    <row r="368" spans="1:9" x14ac:dyDescent="0.25">
      <c r="A368" s="15" t="s">
        <v>626</v>
      </c>
      <c r="B368" s="27" t="s">
        <v>627</v>
      </c>
      <c r="C368" s="30"/>
      <c r="D368" s="30"/>
      <c r="E368" s="15"/>
      <c r="F368" s="15"/>
      <c r="G368" s="27"/>
      <c r="H368" s="34"/>
      <c r="I368" s="34"/>
    </row>
    <row r="369" spans="1:9" x14ac:dyDescent="0.25">
      <c r="A369" s="15" t="s">
        <v>628</v>
      </c>
      <c r="B369" s="27" t="s">
        <v>629</v>
      </c>
      <c r="C369" s="30"/>
      <c r="D369" s="30"/>
      <c r="E369" s="15"/>
      <c r="F369" s="15"/>
      <c r="G369" s="27"/>
      <c r="H369" s="34"/>
      <c r="I369" s="34"/>
    </row>
    <row r="370" spans="1:9" x14ac:dyDescent="0.25">
      <c r="A370" s="15" t="s">
        <v>630</v>
      </c>
      <c r="B370" s="27" t="s">
        <v>631</v>
      </c>
      <c r="C370" s="30">
        <v>1</v>
      </c>
      <c r="D370" s="30" t="s">
        <v>42</v>
      </c>
      <c r="E370" s="16"/>
      <c r="F370" s="15" t="str">
        <f>IF(ISBLANK(E370),"", PRODUCT(C370,E370))</f>
        <v/>
      </c>
      <c r="G370" s="34"/>
      <c r="H370" s="27"/>
      <c r="I370" s="27"/>
    </row>
    <row r="371" spans="1:9" x14ac:dyDescent="0.25">
      <c r="A371" s="15" t="s">
        <v>632</v>
      </c>
      <c r="B371" s="27" t="s">
        <v>633</v>
      </c>
      <c r="C371" s="30"/>
      <c r="D371" s="30"/>
      <c r="E371" s="15"/>
      <c r="F371" s="15"/>
      <c r="G371" s="27"/>
      <c r="H371" s="34"/>
      <c r="I371" s="34"/>
    </row>
    <row r="372" spans="1:9" x14ac:dyDescent="0.25">
      <c r="A372" s="15" t="s">
        <v>634</v>
      </c>
      <c r="B372" s="27" t="s">
        <v>635</v>
      </c>
      <c r="C372" s="30"/>
      <c r="D372" s="30"/>
      <c r="E372" s="15"/>
      <c r="F372" s="15"/>
      <c r="G372" s="27"/>
      <c r="H372" s="34"/>
      <c r="I372" s="34"/>
    </row>
    <row r="373" spans="1:9" x14ac:dyDescent="0.25">
      <c r="A373" s="15" t="s">
        <v>636</v>
      </c>
      <c r="B373" s="27" t="s">
        <v>637</v>
      </c>
      <c r="C373" s="30"/>
      <c r="D373" s="30"/>
      <c r="E373" s="15"/>
      <c r="F373" s="15"/>
      <c r="G373" s="27"/>
      <c r="H373" s="34"/>
      <c r="I373" s="34"/>
    </row>
    <row r="374" spans="1:9" x14ac:dyDescent="0.25">
      <c r="A374" s="15" t="s">
        <v>638</v>
      </c>
      <c r="B374" s="27" t="s">
        <v>639</v>
      </c>
      <c r="C374" s="30"/>
      <c r="D374" s="30"/>
      <c r="E374" s="15"/>
      <c r="F374" s="15"/>
      <c r="G374" s="27"/>
      <c r="H374" s="34"/>
      <c r="I374" s="34"/>
    </row>
    <row r="375" spans="1:9" x14ac:dyDescent="0.25">
      <c r="A375" s="15" t="s">
        <v>640</v>
      </c>
      <c r="B375" s="27" t="s">
        <v>641</v>
      </c>
      <c r="C375" s="30"/>
      <c r="D375" s="30"/>
      <c r="E375" s="15"/>
      <c r="F375" s="15"/>
      <c r="G375" s="27"/>
      <c r="H375" s="34"/>
      <c r="I375" s="34"/>
    </row>
    <row r="376" spans="1:9" x14ac:dyDescent="0.25">
      <c r="A376" s="15" t="s">
        <v>642</v>
      </c>
      <c r="B376" s="27" t="s">
        <v>643</v>
      </c>
      <c r="C376" s="30"/>
      <c r="D376" s="30"/>
      <c r="E376" s="15"/>
      <c r="F376" s="15"/>
      <c r="G376" s="27"/>
      <c r="H376" s="34"/>
      <c r="I376" s="34"/>
    </row>
    <row r="377" spans="1:9" x14ac:dyDescent="0.25">
      <c r="A377" s="15" t="s">
        <v>644</v>
      </c>
      <c r="B377" s="27" t="s">
        <v>645</v>
      </c>
      <c r="C377" s="30"/>
      <c r="D377" s="30"/>
      <c r="E377" s="15"/>
      <c r="F377" s="15"/>
      <c r="G377" s="27"/>
      <c r="H377" s="34"/>
      <c r="I377" s="34"/>
    </row>
    <row r="378" spans="1:9" x14ac:dyDescent="0.25">
      <c r="A378" s="15" t="s">
        <v>646</v>
      </c>
      <c r="B378" s="27" t="s">
        <v>647</v>
      </c>
      <c r="C378" s="30"/>
      <c r="D378" s="30"/>
      <c r="E378" s="15"/>
      <c r="F378" s="15"/>
      <c r="G378" s="27"/>
      <c r="H378" s="34"/>
      <c r="I378" s="34"/>
    </row>
    <row r="379" spans="1:9" x14ac:dyDescent="0.25">
      <c r="A379" s="15" t="s">
        <v>648</v>
      </c>
      <c r="B379" s="27" t="s">
        <v>649</v>
      </c>
      <c r="C379" s="30"/>
      <c r="D379" s="30"/>
      <c r="E379" s="15"/>
      <c r="F379" s="15"/>
      <c r="G379" s="27"/>
      <c r="H379" s="34"/>
      <c r="I379" s="34"/>
    </row>
    <row r="380" spans="1:9" x14ac:dyDescent="0.25">
      <c r="A380" s="15" t="s">
        <v>650</v>
      </c>
      <c r="B380" s="27" t="s">
        <v>651</v>
      </c>
      <c r="C380" s="30"/>
      <c r="D380" s="30"/>
      <c r="E380" s="15"/>
      <c r="F380" s="15"/>
      <c r="G380" s="27"/>
      <c r="H380" s="34"/>
      <c r="I380" s="34"/>
    </row>
    <row r="381" spans="1:9" x14ac:dyDescent="0.25">
      <c r="A381" s="15" t="s">
        <v>652</v>
      </c>
      <c r="B381" s="27" t="s">
        <v>653</v>
      </c>
      <c r="C381" s="30"/>
      <c r="D381" s="30"/>
      <c r="E381" s="15"/>
      <c r="F381" s="15"/>
      <c r="G381" s="27"/>
      <c r="H381" s="34"/>
      <c r="I381" s="34"/>
    </row>
    <row r="382" spans="1:9" x14ac:dyDescent="0.25">
      <c r="A382" s="15" t="s">
        <v>654</v>
      </c>
      <c r="B382" s="27" t="s">
        <v>655</v>
      </c>
      <c r="C382" s="30">
        <v>1</v>
      </c>
      <c r="D382" s="30" t="s">
        <v>67</v>
      </c>
      <c r="E382" s="16"/>
      <c r="F382" s="15" t="str">
        <f>IF(ISBLANK(E382),"", PRODUCT(C382,E382))</f>
        <v/>
      </c>
      <c r="G382" s="34"/>
      <c r="H382" s="27"/>
      <c r="I382" s="27"/>
    </row>
    <row r="383" spans="1:9" ht="45" x14ac:dyDescent="0.25">
      <c r="A383" s="15" t="s">
        <v>656</v>
      </c>
      <c r="B383" s="27" t="s">
        <v>657</v>
      </c>
      <c r="C383" s="30"/>
      <c r="D383" s="30"/>
      <c r="E383" s="15"/>
      <c r="F383" s="15"/>
      <c r="G383" s="27"/>
      <c r="H383" s="34"/>
      <c r="I383" s="34"/>
    </row>
    <row r="384" spans="1:9" x14ac:dyDescent="0.25">
      <c r="A384" s="15" t="s">
        <v>658</v>
      </c>
      <c r="B384" s="27" t="s">
        <v>659</v>
      </c>
      <c r="C384" s="30"/>
      <c r="D384" s="30"/>
      <c r="E384" s="15"/>
      <c r="F384" s="15"/>
      <c r="G384" s="27"/>
      <c r="H384" s="34"/>
      <c r="I384" s="34"/>
    </row>
    <row r="385" spans="1:9" x14ac:dyDescent="0.25">
      <c r="A385" s="15" t="s">
        <v>660</v>
      </c>
      <c r="B385" s="27" t="s">
        <v>661</v>
      </c>
      <c r="C385" s="30"/>
      <c r="D385" s="30"/>
      <c r="E385" s="15"/>
      <c r="F385" s="15"/>
      <c r="G385" s="27"/>
      <c r="H385" s="34"/>
      <c r="I385" s="34"/>
    </row>
    <row r="386" spans="1:9" ht="30" x14ac:dyDescent="0.25">
      <c r="E386" s="14" t="s">
        <v>662</v>
      </c>
      <c r="F386" s="14" t="str">
        <f>IF((COUNT(C37:C385)&lt;&gt;COUNT(F37:F385)),"", ROUND(SUM(F37:F385),2))</f>
        <v/>
      </c>
      <c r="G386" s="33" t="str">
        <f>IF((COUNT(C37:C385)&lt;&gt;COUNT(F37:F385)),"Neužpildytos visų objektų kainos", "")</f>
        <v>Neužpildytos visų objektų kainos</v>
      </c>
    </row>
    <row r="387" spans="1:9" ht="30" x14ac:dyDescent="0.25">
      <c r="C387" s="29" t="s">
        <v>663</v>
      </c>
      <c r="D387" s="32"/>
      <c r="E387" s="14" t="s">
        <v>664</v>
      </c>
      <c r="F387" s="14" t="str">
        <f>IF(OR(F386="",D387=""),"", ROUND(PRODUCT(D387,F386)/100,2))</f>
        <v/>
      </c>
      <c r="G387" s="33" t="str">
        <f>IF(D387="", "Nurodykite taikomą PVM dydį", "")</f>
        <v>Nurodykite taikomą PVM dydį</v>
      </c>
    </row>
    <row r="388" spans="1:9" x14ac:dyDescent="0.25">
      <c r="E388" s="14" t="s">
        <v>665</v>
      </c>
      <c r="F388" s="14">
        <f>IF(ISBLANK(F387), "", ROUND(SUM(F386:F387),2))</f>
        <v>0</v>
      </c>
    </row>
    <row r="392" spans="1:9" x14ac:dyDescent="0.25">
      <c r="A392" s="12" t="s">
        <v>666</v>
      </c>
      <c r="B392" s="24" t="s">
        <v>667</v>
      </c>
    </row>
    <row r="394" spans="1:9" x14ac:dyDescent="0.25">
      <c r="A394" s="12" t="s">
        <v>28</v>
      </c>
    </row>
    <row r="395" spans="1:9" ht="45" x14ac:dyDescent="0.25">
      <c r="A395" s="14" t="s">
        <v>29</v>
      </c>
      <c r="B395" s="26" t="s">
        <v>30</v>
      </c>
      <c r="C395" s="29" t="s">
        <v>31</v>
      </c>
      <c r="D395" s="29" t="s">
        <v>32</v>
      </c>
      <c r="E395" s="14" t="s">
        <v>33</v>
      </c>
      <c r="F395" s="14" t="s">
        <v>34</v>
      </c>
      <c r="G395" s="26" t="s">
        <v>35</v>
      </c>
      <c r="H395" s="26" t="s">
        <v>36</v>
      </c>
      <c r="I395" s="26" t="s">
        <v>37</v>
      </c>
    </row>
    <row r="396" spans="1:9" x14ac:dyDescent="0.25">
      <c r="A396" s="14" t="s">
        <v>668</v>
      </c>
      <c r="B396" s="26" t="s">
        <v>669</v>
      </c>
      <c r="C396" s="30"/>
      <c r="D396" s="30"/>
      <c r="E396" s="15"/>
      <c r="F396" s="15"/>
      <c r="G396" s="27"/>
      <c r="H396" s="27"/>
      <c r="I396" s="27"/>
    </row>
    <row r="397" spans="1:9" x14ac:dyDescent="0.25">
      <c r="A397" s="15" t="s">
        <v>670</v>
      </c>
      <c r="B397" s="27" t="s">
        <v>671</v>
      </c>
      <c r="C397" s="30">
        <v>1</v>
      </c>
      <c r="D397" s="30" t="s">
        <v>172</v>
      </c>
      <c r="E397" s="16"/>
      <c r="F397" s="15" t="str">
        <f>IF(ISBLANK(E397),"", PRODUCT(C397,E397))</f>
        <v/>
      </c>
      <c r="G397" s="34"/>
      <c r="H397" s="27"/>
      <c r="I397" s="27"/>
    </row>
    <row r="398" spans="1:9" x14ac:dyDescent="0.25">
      <c r="A398" s="15" t="s">
        <v>672</v>
      </c>
      <c r="B398" s="27" t="s">
        <v>673</v>
      </c>
      <c r="C398" s="30"/>
      <c r="D398" s="30"/>
      <c r="E398" s="15"/>
      <c r="F398" s="15"/>
      <c r="G398" s="27"/>
      <c r="H398" s="34"/>
      <c r="I398" s="34"/>
    </row>
    <row r="399" spans="1:9" x14ac:dyDescent="0.25">
      <c r="A399" s="15" t="s">
        <v>674</v>
      </c>
      <c r="B399" s="27" t="s">
        <v>675</v>
      </c>
      <c r="C399" s="30"/>
      <c r="D399" s="30"/>
      <c r="E399" s="15"/>
      <c r="F399" s="15"/>
      <c r="G399" s="27"/>
      <c r="H399" s="34"/>
      <c r="I399" s="34"/>
    </row>
    <row r="400" spans="1:9" x14ac:dyDescent="0.25">
      <c r="A400" s="15" t="s">
        <v>676</v>
      </c>
      <c r="B400" s="27" t="s">
        <v>677</v>
      </c>
      <c r="C400" s="30">
        <v>1</v>
      </c>
      <c r="D400" s="30" t="s">
        <v>172</v>
      </c>
      <c r="E400" s="16"/>
      <c r="F400" s="15" t="str">
        <f>IF(ISBLANK(E400),"", PRODUCT(C400,E400))</f>
        <v/>
      </c>
      <c r="G400" s="34"/>
      <c r="H400" s="27"/>
      <c r="I400" s="27"/>
    </row>
    <row r="401" spans="1:9" x14ac:dyDescent="0.25">
      <c r="A401" s="15" t="s">
        <v>678</v>
      </c>
      <c r="B401" s="27" t="s">
        <v>679</v>
      </c>
      <c r="C401" s="30"/>
      <c r="D401" s="30"/>
      <c r="E401" s="15"/>
      <c r="F401" s="15"/>
      <c r="G401" s="27"/>
      <c r="H401" s="34"/>
      <c r="I401" s="34"/>
    </row>
    <row r="402" spans="1:9" ht="30" x14ac:dyDescent="0.25">
      <c r="A402" s="15" t="s">
        <v>680</v>
      </c>
      <c r="B402" s="27" t="s">
        <v>681</v>
      </c>
      <c r="C402" s="30"/>
      <c r="D402" s="30"/>
      <c r="E402" s="15"/>
      <c r="F402" s="15"/>
      <c r="G402" s="27"/>
      <c r="H402" s="34"/>
      <c r="I402" s="34"/>
    </row>
    <row r="403" spans="1:9" x14ac:dyDescent="0.25">
      <c r="A403" s="15" t="s">
        <v>682</v>
      </c>
      <c r="B403" s="27" t="s">
        <v>683</v>
      </c>
      <c r="C403" s="30">
        <v>1</v>
      </c>
      <c r="D403" s="30" t="s">
        <v>172</v>
      </c>
      <c r="E403" s="16"/>
      <c r="F403" s="15" t="str">
        <f>IF(ISBLANK(E403),"", PRODUCT(C403,E403))</f>
        <v/>
      </c>
      <c r="G403" s="34"/>
      <c r="H403" s="27"/>
      <c r="I403" s="27"/>
    </row>
    <row r="404" spans="1:9" ht="30" x14ac:dyDescent="0.25">
      <c r="A404" s="15" t="s">
        <v>684</v>
      </c>
      <c r="B404" s="27" t="s">
        <v>685</v>
      </c>
      <c r="C404" s="30"/>
      <c r="D404" s="30"/>
      <c r="E404" s="15"/>
      <c r="F404" s="15"/>
      <c r="G404" s="27"/>
      <c r="H404" s="34"/>
      <c r="I404" s="34"/>
    </row>
    <row r="405" spans="1:9" ht="30" x14ac:dyDescent="0.25">
      <c r="E405" s="14" t="s">
        <v>662</v>
      </c>
      <c r="F405" s="14" t="str">
        <f>IF((COUNT(C397:C404)&lt;&gt;COUNT(F397:F404)),"", ROUND(SUM(F397:F404),2))</f>
        <v/>
      </c>
      <c r="G405" s="33" t="str">
        <f>IF((COUNT(C397:C404)&lt;&gt;COUNT(F397:F404)),"Neužpildytos visų objektų kainos", "")</f>
        <v>Neužpildytos visų objektų kainos</v>
      </c>
    </row>
    <row r="406" spans="1:9" ht="30" x14ac:dyDescent="0.25">
      <c r="C406" s="29" t="s">
        <v>663</v>
      </c>
      <c r="D406" s="32"/>
      <c r="E406" s="14" t="s">
        <v>664</v>
      </c>
      <c r="F406" s="14" t="str">
        <f>IF(OR(F405="",D406=""),"", ROUND(PRODUCT(D406,F405)/100,2))</f>
        <v/>
      </c>
      <c r="G406" s="33" t="str">
        <f>IF(D406="", "Nurodykite taikomą PVM dydį", "")</f>
        <v>Nurodykite taikomą PVM dydį</v>
      </c>
    </row>
    <row r="407" spans="1:9" x14ac:dyDescent="0.25">
      <c r="E407" s="14" t="s">
        <v>665</v>
      </c>
      <c r="F407" s="14">
        <f>IF(ISBLANK(F406), "", ROUND(SUM(F405:F406),2))</f>
        <v>0</v>
      </c>
    </row>
    <row r="411" spans="1:9" x14ac:dyDescent="0.25">
      <c r="A411" s="12" t="s">
        <v>686</v>
      </c>
      <c r="B411" s="24" t="s">
        <v>687</v>
      </c>
    </row>
    <row r="413" spans="1:9" x14ac:dyDescent="0.25">
      <c r="A413" s="12" t="s">
        <v>28</v>
      </c>
    </row>
    <row r="414" spans="1:9" ht="45" x14ac:dyDescent="0.25">
      <c r="A414" s="14" t="s">
        <v>29</v>
      </c>
      <c r="B414" s="26" t="s">
        <v>30</v>
      </c>
      <c r="C414" s="29" t="s">
        <v>31</v>
      </c>
      <c r="D414" s="29" t="s">
        <v>32</v>
      </c>
      <c r="E414" s="14" t="s">
        <v>33</v>
      </c>
      <c r="F414" s="14" t="s">
        <v>34</v>
      </c>
      <c r="G414" s="26" t="s">
        <v>35</v>
      </c>
      <c r="H414" s="26" t="s">
        <v>36</v>
      </c>
      <c r="I414" s="26" t="s">
        <v>37</v>
      </c>
    </row>
    <row r="415" spans="1:9" x14ac:dyDescent="0.25">
      <c r="A415" s="14" t="s">
        <v>688</v>
      </c>
      <c r="B415" s="26" t="s">
        <v>689</v>
      </c>
      <c r="C415" s="30"/>
      <c r="D415" s="30"/>
      <c r="E415" s="15"/>
      <c r="F415" s="15"/>
      <c r="G415" s="27"/>
      <c r="H415" s="27"/>
      <c r="I415" s="27"/>
    </row>
    <row r="416" spans="1:9" x14ac:dyDescent="0.25">
      <c r="A416" s="15" t="s">
        <v>690</v>
      </c>
      <c r="B416" s="27" t="s">
        <v>691</v>
      </c>
      <c r="C416" s="30">
        <v>1</v>
      </c>
      <c r="D416" s="30" t="s">
        <v>172</v>
      </c>
      <c r="E416" s="16"/>
      <c r="F416" s="15" t="str">
        <f>IF(ISBLANK(E416),"", PRODUCT(C416,E416))</f>
        <v/>
      </c>
      <c r="G416" s="34"/>
      <c r="H416" s="27"/>
      <c r="I416" s="27"/>
    </row>
    <row r="417" spans="1:9" x14ac:dyDescent="0.25">
      <c r="A417" s="15" t="s">
        <v>692</v>
      </c>
      <c r="B417" s="27" t="s">
        <v>693</v>
      </c>
      <c r="C417" s="30"/>
      <c r="D417" s="30"/>
      <c r="E417" s="15"/>
      <c r="F417" s="15"/>
      <c r="G417" s="27"/>
      <c r="H417" s="34"/>
      <c r="I417" s="34"/>
    </row>
    <row r="418" spans="1:9" x14ac:dyDescent="0.25">
      <c r="A418" s="15" t="s">
        <v>694</v>
      </c>
      <c r="B418" s="27" t="s">
        <v>695</v>
      </c>
      <c r="C418" s="30"/>
      <c r="D418" s="30"/>
      <c r="E418" s="15"/>
      <c r="F418" s="15"/>
      <c r="G418" s="27"/>
      <c r="H418" s="34"/>
      <c r="I418" s="34"/>
    </row>
    <row r="419" spans="1:9" x14ac:dyDescent="0.25">
      <c r="A419" s="15" t="s">
        <v>696</v>
      </c>
      <c r="B419" s="27" t="s">
        <v>697</v>
      </c>
      <c r="C419" s="30"/>
      <c r="D419" s="30"/>
      <c r="E419" s="15"/>
      <c r="F419" s="15"/>
      <c r="G419" s="27"/>
      <c r="H419" s="34"/>
      <c r="I419" s="34"/>
    </row>
    <row r="420" spans="1:9" x14ac:dyDescent="0.25">
      <c r="A420" s="15" t="s">
        <v>698</v>
      </c>
      <c r="B420" s="27" t="s">
        <v>699</v>
      </c>
      <c r="C420" s="30"/>
      <c r="D420" s="30"/>
      <c r="E420" s="15"/>
      <c r="F420" s="15"/>
      <c r="G420" s="27"/>
      <c r="H420" s="34"/>
      <c r="I420" s="34"/>
    </row>
    <row r="421" spans="1:9" ht="30" x14ac:dyDescent="0.25">
      <c r="E421" s="14" t="s">
        <v>662</v>
      </c>
      <c r="F421" s="14" t="str">
        <f>IF((COUNT(C416:C420)&lt;&gt;COUNT(F416:F420)),"", ROUND(SUM(F416:F420),2))</f>
        <v/>
      </c>
      <c r="G421" s="33" t="str">
        <f>IF((COUNT(C416:C420)&lt;&gt;COUNT(F416:F420)),"Neužpildytos visų objektų kainos", "")</f>
        <v>Neužpildytos visų objektų kainos</v>
      </c>
    </row>
    <row r="422" spans="1:9" ht="30" x14ac:dyDescent="0.25">
      <c r="C422" s="29" t="s">
        <v>663</v>
      </c>
      <c r="D422" s="32"/>
      <c r="E422" s="14" t="s">
        <v>664</v>
      </c>
      <c r="F422" s="14" t="str">
        <f>IF(OR(F421="",D422=""),"", ROUND(PRODUCT(D422,F421)/100,2))</f>
        <v/>
      </c>
      <c r="G422" s="33" t="str">
        <f>IF(D422="", "Nurodykite taikomą PVM dydį", "")</f>
        <v>Nurodykite taikomą PVM dydį</v>
      </c>
    </row>
    <row r="423" spans="1:9" x14ac:dyDescent="0.25">
      <c r="E423" s="14" t="s">
        <v>665</v>
      </c>
      <c r="F423" s="14">
        <f>IF(ISBLANK(F422), "", ROUND(SUM(F421:F422),2))</f>
        <v>0</v>
      </c>
    </row>
  </sheetData>
  <sheetProtection algorithmName="SHA-512" hashValue="DsCkHGledPpkf3bN2Dg0vZPWC364a/djESTm9gbTm7FHRYdbBCGGcxvHzWaSOEgXps6VyyXJOETUkXMUszQjXA==" saltValue="JoAr6LgNOPlvxFaGkTkDZ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700</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77" t="s">
        <v>701</v>
      </c>
      <c r="B5" s="61"/>
      <c r="C5" s="59" t="s">
        <v>702</v>
      </c>
      <c r="D5" s="60"/>
      <c r="E5" s="61"/>
      <c r="F5" s="59" t="s">
        <v>703</v>
      </c>
      <c r="G5" s="60"/>
      <c r="H5" s="61"/>
      <c r="I5" s="59" t="s">
        <v>704</v>
      </c>
      <c r="J5" s="61"/>
      <c r="K5" s="8" t="s">
        <v>705</v>
      </c>
    </row>
    <row r="6" spans="1:11" ht="48.95" customHeight="1" x14ac:dyDescent="0.25">
      <c r="A6" s="53"/>
      <c r="B6" s="40"/>
      <c r="C6" s="54"/>
      <c r="D6" s="52"/>
      <c r="E6" s="40"/>
      <c r="F6" s="54"/>
      <c r="G6" s="52"/>
      <c r="H6" s="40"/>
      <c r="I6" s="54"/>
      <c r="J6" s="40"/>
      <c r="K6" s="17"/>
    </row>
    <row r="7" spans="1:11" ht="48.95" customHeight="1" x14ac:dyDescent="0.25">
      <c r="A7" s="53"/>
      <c r="B7" s="40"/>
      <c r="C7" s="54"/>
      <c r="D7" s="52"/>
      <c r="E7" s="40"/>
      <c r="F7" s="54"/>
      <c r="G7" s="52"/>
      <c r="H7" s="40"/>
      <c r="I7" s="54"/>
      <c r="J7" s="40"/>
      <c r="K7" s="17"/>
    </row>
    <row r="8" spans="1:11" ht="48.95" customHeight="1" x14ac:dyDescent="0.25">
      <c r="A8" s="53"/>
      <c r="B8" s="40"/>
      <c r="C8" s="54"/>
      <c r="D8" s="52"/>
      <c r="E8" s="40"/>
      <c r="F8" s="54"/>
      <c r="G8" s="52"/>
      <c r="H8" s="40"/>
      <c r="I8" s="54"/>
      <c r="J8" s="40"/>
      <c r="K8" s="17"/>
    </row>
    <row r="9" spans="1:11" ht="48.95" customHeight="1" x14ac:dyDescent="0.25">
      <c r="A9" s="53"/>
      <c r="B9" s="40"/>
      <c r="C9" s="54"/>
      <c r="D9" s="52"/>
      <c r="E9" s="40"/>
      <c r="F9" s="54"/>
      <c r="G9" s="52"/>
      <c r="H9" s="40"/>
      <c r="I9" s="54"/>
      <c r="J9" s="40"/>
      <c r="K9" s="17"/>
    </row>
    <row r="10" spans="1:11" ht="48.95" customHeight="1" x14ac:dyDescent="0.25">
      <c r="A10" s="53"/>
      <c r="B10" s="40"/>
      <c r="C10" s="54"/>
      <c r="D10" s="52"/>
      <c r="E10" s="40"/>
      <c r="F10" s="54"/>
      <c r="G10" s="52"/>
      <c r="H10" s="40"/>
      <c r="I10" s="54"/>
      <c r="J10" s="40"/>
      <c r="K10" s="17"/>
    </row>
    <row r="11" spans="1:11" ht="48.95" customHeight="1" x14ac:dyDescent="0.25">
      <c r="A11" s="53"/>
      <c r="B11" s="40"/>
      <c r="C11" s="54"/>
      <c r="D11" s="52"/>
      <c r="E11" s="40"/>
      <c r="F11" s="54"/>
      <c r="G11" s="52"/>
      <c r="H11" s="40"/>
      <c r="I11" s="54"/>
      <c r="J11" s="40"/>
      <c r="K11" s="17"/>
    </row>
    <row r="12" spans="1:11" ht="48.95" customHeight="1" x14ac:dyDescent="0.25">
      <c r="A12" s="53"/>
      <c r="B12" s="40"/>
      <c r="C12" s="54"/>
      <c r="D12" s="52"/>
      <c r="E12" s="40"/>
      <c r="F12" s="54"/>
      <c r="G12" s="52"/>
      <c r="H12" s="40"/>
      <c r="I12" s="54"/>
      <c r="J12" s="40"/>
      <c r="K12" s="17"/>
    </row>
    <row r="13" spans="1:11" ht="48.95" customHeight="1" x14ac:dyDescent="0.25">
      <c r="A13" s="53"/>
      <c r="B13" s="40"/>
      <c r="C13" s="54"/>
      <c r="D13" s="52"/>
      <c r="E13" s="40"/>
      <c r="F13" s="54"/>
      <c r="G13" s="52"/>
      <c r="H13" s="40"/>
      <c r="I13" s="54"/>
      <c r="J13" s="40"/>
      <c r="K13" s="17"/>
    </row>
    <row r="14" spans="1:11" ht="48.95" customHeight="1" x14ac:dyDescent="0.25">
      <c r="A14" s="53"/>
      <c r="B14" s="40"/>
      <c r="C14" s="54"/>
      <c r="D14" s="52"/>
      <c r="E14" s="40"/>
      <c r="F14" s="54"/>
      <c r="G14" s="52"/>
      <c r="H14" s="40"/>
      <c r="I14" s="54"/>
      <c r="J14" s="40"/>
      <c r="K14" s="17"/>
    </row>
    <row r="15" spans="1:11" ht="48" customHeight="1" thickBot="1" x14ac:dyDescent="0.3">
      <c r="A15" s="79"/>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76" t="s">
        <v>706</v>
      </c>
      <c r="B17" s="35"/>
      <c r="C17" s="35"/>
      <c r="D17" s="35"/>
      <c r="E17" s="35"/>
      <c r="F17" s="35"/>
      <c r="G17" s="35"/>
      <c r="H17" s="35"/>
      <c r="I17" s="35"/>
      <c r="J17" s="35"/>
      <c r="K17" s="35"/>
    </row>
    <row r="18" spans="1:11" ht="15.95" customHeight="1" thickBot="1" x14ac:dyDescent="0.3">
      <c r="A18" s="9"/>
      <c r="B18" s="9"/>
      <c r="C18" s="9"/>
      <c r="D18" s="9"/>
      <c r="E18" s="9"/>
      <c r="F18" s="9"/>
      <c r="G18" s="9"/>
      <c r="H18" s="9"/>
      <c r="I18" s="9"/>
      <c r="J18" s="9"/>
      <c r="K18" s="10"/>
    </row>
    <row r="19" spans="1:11" ht="48.95" customHeight="1" x14ac:dyDescent="0.25">
      <c r="A19" s="77" t="s">
        <v>30</v>
      </c>
      <c r="B19" s="61"/>
      <c r="C19" s="59" t="s">
        <v>702</v>
      </c>
      <c r="D19" s="60"/>
      <c r="E19" s="61"/>
      <c r="F19" s="59" t="s">
        <v>707</v>
      </c>
      <c r="G19" s="60"/>
      <c r="H19" s="61"/>
      <c r="I19" s="78" t="s">
        <v>704</v>
      </c>
      <c r="J19" s="75"/>
      <c r="K19" s="10"/>
    </row>
    <row r="20" spans="1:11" ht="48.95" customHeight="1" x14ac:dyDescent="0.25">
      <c r="A20" s="53"/>
      <c r="B20" s="40"/>
      <c r="C20" s="54"/>
      <c r="D20" s="52"/>
      <c r="E20" s="40"/>
      <c r="F20" s="54"/>
      <c r="G20" s="52"/>
      <c r="H20" s="40"/>
      <c r="I20" s="58"/>
      <c r="J20" s="57"/>
      <c r="K20" s="10"/>
    </row>
    <row r="21" spans="1:11" ht="48.95" customHeight="1" x14ac:dyDescent="0.25">
      <c r="A21" s="53"/>
      <c r="B21" s="40"/>
      <c r="C21" s="54"/>
      <c r="D21" s="52"/>
      <c r="E21" s="40"/>
      <c r="F21" s="54"/>
      <c r="G21" s="52"/>
      <c r="H21" s="40"/>
      <c r="I21" s="58"/>
      <c r="J21" s="57"/>
      <c r="K21" s="10"/>
    </row>
    <row r="22" spans="1:11" ht="48.95" customHeight="1" x14ac:dyDescent="0.25">
      <c r="A22" s="53"/>
      <c r="B22" s="40"/>
      <c r="C22" s="54"/>
      <c r="D22" s="52"/>
      <c r="E22" s="40"/>
      <c r="F22" s="54"/>
      <c r="G22" s="52"/>
      <c r="H22" s="40"/>
      <c r="I22" s="58"/>
      <c r="J22" s="57"/>
      <c r="K22" s="10"/>
    </row>
    <row r="23" spans="1:11" ht="48.95" customHeight="1" x14ac:dyDescent="0.25">
      <c r="A23" s="53"/>
      <c r="B23" s="40"/>
      <c r="C23" s="54"/>
      <c r="D23" s="52"/>
      <c r="E23" s="40"/>
      <c r="F23" s="54"/>
      <c r="G23" s="52"/>
      <c r="H23" s="40"/>
      <c r="I23" s="58"/>
      <c r="J23" s="57"/>
      <c r="K23" s="10"/>
    </row>
    <row r="24" spans="1:11" ht="48.95" customHeight="1" x14ac:dyDescent="0.25">
      <c r="A24" s="53"/>
      <c r="B24" s="40"/>
      <c r="C24" s="54"/>
      <c r="D24" s="52"/>
      <c r="E24" s="40"/>
      <c r="F24" s="54"/>
      <c r="G24" s="52"/>
      <c r="H24" s="40"/>
      <c r="I24" s="58"/>
      <c r="J24" s="57"/>
      <c r="K24" s="10"/>
    </row>
    <row r="25" spans="1:11" ht="48.95" customHeight="1" x14ac:dyDescent="0.25">
      <c r="A25" s="53"/>
      <c r="B25" s="40"/>
      <c r="C25" s="54"/>
      <c r="D25" s="52"/>
      <c r="E25" s="40"/>
      <c r="F25" s="54"/>
      <c r="G25" s="52"/>
      <c r="H25" s="40"/>
      <c r="I25" s="58"/>
      <c r="J25" s="57"/>
      <c r="K25" s="10"/>
    </row>
    <row r="26" spans="1:11" ht="48.95" customHeight="1" x14ac:dyDescent="0.25">
      <c r="A26" s="53"/>
      <c r="B26" s="40"/>
      <c r="C26" s="54"/>
      <c r="D26" s="52"/>
      <c r="E26" s="40"/>
      <c r="F26" s="54"/>
      <c r="G26" s="52"/>
      <c r="H26" s="40"/>
      <c r="I26" s="58"/>
      <c r="J26" s="57"/>
      <c r="K26" s="10"/>
    </row>
    <row r="27" spans="1:11" ht="48.95" customHeight="1" x14ac:dyDescent="0.25">
      <c r="A27" s="53"/>
      <c r="B27" s="40"/>
      <c r="C27" s="54"/>
      <c r="D27" s="52"/>
      <c r="E27" s="40"/>
      <c r="F27" s="54"/>
      <c r="G27" s="52"/>
      <c r="H27" s="40"/>
      <c r="I27" s="58"/>
      <c r="J27" s="57"/>
      <c r="K27" s="10"/>
    </row>
    <row r="28" spans="1:11" ht="48.95" customHeight="1" x14ac:dyDescent="0.25">
      <c r="A28" s="53"/>
      <c r="B28" s="40"/>
      <c r="C28" s="54"/>
      <c r="D28" s="52"/>
      <c r="E28" s="40"/>
      <c r="F28" s="54"/>
      <c r="G28" s="52"/>
      <c r="H28" s="40"/>
      <c r="I28" s="58"/>
      <c r="J28" s="57"/>
      <c r="K28" s="10"/>
    </row>
    <row r="29" spans="1:11" ht="48.95" customHeight="1" x14ac:dyDescent="0.25">
      <c r="A29" s="53"/>
      <c r="B29" s="40"/>
      <c r="C29" s="54"/>
      <c r="D29" s="52"/>
      <c r="E29" s="40"/>
      <c r="F29" s="54"/>
      <c r="G29" s="52"/>
      <c r="H29" s="40"/>
      <c r="I29" s="58"/>
      <c r="J29" s="57"/>
      <c r="K29" s="10"/>
    </row>
    <row r="31" spans="1:11" ht="33" customHeight="1" x14ac:dyDescent="0.25">
      <c r="A31" s="64"/>
      <c r="B31" s="35"/>
      <c r="C31" s="35"/>
      <c r="D31" s="35"/>
      <c r="E31" s="35"/>
      <c r="F31" s="35"/>
      <c r="G31" s="35"/>
      <c r="H31" s="35"/>
      <c r="I31" s="35"/>
      <c r="J31" s="35"/>
    </row>
    <row r="33" spans="1:10" ht="15.95" customHeight="1" x14ac:dyDescent="0.25">
      <c r="A33" s="63" t="s">
        <v>708</v>
      </c>
      <c r="B33" s="35"/>
      <c r="C33" s="35"/>
      <c r="D33" s="35"/>
      <c r="E33" s="35"/>
      <c r="F33" s="35"/>
      <c r="G33" s="35"/>
      <c r="H33" s="35"/>
      <c r="I33" s="35"/>
      <c r="J33" s="35"/>
    </row>
    <row r="34" spans="1:10" ht="15.95" customHeight="1" thickBot="1" x14ac:dyDescent="0.3"/>
    <row r="35" spans="1:10" ht="15.95" customHeight="1" x14ac:dyDescent="0.25">
      <c r="A35" s="7" t="s">
        <v>29</v>
      </c>
      <c r="B35" s="73" t="s">
        <v>709</v>
      </c>
      <c r="C35" s="60"/>
      <c r="D35" s="60"/>
      <c r="E35" s="60"/>
      <c r="F35" s="60"/>
      <c r="G35" s="61"/>
      <c r="H35" s="74" t="s">
        <v>710</v>
      </c>
      <c r="I35" s="60"/>
      <c r="J35" s="75"/>
    </row>
    <row r="36" spans="1:10" ht="48" customHeight="1" x14ac:dyDescent="0.25">
      <c r="A36" s="19" t="s">
        <v>711</v>
      </c>
      <c r="B36" s="55" t="s">
        <v>712</v>
      </c>
      <c r="C36" s="52"/>
      <c r="D36" s="52"/>
      <c r="E36" s="52"/>
      <c r="F36" s="52"/>
      <c r="G36" s="40"/>
      <c r="H36" s="56"/>
      <c r="I36" s="52"/>
      <c r="J36" s="57"/>
    </row>
    <row r="37" spans="1:10" ht="48" customHeight="1" x14ac:dyDescent="0.25">
      <c r="A37" s="19" t="s">
        <v>713</v>
      </c>
      <c r="B37" s="55" t="s">
        <v>714</v>
      </c>
      <c r="C37" s="52"/>
      <c r="D37" s="52"/>
      <c r="E37" s="52"/>
      <c r="F37" s="52"/>
      <c r="G37" s="40"/>
      <c r="H37" s="56"/>
      <c r="I37" s="52"/>
      <c r="J37" s="57"/>
    </row>
    <row r="38" spans="1:10" ht="48" customHeight="1" x14ac:dyDescent="0.25">
      <c r="A38" s="19" t="s">
        <v>715</v>
      </c>
      <c r="B38" s="55" t="s">
        <v>716</v>
      </c>
      <c r="C38" s="52"/>
      <c r="D38" s="52"/>
      <c r="E38" s="52"/>
      <c r="F38" s="52"/>
      <c r="G38" s="40"/>
      <c r="H38" s="56"/>
      <c r="I38" s="52"/>
      <c r="J38" s="57"/>
    </row>
    <row r="39" spans="1:10" ht="48" customHeight="1" x14ac:dyDescent="0.25">
      <c r="A39" s="19" t="s">
        <v>717</v>
      </c>
      <c r="B39" s="55" t="s">
        <v>718</v>
      </c>
      <c r="C39" s="52"/>
      <c r="D39" s="52"/>
      <c r="E39" s="52"/>
      <c r="F39" s="52"/>
      <c r="G39" s="40"/>
      <c r="H39" s="56"/>
      <c r="I39" s="52"/>
      <c r="J39" s="57"/>
    </row>
    <row r="40" spans="1:10" ht="48" customHeight="1" x14ac:dyDescent="0.25">
      <c r="A40" s="20"/>
      <c r="B40" s="51"/>
      <c r="C40" s="52"/>
      <c r="D40" s="52"/>
      <c r="E40" s="52"/>
      <c r="F40" s="52"/>
      <c r="G40" s="40"/>
      <c r="H40" s="56"/>
      <c r="I40" s="52"/>
      <c r="J40" s="57"/>
    </row>
    <row r="41" spans="1:10" ht="48" customHeight="1" x14ac:dyDescent="0.25">
      <c r="A41" s="20"/>
      <c r="B41" s="51"/>
      <c r="C41" s="52"/>
      <c r="D41" s="52"/>
      <c r="E41" s="52"/>
      <c r="F41" s="52"/>
      <c r="G41" s="40"/>
      <c r="H41" s="56"/>
      <c r="I41" s="52"/>
      <c r="J41" s="57"/>
    </row>
    <row r="42" spans="1:10" ht="48" customHeight="1" x14ac:dyDescent="0.25">
      <c r="A42" s="20"/>
      <c r="B42" s="51"/>
      <c r="C42" s="52"/>
      <c r="D42" s="52"/>
      <c r="E42" s="52"/>
      <c r="F42" s="52"/>
      <c r="G42" s="40"/>
      <c r="H42" s="56"/>
      <c r="I42" s="52"/>
      <c r="J42" s="57"/>
    </row>
    <row r="43" spans="1:10" ht="48" customHeight="1" x14ac:dyDescent="0.25">
      <c r="A43" s="20"/>
      <c r="B43" s="51"/>
      <c r="C43" s="52"/>
      <c r="D43" s="52"/>
      <c r="E43" s="52"/>
      <c r="F43" s="52"/>
      <c r="G43" s="40"/>
      <c r="H43" s="56"/>
      <c r="I43" s="52"/>
      <c r="J43" s="57"/>
    </row>
    <row r="44" spans="1:10" ht="48" customHeight="1" x14ac:dyDescent="0.25">
      <c r="A44" s="20"/>
      <c r="B44" s="51"/>
      <c r="C44" s="52"/>
      <c r="D44" s="52"/>
      <c r="E44" s="52"/>
      <c r="F44" s="52"/>
      <c r="G44" s="40"/>
      <c r="H44" s="56"/>
      <c r="I44" s="52"/>
      <c r="J44" s="57"/>
    </row>
    <row r="45" spans="1:10" ht="48" customHeight="1" x14ac:dyDescent="0.25">
      <c r="A45" s="20"/>
      <c r="B45" s="51"/>
      <c r="C45" s="52"/>
      <c r="D45" s="52"/>
      <c r="E45" s="52"/>
      <c r="F45" s="52"/>
      <c r="G45" s="40"/>
      <c r="H45" s="56"/>
      <c r="I45" s="52"/>
      <c r="J45" s="57"/>
    </row>
    <row r="46" spans="1:10" ht="48.95" customHeight="1" thickBot="1" x14ac:dyDescent="0.3">
      <c r="A46" s="21"/>
      <c r="B46" s="65"/>
      <c r="C46" s="66"/>
      <c r="D46" s="66"/>
      <c r="E46" s="66"/>
      <c r="F46" s="66"/>
      <c r="G46" s="67"/>
      <c r="H46" s="68"/>
      <c r="I46" s="69"/>
      <c r="J46" s="70"/>
    </row>
    <row r="48" spans="1:10" ht="102" customHeight="1" x14ac:dyDescent="0.25">
      <c r="A48" s="64" t="s">
        <v>719</v>
      </c>
      <c r="B48" s="35"/>
      <c r="C48" s="35"/>
      <c r="D48" s="35"/>
      <c r="E48" s="35"/>
      <c r="F48" s="35"/>
      <c r="G48" s="35"/>
      <c r="H48" s="35"/>
      <c r="I48" s="35"/>
      <c r="J48" s="35"/>
    </row>
    <row r="51" spans="1:10" x14ac:dyDescent="0.25">
      <c r="A51" s="71" t="s">
        <v>720</v>
      </c>
      <c r="B51" s="35"/>
      <c r="C51" s="35"/>
      <c r="D51" s="35"/>
      <c r="E51" s="62"/>
      <c r="F51" s="35"/>
      <c r="G51" s="35"/>
      <c r="H51" s="35"/>
      <c r="I51" s="35"/>
      <c r="J51" s="35"/>
    </row>
    <row r="53" spans="1:10" x14ac:dyDescent="0.25">
      <c r="A53" s="71" t="s">
        <v>721</v>
      </c>
      <c r="B53" s="35"/>
      <c r="C53" s="35"/>
      <c r="D53" s="35"/>
      <c r="E53" s="62"/>
      <c r="F53" s="35"/>
      <c r="G53" s="35"/>
      <c r="H53" s="35"/>
      <c r="I53" s="35"/>
      <c r="J53" s="35"/>
    </row>
    <row r="100" spans="1:1" ht="15.75" x14ac:dyDescent="0.25">
      <c r="A100" t="s">
        <v>722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2026-06-04T06:33:00Z</dcterms:modified>
</cp:coreProperties>
</file>