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edita_sakaliniene_ignitis_lt/Documents/Desktop/RINKOS KONSULTACIJOS/2026 METAI/Brigita Jankauskaitė ESO 2026-06-08/"/>
    </mc:Choice>
  </mc:AlternateContent>
  <xr:revisionPtr revIDLastSave="93" documentId="8_{3AA06F1A-B5C9-4E47-A57E-B00C87442652}" xr6:coauthVersionLast="47" xr6:coauthVersionMax="47" xr10:uidLastSave="{8A686AC9-040B-4678-B28E-2192E18C782F}"/>
  <bookViews>
    <workbookView xWindow="-108" yWindow="-108" windowWidth="23256" windowHeight="13896" tabRatio="890" firstSheet="1" activeTab="2" xr2:uid="{C6D99F51-CF83-4B7D-85F7-0843056B8B40}"/>
  </bookViews>
  <sheets>
    <sheet name="Biuro ir buitinės patalpos" sheetId="17" r:id="rId1"/>
    <sheet name="Parkavimas" sheetId="4" r:id="rId2"/>
    <sheet name="Sandėliavima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" i="17" l="1"/>
  <c r="AC18" i="17"/>
  <c r="AA18" i="17"/>
  <c r="U18" i="17"/>
  <c r="V18" i="17"/>
  <c r="W18" i="17"/>
  <c r="X18" i="17"/>
  <c r="Y18" i="17"/>
  <c r="T18" i="17"/>
  <c r="H18" i="17"/>
  <c r="I18" i="17"/>
  <c r="J18" i="17"/>
  <c r="K18" i="17"/>
  <c r="L18" i="17"/>
  <c r="M18" i="17"/>
  <c r="N18" i="17"/>
  <c r="O18" i="17"/>
  <c r="P18" i="17"/>
  <c r="R18" i="17"/>
  <c r="G18" i="17"/>
  <c r="C18" i="17"/>
  <c r="B18" i="17"/>
  <c r="F8" i="17"/>
  <c r="G8" i="17"/>
  <c r="H8" i="17"/>
  <c r="I8" i="17"/>
  <c r="J8" i="17"/>
  <c r="K8" i="17"/>
  <c r="L8" i="17"/>
  <c r="M8" i="17"/>
  <c r="N8" i="17"/>
  <c r="O8" i="17"/>
  <c r="P8" i="17"/>
  <c r="R8" i="17"/>
  <c r="E8" i="17"/>
  <c r="D10" i="4"/>
  <c r="D2" i="4"/>
</calcChain>
</file>

<file path=xl/sharedStrings.xml><?xml version="1.0" encoding="utf-8"?>
<sst xmlns="http://schemas.openxmlformats.org/spreadsheetml/2006/main" count="204" uniqueCount="123">
  <si>
    <t xml:space="preserve">Biuro zona A (kiliminė danga) </t>
  </si>
  <si>
    <t>Erdvės/Plotai</t>
  </si>
  <si>
    <t>Reprezentacinė erdvė (2 KDV)**</t>
  </si>
  <si>
    <t>Sandėliavimo patalpos (biuro patalpose šalia reprezentacinės ervės)**</t>
  </si>
  <si>
    <t>Standartinių  ir alternatyvių darbo vietų erdvės (48 standartinės KDV ir 6 alternatyvios darbo vietos)</t>
  </si>
  <si>
    <t>Atskiras kabinetas su 5 standartinėmis KDV (sustiprintas saugos lygis)</t>
  </si>
  <si>
    <t>Atskiras kabinetas su 2 standartinėm KDV  
(sustiprintas saugos lygis)</t>
  </si>
  <si>
    <t>Tylaus darbo kabinetas
(3 standartinės KDV)</t>
  </si>
  <si>
    <t>Akustiniai mini kambariai
"Phone booths"</t>
  </si>
  <si>
    <t>Mažas pasitarimų kambarys (iki  4 žmonių)</t>
  </si>
  <si>
    <t>Vidutinis pasitarimų kambarys (12 žmonių)**</t>
  </si>
  <si>
    <t xml:space="preserve">Virtuvė ir valgomojo zona </t>
  </si>
  <si>
    <t>Poilsio zona su kavos tašku</t>
  </si>
  <si>
    <t>Miego patalpa
(1 lova)</t>
  </si>
  <si>
    <t>Vaikų kambarys</t>
  </si>
  <si>
    <t>Patalpa aktyviam laisvalaikiui (futbolo, teniso stalai)**</t>
  </si>
  <si>
    <t>Archyvas (grindų danga -  vinilas)**</t>
  </si>
  <si>
    <t>Serverinės patalpa (2 spintos)</t>
  </si>
  <si>
    <t>Spausdinimo patalpa</t>
  </si>
  <si>
    <t xml:space="preserve">Viršutinių rūbų spintoms su batų dėžėmis, minkštasuoliams ir lockeriams skiriamas plotas* 
(viršutinių rūbų spintos 72 darbuotojams. 1 darbuotojui turi būti skirta 0,2 m. spintos ploto;
72 vnt. lockerių) </t>
  </si>
  <si>
    <t>Persirengiomo patalpa vyrams</t>
  </si>
  <si>
    <t xml:space="preserve">Dušų patalpa vyrams
 </t>
  </si>
  <si>
    <t>Džiovinimo spintų patalpa vyrams</t>
  </si>
  <si>
    <t>Persirengimo patalpa moterims</t>
  </si>
  <si>
    <t>Džiovinimo spintos patalpa moterims</t>
  </si>
  <si>
    <t>Dušų patalpa moterims</t>
  </si>
  <si>
    <t>Berendsen spintelėms skiriamas plotas</t>
  </si>
  <si>
    <t>WC patalpų plotas
(72 darbuotojams; 6 unitazai)*</t>
  </si>
  <si>
    <t>Batų plovimo įrenginiui skirta patalpa</t>
  </si>
  <si>
    <t>Valytojų inventoriui skirta patalpa**</t>
  </si>
  <si>
    <t>Plotas be Praėjimų, koridorių</t>
  </si>
  <si>
    <t>Praėjimo, koridorių, laiptinių, lifto ir  plotai</t>
  </si>
  <si>
    <t>Viso</t>
  </si>
  <si>
    <t>Patalpų/zonų kiekis, vnt</t>
  </si>
  <si>
    <t>išskaidyta zonomis</t>
  </si>
  <si>
    <t>reikiamą plotą suskaičiuoja nuominikas</t>
  </si>
  <si>
    <t>-</t>
  </si>
  <si>
    <t>1 patalpos/zonos plotas, kv. m</t>
  </si>
  <si>
    <t>Viso plotas,  kv. m.</t>
  </si>
  <si>
    <t>Biuro zona B (vinilas, plytelės, išskyrus reprezentacinę zoną)</t>
  </si>
  <si>
    <t>Standartinių  ir alternatyvių darbo vietų erdvės (33 standartinės KDV ir 3 alternatyvios darbo vietos)</t>
  </si>
  <si>
    <t>Atskiras kabinetas su 5 snandartinėmis KDV (sustiprintas saugos lygis)</t>
  </si>
  <si>
    <t>Miego patalpa
(5 lovos)</t>
  </si>
  <si>
    <t xml:space="preserve">Viršutinių rūbų spintoms su batų dėžėmis, minkštasuoliams ir lockeriams skiriamas plotas*
(viršutinių rūbų spintos 84 darbuotojams. 1 darbuotojui turi būti skirta 0,2 m. spintos ploto;
106 vnt. lockerių) </t>
  </si>
  <si>
    <t>Persirengimo patalpa vyrams
(158 persirengimo spintelės. 
1 spintelės su suoliuku išmatavimai: 0,4x0,9x2,5 m)</t>
  </si>
  <si>
    <t xml:space="preserve">Dušų patalpa vyrams
 (iki 30 darbuotojų.  6 dušai, WC patalpa (1 unitazas), 2 rankų praustuvės)
 </t>
  </si>
  <si>
    <r>
      <t xml:space="preserve">Džiovinimo spintų patalpa vyrams
(3 džiovinimo spintos. 
1 spintos išmatavimais: </t>
    </r>
    <r>
      <rPr>
        <sz val="11"/>
        <rFont val="Calibri"/>
        <family val="2"/>
        <charset val="186"/>
        <scheme val="minor"/>
      </rPr>
      <t>1x0,6x1,825</t>
    </r>
    <r>
      <rPr>
        <sz val="11"/>
        <rFont val="Calibri"/>
        <family val="2"/>
        <scheme val="minor"/>
      </rPr>
      <t>)</t>
    </r>
  </si>
  <si>
    <t>Persirengimo patalpa moterims (15 persirengimo spintelių. 
1 spintelės su suoliuku išmatavimai: 0,4x0,9x2,5 m)</t>
  </si>
  <si>
    <t>Džiovinimo spintos patalpa moterims (1 džiovinimo spinta. 
Išmatavimai: 1x0,6x1,825)</t>
  </si>
  <si>
    <t>Dušų patalpa moterims (iki 10 darbuotojų. 2 dušai, WC patalpa (1 unitazas), 2 rankų praustuvės.</t>
  </si>
  <si>
    <t>Berendsen spintelėms skiriamas plotas (32 spintelės. 1 išmatavimai: 0,5x0,5x1,8)</t>
  </si>
  <si>
    <t>WC patalpų plotas
(47 darbuotojams. 4 unitazai)*</t>
  </si>
  <si>
    <t>*Patalpos/zonos gali būti išdalintos į skirtingas patalpas/zonas išlaikant bendrą plotą. Pavyzdžiui, gali būti suprojektuotos dvi wc patalpos, arba "lockeriai" per kelias zonas tame pačiame aukšte.</t>
  </si>
  <si>
    <t>** Žaliai pažymėtos erdvės gali būti projektuojamos arba Biuro zonoje A arba perkeltos į Biuro zoną B</t>
  </si>
  <si>
    <t>Aikštelės transportui</t>
  </si>
  <si>
    <t>kv. m (vnt.)</t>
  </si>
  <si>
    <t>Poreikis, vnt.</t>
  </si>
  <si>
    <t>Iš viso, vnt.</t>
  </si>
  <si>
    <t>Parkavimo vietos tarnybiniam transportui (lengvieji)</t>
  </si>
  <si>
    <t xml:space="preserve">Parkavimo vietos tarnybiniam transportui (spec. technika) </t>
  </si>
  <si>
    <t xml:space="preserve">Parkavimo vietos tarnybiniam transportui (priekabos) </t>
  </si>
  <si>
    <t xml:space="preserve">Parkavimo vietos tarnybiniam transportui (priekabos ilgos) </t>
  </si>
  <si>
    <t xml:space="preserve">Parkavimo vietos darbuotojų transportui (lengvieji) </t>
  </si>
  <si>
    <t>Parkavimo vietos svečių transportui (lengvieji)</t>
  </si>
  <si>
    <t xml:space="preserve">Parkavimo vietos su stogine tarnybiniam transportui (Avarinė tarnyba) </t>
  </si>
  <si>
    <t>Parkavimo vietos tarnybiniam transportui (elektromobiliai)</t>
  </si>
  <si>
    <t>Sandėliavimo patalpos</t>
  </si>
  <si>
    <t>Sandėlio numeris</t>
  </si>
  <si>
    <t>Patalpos paskirtis</t>
  </si>
  <si>
    <t xml:space="preserve">Plotas, kv. m </t>
  </si>
  <si>
    <t>Reikalavimai patalpai</t>
  </si>
  <si>
    <t>Reikalinga elektros galia, kW</t>
  </si>
  <si>
    <t>Įranga, kuriai reikalinga elektros galia, kW</t>
  </si>
  <si>
    <t>Reikalingas rozečių kiekis, vnt.</t>
  </si>
  <si>
    <t>Patalpos aukštis, m</t>
  </si>
  <si>
    <t>Durų matmenys: aukštis, plotis, m</t>
  </si>
  <si>
    <t xml:space="preserve">Parkavimo vieta garaže sunkvežimiui su generatoriumi </t>
  </si>
  <si>
    <t>Apšvietimas, akumuliatorių krovimas, dirbtuvių technikai.</t>
  </si>
  <si>
    <t>4,5x3,5</t>
  </si>
  <si>
    <t>Šildomos sandėliavimo paskirties patalpos</t>
  </si>
  <si>
    <t>Prietaisų krovimas, planšečių krovimas</t>
  </si>
  <si>
    <t>2,2*1,1</t>
  </si>
  <si>
    <t>Prietaisų testavimo patalpa (Šildomos sandėliavimo paskirties patalpos)</t>
  </si>
  <si>
    <t>Privalo būti atskira patalpa su stacionariomis sienomis, atskirta ne segmentine tvora nuo kitų patalpų.</t>
  </si>
  <si>
    <t>Metrologinių prietaisų įkrovimo stotelės</t>
  </si>
  <si>
    <t>Prietaisų testavimo patalpoje (darbas su degių dujų balionais) turi būti įrengta priverstinė ventiliacija darbui su degių dujų balionais atlikti. Ventiliacija turi atitikti LR įstatymuose numatytus reikalavimus.</t>
  </si>
  <si>
    <t>Ventiliacija negali būti sujungta į bendrą vėdinimo sistemą.</t>
  </si>
  <si>
    <t xml:space="preserve">Patalpa su papildomu atidaromu langu į išorę. </t>
  </si>
  <si>
    <t>Apšvietimas, įrankių akumuliatorių krovimui, kilnojami elektros prietaisai</t>
  </si>
  <si>
    <t>Suvirinimo patalpa (Šildomos sandėliavimo paskirties patalpos)</t>
  </si>
  <si>
    <t>5 kW</t>
  </si>
  <si>
    <t>Suvirinimo prietaisai</t>
  </si>
  <si>
    <t>2.2 x 1.4</t>
  </si>
  <si>
    <t>Suvirinimo patalpoje (atliekami suvirinimo darbai) turi būti įrengta priverstinė ventiliacija. Ventiliacija turi atitikti LR įstatymuose numatytus reikalavimus.</t>
  </si>
  <si>
    <t>Litavimo patalpa (Šildomos sandėliavimo paskirties patalpos)</t>
  </si>
  <si>
    <t>Litavimo prietaisai</t>
  </si>
  <si>
    <t>2.2x1.4</t>
  </si>
  <si>
    <t>Patalpa su ištraukiamąja ventiliacija į išorę</t>
  </si>
  <si>
    <t>Apšvietimas, akumuliatorių krovimas, dirbtuvių technikai, suvirinimui.</t>
  </si>
  <si>
    <t xml:space="preserve">3 kW </t>
  </si>
  <si>
    <t>Matavimų ir bandymų stendai, kilnojami elektros prietaisai, maitinami iš 1F 230V</t>
  </si>
  <si>
    <t>3 kW</t>
  </si>
  <si>
    <t>Prietaisai</t>
  </si>
  <si>
    <t>6 kW</t>
  </si>
  <si>
    <t>PE suvirinimo aparatas, kampinis šlifuoklis, gręžimo staklės,  DSRĮt testavimo stendas (oro kompresorius)</t>
  </si>
  <si>
    <t>3x2,5</t>
  </si>
  <si>
    <t>PL suvirinimo aparatas (3 vnt.), grežimo staklės, kampiniai šlifuokliai, PE suvirinimo aparatas, prietaisų krovimas, elektriniai sriegikliai.</t>
  </si>
  <si>
    <t>3,5x3,5</t>
  </si>
  <si>
    <t>Nešildomos sandėliavimo paskirties patalpos</t>
  </si>
  <si>
    <t>3 kW 16A 1F</t>
  </si>
  <si>
    <t>matavimų ir bandymų stendai, kilnojami elektros prietaisai, maitinami iš 1F 230V</t>
  </si>
  <si>
    <t>Gręžimo staklės</t>
  </si>
  <si>
    <t>Kampinis šlifuoklis, PE suvirinimo aparatas</t>
  </si>
  <si>
    <t>Apšvietimas, įrankių krovimas iš 230 V lizdo</t>
  </si>
  <si>
    <t>2.2 x 1.1</t>
  </si>
  <si>
    <t>Medžiagų sandėliavimo aikštelė</t>
  </si>
  <si>
    <t>Medžiagų sandėliavimo aikštelėje papildomas plotas reikalingas acetilenui ir dujų balionams</t>
  </si>
  <si>
    <t>Patys konteineriai perkami Nuomininko</t>
  </si>
  <si>
    <t>Sandėliavimo aikštelė medžiagoms saugoti (2 patekimai pro 4,5 m pločio vartus)</t>
  </si>
  <si>
    <t>Medžiagų sandėliavimo aikštelėje papildomas reikalingas plotas atliekų talpoms saugoti</t>
  </si>
  <si>
    <t xml:space="preserve">ESO atliekų konteinerių įrengimui </t>
  </si>
  <si>
    <t xml:space="preserve">Pastaba. </t>
  </si>
  <si>
    <t xml:space="preserve">Detalūs reikalavimai patalpoms aprašomi priede 1.2.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</si>
</sst>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€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i/>
      <sz val="11"/>
      <color rgb="FF000000"/>
      <name val="Arial"/>
      <family val="2"/>
      <charset val="186"/>
    </font>
    <font>
      <b/>
      <i/>
      <sz val="11"/>
      <color rgb="FF000000"/>
      <name val="Arial"/>
      <family val="2"/>
      <charset val="186"/>
    </font>
    <font>
      <i/>
      <sz val="11"/>
      <name val="Arial"/>
      <family val="2"/>
      <charset val="186"/>
    </font>
    <font>
      <sz val="10"/>
      <color rgb="FF000000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0">
    <xf numFmtId="0" fontId="0" fillId="0" borderId="0"/>
    <xf numFmtId="0" fontId="5" fillId="0" borderId="0"/>
    <xf numFmtId="0" fontId="10" fillId="0" borderId="0"/>
    <xf numFmtId="0" fontId="4" fillId="0" borderId="0"/>
    <xf numFmtId="165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6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16" fillId="0" borderId="0" xfId="0" applyFont="1"/>
    <xf numFmtId="2" fontId="8" fillId="0" borderId="0" xfId="0" applyNumberFormat="1" applyFont="1"/>
    <xf numFmtId="0" fontId="13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2" fontId="0" fillId="0" borderId="0" xfId="0" applyNumberFormat="1" applyAlignment="1">
      <alignment horizontal="center"/>
    </xf>
    <xf numFmtId="166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0" fontId="20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wrapText="1"/>
    </xf>
    <xf numFmtId="0" fontId="14" fillId="7" borderId="9" xfId="0" applyFont="1" applyFill="1" applyBorder="1" applyAlignment="1">
      <alignment wrapText="1"/>
    </xf>
    <xf numFmtId="0" fontId="21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1" xfId="0" applyFont="1" applyBorder="1" applyAlignment="1">
      <alignment vertical="center"/>
    </xf>
    <xf numFmtId="0" fontId="14" fillId="0" borderId="1" xfId="0" applyFont="1" applyBorder="1"/>
    <xf numFmtId="0" fontId="14" fillId="7" borderId="6" xfId="0" applyFont="1" applyFill="1" applyBorder="1"/>
    <xf numFmtId="0" fontId="21" fillId="0" borderId="7" xfId="0" applyFont="1" applyBorder="1" applyAlignment="1">
      <alignment horizontal="right"/>
    </xf>
    <xf numFmtId="0" fontId="14" fillId="0" borderId="3" xfId="0" applyFont="1" applyBorder="1"/>
    <xf numFmtId="0" fontId="21" fillId="0" borderId="3" xfId="0" applyFont="1" applyBorder="1" applyAlignment="1">
      <alignment wrapText="1"/>
    </xf>
    <xf numFmtId="0" fontId="13" fillId="5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vertical="center" wrapText="1"/>
    </xf>
    <xf numFmtId="0" fontId="22" fillId="8" borderId="15" xfId="0" applyFont="1" applyFill="1" applyBorder="1"/>
    <xf numFmtId="0" fontId="22" fillId="8" borderId="16" xfId="0" applyFont="1" applyFill="1" applyBorder="1" applyAlignment="1">
      <alignment wrapText="1"/>
    </xf>
    <xf numFmtId="0" fontId="22" fillId="8" borderId="17" xfId="0" applyFont="1" applyFill="1" applyBorder="1" applyAlignment="1">
      <alignment wrapText="1"/>
    </xf>
    <xf numFmtId="0" fontId="21" fillId="8" borderId="18" xfId="0" applyFont="1" applyFill="1" applyBorder="1" applyAlignment="1">
      <alignment wrapText="1"/>
    </xf>
    <xf numFmtId="0" fontId="21" fillId="8" borderId="19" xfId="0" applyFont="1" applyFill="1" applyBorder="1"/>
    <xf numFmtId="0" fontId="23" fillId="8" borderId="19" xfId="0" applyFont="1" applyFill="1" applyBorder="1"/>
    <xf numFmtId="0" fontId="21" fillId="8" borderId="22" xfId="0" applyFont="1" applyFill="1" applyBorder="1" applyAlignment="1">
      <alignment wrapText="1"/>
    </xf>
    <xf numFmtId="0" fontId="21" fillId="8" borderId="1" xfId="0" applyFont="1" applyFill="1" applyBorder="1"/>
    <xf numFmtId="0" fontId="23" fillId="8" borderId="1" xfId="0" applyFont="1" applyFill="1" applyBorder="1"/>
    <xf numFmtId="0" fontId="25" fillId="8" borderId="1" xfId="0" applyFont="1" applyFill="1" applyBorder="1"/>
    <xf numFmtId="0" fontId="21" fillId="8" borderId="23" xfId="0" applyFont="1" applyFill="1" applyBorder="1" applyAlignment="1">
      <alignment wrapText="1"/>
    </xf>
    <xf numFmtId="0" fontId="21" fillId="8" borderId="24" xfId="0" applyFont="1" applyFill="1" applyBorder="1"/>
    <xf numFmtId="0" fontId="25" fillId="8" borderId="24" xfId="0" applyFont="1" applyFill="1" applyBorder="1"/>
    <xf numFmtId="0" fontId="21" fillId="8" borderId="15" xfId="0" applyFont="1" applyFill="1" applyBorder="1" applyAlignment="1">
      <alignment wrapText="1"/>
    </xf>
    <xf numFmtId="0" fontId="14" fillId="8" borderId="16" xfId="0" applyFont="1" applyFill="1" applyBorder="1"/>
    <xf numFmtId="0" fontId="23" fillId="8" borderId="16" xfId="0" applyFont="1" applyFill="1" applyBorder="1"/>
    <xf numFmtId="0" fontId="21" fillId="8" borderId="16" xfId="0" applyFont="1" applyFill="1" applyBorder="1"/>
    <xf numFmtId="0" fontId="21" fillId="0" borderId="0" xfId="0" applyFont="1" applyAlignment="1">
      <alignment wrapText="1"/>
    </xf>
    <xf numFmtId="0" fontId="21" fillId="0" borderId="0" xfId="0" applyFont="1"/>
    <xf numFmtId="0" fontId="23" fillId="0" borderId="0" xfId="0" applyFont="1"/>
    <xf numFmtId="0" fontId="24" fillId="8" borderId="17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20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14" fillId="10" borderId="26" xfId="0" applyFont="1" applyFill="1" applyBorder="1" applyAlignment="1">
      <alignment wrapText="1"/>
    </xf>
    <xf numFmtId="0" fontId="14" fillId="7" borderId="1" xfId="0" applyFont="1" applyFill="1" applyBorder="1" applyAlignment="1">
      <alignment wrapText="1"/>
    </xf>
    <xf numFmtId="0" fontId="26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7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20" fillId="0" borderId="0" xfId="0" applyFont="1"/>
    <xf numFmtId="0" fontId="14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left" wrapText="1"/>
    </xf>
    <xf numFmtId="0" fontId="21" fillId="11" borderId="1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7" xfId="0" applyFont="1" applyBorder="1"/>
    <xf numFmtId="0" fontId="14" fillId="0" borderId="1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0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4" fillId="0" borderId="2" xfId="0" applyFont="1" applyBorder="1" applyAlignment="1">
      <alignment horizontal="center" wrapText="1"/>
    </xf>
    <xf numFmtId="0" fontId="21" fillId="0" borderId="10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14" fillId="7" borderId="12" xfId="0" applyFont="1" applyFill="1" applyBorder="1" applyAlignment="1">
      <alignment wrapText="1"/>
    </xf>
    <xf numFmtId="0" fontId="14" fillId="7" borderId="14" xfId="0" applyFont="1" applyFill="1" applyBorder="1" applyAlignment="1">
      <alignment wrapText="1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7" borderId="13" xfId="0" applyFont="1" applyFill="1" applyBorder="1" applyAlignment="1">
      <alignment wrapText="1"/>
    </xf>
    <xf numFmtId="0" fontId="14" fillId="0" borderId="2" xfId="0" applyFont="1" applyBorder="1" applyAlignment="1">
      <alignment vertical="center" wrapText="1"/>
    </xf>
    <xf numFmtId="0" fontId="14" fillId="0" borderId="0" xfId="0" applyFont="1" applyAlignment="1">
      <alignment horizontal="left" wrapText="1"/>
    </xf>
    <xf numFmtId="0" fontId="17" fillId="5" borderId="25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horizontal="center" vertical="center" wrapText="1"/>
    </xf>
  </cellXfs>
  <cellStyles count="20">
    <cellStyle name="Comma 2" xfId="4" xr:uid="{CBD6C9BF-D4F5-4683-9DA9-BEEB2767D764}"/>
    <cellStyle name="Comma 3" xfId="16" xr:uid="{3F92A3C1-AE77-4955-B345-20C8198FCDF3}"/>
    <cellStyle name="Normal" xfId="0" builtinId="0"/>
    <cellStyle name="Normal 2" xfId="2" xr:uid="{72ACB934-7A8D-4ED1-8C5C-FE1A50BF5F8D}"/>
    <cellStyle name="Normal 2 3 13" xfId="8" xr:uid="{3526E2BB-C009-4F57-A0E9-52EBACC71875}"/>
    <cellStyle name="Normal 3" xfId="9" xr:uid="{8E07D740-9A91-49D3-B388-B9E6FE35EDD3}"/>
    <cellStyle name="Normal 3 2" xfId="13" xr:uid="{A3CE8B4C-4B56-4779-84A1-3843D7467D77}"/>
    <cellStyle name="Normal 4" xfId="10" xr:uid="{CD85F3B2-B2E9-4B3D-9A54-889408F23EE7}"/>
    <cellStyle name="Normal 4 2" xfId="7" xr:uid="{9E4B18C6-8C51-4D98-AC20-A5EE76EE7C2B}"/>
    <cellStyle name="Normal 4 3" xfId="19" xr:uid="{4B5B8752-F00D-40D6-92DA-37B9D0360484}"/>
    <cellStyle name="Normal 5" xfId="14" xr:uid="{57BFE2E4-22C2-43A8-9B7B-9961E237C5E3}"/>
    <cellStyle name="Normal 6" xfId="17" xr:uid="{98814ED0-5303-423D-8042-4C0967619F7C}"/>
    <cellStyle name="Normal 95" xfId="3" xr:uid="{F16A4573-B61D-453C-BF72-DC68E6184F48}"/>
    <cellStyle name="Normal 95 2" xfId="12" xr:uid="{D5AB07FA-9583-41B9-9740-8ADF1DCC5346}"/>
    <cellStyle name="Normal 96" xfId="1" xr:uid="{ECF6F68F-2C86-45EC-95B6-9B8AF7A7A0E3}"/>
    <cellStyle name="Normal 96 2" xfId="11" xr:uid="{AF5E791D-9053-4BB9-8D17-17B4B72FC89F}"/>
    <cellStyle name="Normal 96 3" xfId="15" xr:uid="{7A34DAD7-AE80-48B0-A0F0-4CB0029F5349}"/>
    <cellStyle name="Normal 96 4" xfId="18" xr:uid="{3A9DAB8D-4C41-473C-AD94-8D681E816320}"/>
    <cellStyle name="Percent 2" xfId="6" xr:uid="{CEB3842C-7B8F-4B25-AB88-F502F0D01D0A}"/>
    <cellStyle name="Percent 2 2" xfId="5" xr:uid="{9EC00D92-C409-4DE1-8DD8-865C0911CB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3EDB8-7B20-450B-9D6D-8467B9C0DC6A}">
  <dimension ref="A3:AF24"/>
  <sheetViews>
    <sheetView zoomScaleNormal="100" workbookViewId="0">
      <selection activeCell="F12" sqref="F12"/>
    </sheetView>
  </sheetViews>
  <sheetFormatPr defaultRowHeight="14.4" x14ac:dyDescent="0.3"/>
  <cols>
    <col min="1" max="1" width="28.5546875" customWidth="1"/>
    <col min="2" max="2" width="15.109375" customWidth="1"/>
    <col min="3" max="3" width="16.33203125" customWidth="1"/>
    <col min="4" max="4" width="23.109375" customWidth="1"/>
    <col min="5" max="5" width="16" customWidth="1"/>
    <col min="6" max="6" width="15.88671875" customWidth="1"/>
    <col min="7" max="7" width="16.109375" customWidth="1"/>
    <col min="8" max="8" width="16.5546875" customWidth="1"/>
    <col min="9" max="9" width="15.109375" customWidth="1"/>
    <col min="10" max="10" width="17.88671875" customWidth="1"/>
    <col min="11" max="13" width="15.109375" customWidth="1"/>
    <col min="14" max="14" width="13.33203125" customWidth="1"/>
    <col min="15" max="15" width="16.109375" customWidth="1"/>
    <col min="16" max="16" width="15.109375" customWidth="1"/>
    <col min="17" max="17" width="23.88671875" customWidth="1"/>
    <col min="18" max="18" width="15.109375" customWidth="1"/>
    <col min="19" max="19" width="26.6640625" customWidth="1"/>
    <col min="20" max="25" width="23.6640625" customWidth="1"/>
    <col min="26" max="26" width="26.6640625" customWidth="1"/>
    <col min="27" max="27" width="23.6640625" customWidth="1"/>
    <col min="28" max="28" width="19.5546875" customWidth="1"/>
    <col min="29" max="29" width="17" customWidth="1"/>
    <col min="30" max="30" width="26" customWidth="1"/>
    <col min="31" max="31" width="27" customWidth="1"/>
    <col min="32" max="32" width="22.44140625" customWidth="1"/>
  </cols>
  <sheetData>
    <row r="3" spans="1:32" x14ac:dyDescent="0.3">
      <c r="A3" s="81" t="s">
        <v>0</v>
      </c>
    </row>
    <row r="5" spans="1:32" ht="160.19999999999999" customHeight="1" x14ac:dyDescent="0.3">
      <c r="A5" s="12" t="s">
        <v>1</v>
      </c>
      <c r="B5" s="8" t="s">
        <v>2</v>
      </c>
      <c r="C5" s="8" t="s">
        <v>3</v>
      </c>
      <c r="D5" s="13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8" t="s">
        <v>10</v>
      </c>
      <c r="K5" s="18" t="s">
        <v>11</v>
      </c>
      <c r="L5" s="18" t="s">
        <v>12</v>
      </c>
      <c r="M5" s="7" t="s">
        <v>13</v>
      </c>
      <c r="N5" s="7" t="s">
        <v>14</v>
      </c>
      <c r="O5" s="8" t="s">
        <v>15</v>
      </c>
      <c r="P5" s="8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8" t="s">
        <v>29</v>
      </c>
      <c r="AD5" s="17" t="s">
        <v>30</v>
      </c>
      <c r="AE5" s="17" t="s">
        <v>31</v>
      </c>
      <c r="AF5" s="12" t="s">
        <v>32</v>
      </c>
    </row>
    <row r="6" spans="1:32" ht="28.5" customHeight="1" x14ac:dyDescent="0.3">
      <c r="A6" s="19" t="s">
        <v>33</v>
      </c>
      <c r="B6" s="6">
        <v>0</v>
      </c>
      <c r="C6" s="6">
        <v>0</v>
      </c>
      <c r="D6" s="10" t="s">
        <v>34</v>
      </c>
      <c r="E6" s="6">
        <v>1</v>
      </c>
      <c r="F6" s="6">
        <v>1</v>
      </c>
      <c r="G6" s="6">
        <v>1</v>
      </c>
      <c r="H6" s="6">
        <v>7</v>
      </c>
      <c r="I6" s="6">
        <v>3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0</v>
      </c>
      <c r="Q6" s="22" t="s">
        <v>35</v>
      </c>
      <c r="R6" s="6">
        <v>1</v>
      </c>
      <c r="S6" s="22" t="s">
        <v>35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1</v>
      </c>
      <c r="AB6" s="6">
        <v>0</v>
      </c>
      <c r="AC6" s="6">
        <v>0</v>
      </c>
      <c r="AD6" s="6"/>
      <c r="AE6" s="6"/>
      <c r="AF6" s="6" t="s">
        <v>36</v>
      </c>
    </row>
    <row r="7" spans="1:32" ht="27.75" customHeight="1" x14ac:dyDescent="0.3">
      <c r="A7" s="19" t="s">
        <v>37</v>
      </c>
      <c r="B7" s="6">
        <v>0</v>
      </c>
      <c r="C7" s="6">
        <v>0</v>
      </c>
      <c r="D7" s="6">
        <v>302</v>
      </c>
      <c r="E7" s="6">
        <v>48</v>
      </c>
      <c r="F7" s="6">
        <v>16</v>
      </c>
      <c r="G7" s="6">
        <v>14</v>
      </c>
      <c r="H7" s="6">
        <v>2</v>
      </c>
      <c r="I7" s="6">
        <v>8</v>
      </c>
      <c r="J7" s="6">
        <v>26</v>
      </c>
      <c r="K7" s="6">
        <v>40</v>
      </c>
      <c r="L7" s="6">
        <v>65</v>
      </c>
      <c r="M7" s="6">
        <v>6</v>
      </c>
      <c r="N7" s="6">
        <v>20</v>
      </c>
      <c r="O7" s="6">
        <v>20</v>
      </c>
      <c r="P7" s="6">
        <v>0</v>
      </c>
      <c r="Q7" s="22" t="s">
        <v>35</v>
      </c>
      <c r="R7" s="6">
        <v>6</v>
      </c>
      <c r="S7" s="22" t="s">
        <v>35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29</v>
      </c>
      <c r="AB7" s="6">
        <v>0</v>
      </c>
      <c r="AC7" s="6">
        <v>0</v>
      </c>
      <c r="AD7" s="6"/>
      <c r="AE7" s="6"/>
      <c r="AF7" s="6" t="s">
        <v>36</v>
      </c>
    </row>
    <row r="8" spans="1:32" ht="28.8" x14ac:dyDescent="0.3">
      <c r="A8" s="9" t="s">
        <v>38</v>
      </c>
      <c r="B8" s="11">
        <v>0</v>
      </c>
      <c r="C8" s="11">
        <v>0</v>
      </c>
      <c r="D8" s="11">
        <v>302</v>
      </c>
      <c r="E8" s="45">
        <f>E6*E7</f>
        <v>48</v>
      </c>
      <c r="F8" s="45">
        <f t="shared" ref="F8:R8" si="0">F6*F7</f>
        <v>16</v>
      </c>
      <c r="G8" s="45">
        <f t="shared" si="0"/>
        <v>14</v>
      </c>
      <c r="H8" s="45">
        <f t="shared" si="0"/>
        <v>14</v>
      </c>
      <c r="I8" s="45">
        <f t="shared" si="0"/>
        <v>24</v>
      </c>
      <c r="J8" s="45">
        <f t="shared" si="0"/>
        <v>26</v>
      </c>
      <c r="K8" s="45">
        <f t="shared" si="0"/>
        <v>40</v>
      </c>
      <c r="L8" s="45">
        <f t="shared" si="0"/>
        <v>65</v>
      </c>
      <c r="M8" s="45">
        <f t="shared" si="0"/>
        <v>6</v>
      </c>
      <c r="N8" s="45">
        <f t="shared" si="0"/>
        <v>20</v>
      </c>
      <c r="O8" s="45">
        <f t="shared" si="0"/>
        <v>20</v>
      </c>
      <c r="P8" s="45">
        <f t="shared" si="0"/>
        <v>0</v>
      </c>
      <c r="Q8" s="7" t="s">
        <v>35</v>
      </c>
      <c r="R8" s="45">
        <f t="shared" si="0"/>
        <v>6</v>
      </c>
      <c r="S8" s="7" t="s">
        <v>35</v>
      </c>
      <c r="T8" s="45">
        <v>0</v>
      </c>
      <c r="U8" s="45">
        <v>0</v>
      </c>
      <c r="V8" s="45">
        <v>0</v>
      </c>
      <c r="W8" s="45"/>
      <c r="X8" s="45"/>
      <c r="Y8" s="45">
        <v>0</v>
      </c>
      <c r="Z8" s="45">
        <v>0</v>
      </c>
      <c r="AA8" s="45">
        <v>29</v>
      </c>
      <c r="AB8" s="45">
        <v>0</v>
      </c>
      <c r="AC8" s="45">
        <v>0</v>
      </c>
      <c r="AD8" s="46" t="s">
        <v>35</v>
      </c>
      <c r="AE8" s="46" t="s">
        <v>35</v>
      </c>
      <c r="AF8" s="7" t="s">
        <v>35</v>
      </c>
    </row>
    <row r="9" spans="1:32" x14ac:dyDescent="0.3">
      <c r="A9" s="2"/>
      <c r="B9" s="2"/>
      <c r="C9" s="2"/>
      <c r="D9" s="2"/>
      <c r="E9" s="2"/>
      <c r="F9" s="2"/>
      <c r="G9" s="2"/>
      <c r="H9" s="2"/>
      <c r="I9" s="3"/>
      <c r="J9" s="3"/>
      <c r="K9" s="3"/>
      <c r="L9" s="3"/>
      <c r="M9" s="3"/>
      <c r="N9" s="2"/>
      <c r="O9" s="2"/>
      <c r="P9" s="2"/>
      <c r="Q9" s="2"/>
      <c r="R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3">
      <c r="A10" s="2"/>
      <c r="B10" s="2"/>
      <c r="C10" s="2"/>
      <c r="D10" s="2"/>
      <c r="E10" s="2"/>
      <c r="F10" s="2"/>
      <c r="G10" s="2"/>
      <c r="H10" s="2"/>
      <c r="I10" s="3"/>
      <c r="J10" s="3"/>
      <c r="K10" s="3"/>
      <c r="L10" s="3"/>
      <c r="M10" s="3"/>
      <c r="N10" s="2"/>
      <c r="O10" s="2"/>
      <c r="P10" s="2"/>
      <c r="Q10" s="2"/>
      <c r="R10" s="2"/>
      <c r="S10" s="15"/>
      <c r="T10" s="2"/>
      <c r="U10" s="2"/>
      <c r="V10" s="2"/>
      <c r="W10" s="2"/>
      <c r="X10" s="2"/>
      <c r="Y10" s="2"/>
      <c r="Z10" s="2"/>
      <c r="AA10" s="16"/>
      <c r="AB10" s="2"/>
      <c r="AC10" s="2"/>
      <c r="AD10" s="2"/>
      <c r="AE10" s="2"/>
      <c r="AF10" s="2"/>
    </row>
    <row r="11" spans="1:32" x14ac:dyDescent="0.3">
      <c r="S11" s="1"/>
    </row>
    <row r="13" spans="1:32" x14ac:dyDescent="0.3">
      <c r="A13" s="81" t="s">
        <v>39</v>
      </c>
      <c r="S13" s="15"/>
    </row>
    <row r="15" spans="1:32" ht="156" customHeight="1" x14ac:dyDescent="0.3">
      <c r="A15" s="12" t="s">
        <v>1</v>
      </c>
      <c r="B15" s="8" t="s">
        <v>2</v>
      </c>
      <c r="C15" s="8" t="s">
        <v>3</v>
      </c>
      <c r="D15" s="13" t="s">
        <v>40</v>
      </c>
      <c r="E15" s="7" t="s">
        <v>41</v>
      </c>
      <c r="F15" s="7" t="s">
        <v>6</v>
      </c>
      <c r="G15" s="7" t="s">
        <v>7</v>
      </c>
      <c r="H15" s="7" t="s">
        <v>8</v>
      </c>
      <c r="I15" s="7" t="s">
        <v>9</v>
      </c>
      <c r="J15" s="8" t="s">
        <v>10</v>
      </c>
      <c r="K15" s="18" t="s">
        <v>11</v>
      </c>
      <c r="L15" s="18" t="s">
        <v>12</v>
      </c>
      <c r="M15" s="7" t="s">
        <v>42</v>
      </c>
      <c r="N15" s="7" t="s">
        <v>14</v>
      </c>
      <c r="O15" s="8" t="s">
        <v>15</v>
      </c>
      <c r="P15" s="8" t="s">
        <v>16</v>
      </c>
      <c r="Q15" s="7" t="s">
        <v>17</v>
      </c>
      <c r="R15" s="7" t="s">
        <v>18</v>
      </c>
      <c r="S15" s="13" t="s">
        <v>43</v>
      </c>
      <c r="T15" s="18" t="s">
        <v>44</v>
      </c>
      <c r="U15" s="7" t="s">
        <v>45</v>
      </c>
      <c r="V15" s="7" t="s">
        <v>46</v>
      </c>
      <c r="W15" s="7" t="s">
        <v>47</v>
      </c>
      <c r="X15" s="7" t="s">
        <v>48</v>
      </c>
      <c r="Y15" s="18" t="s">
        <v>49</v>
      </c>
      <c r="Z15" s="18" t="s">
        <v>50</v>
      </c>
      <c r="AA15" s="7" t="s">
        <v>51</v>
      </c>
      <c r="AB15" s="7" t="s">
        <v>28</v>
      </c>
      <c r="AC15" s="8" t="s">
        <v>29</v>
      </c>
      <c r="AD15" s="17" t="s">
        <v>30</v>
      </c>
      <c r="AE15" s="17" t="s">
        <v>31</v>
      </c>
      <c r="AF15" s="12" t="s">
        <v>32</v>
      </c>
    </row>
    <row r="16" spans="1:32" ht="33" customHeight="1" x14ac:dyDescent="0.3">
      <c r="A16" s="19" t="s">
        <v>33</v>
      </c>
      <c r="B16" s="6">
        <v>1</v>
      </c>
      <c r="C16" s="6">
        <v>1</v>
      </c>
      <c r="D16" s="6" t="s">
        <v>34</v>
      </c>
      <c r="E16" s="6">
        <v>0</v>
      </c>
      <c r="F16" s="6">
        <v>0</v>
      </c>
      <c r="G16" s="6">
        <v>1</v>
      </c>
      <c r="H16" s="6">
        <v>5</v>
      </c>
      <c r="I16" s="6">
        <v>2</v>
      </c>
      <c r="J16" s="6">
        <v>1</v>
      </c>
      <c r="K16" s="6">
        <v>1</v>
      </c>
      <c r="L16" s="6">
        <v>1</v>
      </c>
      <c r="M16" s="6">
        <v>1</v>
      </c>
      <c r="N16" s="6">
        <v>0</v>
      </c>
      <c r="O16" s="6">
        <v>0</v>
      </c>
      <c r="P16" s="6">
        <v>1</v>
      </c>
      <c r="Q16" s="22" t="s">
        <v>35</v>
      </c>
      <c r="R16" s="6">
        <v>1</v>
      </c>
      <c r="S16" s="22" t="s">
        <v>35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22" t="s">
        <v>35</v>
      </c>
      <c r="AA16" s="6">
        <v>1</v>
      </c>
      <c r="AB16" s="6">
        <v>1</v>
      </c>
      <c r="AC16" s="6">
        <v>1</v>
      </c>
      <c r="AD16" s="6"/>
      <c r="AE16" s="6"/>
      <c r="AF16" s="6" t="s">
        <v>36</v>
      </c>
    </row>
    <row r="17" spans="1:32" ht="35.25" customHeight="1" x14ac:dyDescent="0.3">
      <c r="A17" s="19" t="s">
        <v>37</v>
      </c>
      <c r="B17" s="6">
        <v>26</v>
      </c>
      <c r="C17" s="6">
        <v>10</v>
      </c>
      <c r="D17" s="6">
        <v>205</v>
      </c>
      <c r="E17" s="6">
        <v>0</v>
      </c>
      <c r="F17" s="6">
        <v>0</v>
      </c>
      <c r="G17" s="6">
        <v>14</v>
      </c>
      <c r="H17" s="6">
        <v>2</v>
      </c>
      <c r="I17" s="6">
        <v>8</v>
      </c>
      <c r="J17" s="6">
        <v>26</v>
      </c>
      <c r="K17" s="6">
        <v>29</v>
      </c>
      <c r="L17" s="6">
        <v>43</v>
      </c>
      <c r="M17" s="6">
        <v>40</v>
      </c>
      <c r="N17" s="6">
        <v>0</v>
      </c>
      <c r="O17" s="6">
        <v>0</v>
      </c>
      <c r="P17" s="6">
        <v>90</v>
      </c>
      <c r="Q17" s="22" t="s">
        <v>35</v>
      </c>
      <c r="R17" s="6">
        <v>6</v>
      </c>
      <c r="S17" s="22" t="s">
        <v>35</v>
      </c>
      <c r="T17" s="6">
        <v>197</v>
      </c>
      <c r="U17" s="6">
        <v>30</v>
      </c>
      <c r="V17" s="6">
        <v>10</v>
      </c>
      <c r="W17" s="6">
        <v>24</v>
      </c>
      <c r="X17" s="6">
        <v>3</v>
      </c>
      <c r="Y17" s="6">
        <v>10</v>
      </c>
      <c r="Z17" s="22" t="s">
        <v>35</v>
      </c>
      <c r="AA17" s="6">
        <v>24</v>
      </c>
      <c r="AB17" s="6">
        <v>3</v>
      </c>
      <c r="AC17" s="6">
        <v>6</v>
      </c>
      <c r="AD17" s="6"/>
      <c r="AE17" s="6"/>
      <c r="AF17" s="6" t="s">
        <v>36</v>
      </c>
    </row>
    <row r="18" spans="1:32" ht="28.8" x14ac:dyDescent="0.3">
      <c r="A18" s="9" t="s">
        <v>38</v>
      </c>
      <c r="B18" s="11">
        <f>B16*B17</f>
        <v>26</v>
      </c>
      <c r="C18" s="11">
        <f>C16*C17</f>
        <v>10</v>
      </c>
      <c r="D18" s="11">
        <v>205</v>
      </c>
      <c r="E18" s="45">
        <v>0</v>
      </c>
      <c r="F18" s="45">
        <v>0</v>
      </c>
      <c r="G18" s="45">
        <f>G16*G17</f>
        <v>14</v>
      </c>
      <c r="H18" s="45">
        <f t="shared" ref="H18:R18" si="1">H16*H17</f>
        <v>10</v>
      </c>
      <c r="I18" s="45">
        <f t="shared" si="1"/>
        <v>16</v>
      </c>
      <c r="J18" s="45">
        <f t="shared" si="1"/>
        <v>26</v>
      </c>
      <c r="K18" s="45">
        <f t="shared" si="1"/>
        <v>29</v>
      </c>
      <c r="L18" s="45">
        <f t="shared" si="1"/>
        <v>43</v>
      </c>
      <c r="M18" s="45">
        <f t="shared" si="1"/>
        <v>40</v>
      </c>
      <c r="N18" s="45">
        <f t="shared" si="1"/>
        <v>0</v>
      </c>
      <c r="O18" s="45">
        <f t="shared" si="1"/>
        <v>0</v>
      </c>
      <c r="P18" s="45">
        <f t="shared" si="1"/>
        <v>90</v>
      </c>
      <c r="Q18" s="7" t="s">
        <v>35</v>
      </c>
      <c r="R18" s="45">
        <f t="shared" si="1"/>
        <v>6</v>
      </c>
      <c r="S18" s="7" t="s">
        <v>35</v>
      </c>
      <c r="T18" s="45">
        <f>T16*T17</f>
        <v>197</v>
      </c>
      <c r="U18" s="45">
        <f t="shared" ref="U18:Y18" si="2">U16*U17</f>
        <v>30</v>
      </c>
      <c r="V18" s="45">
        <f t="shared" si="2"/>
        <v>10</v>
      </c>
      <c r="W18" s="45">
        <f t="shared" si="2"/>
        <v>24</v>
      </c>
      <c r="X18" s="45">
        <f t="shared" si="2"/>
        <v>3</v>
      </c>
      <c r="Y18" s="45">
        <f t="shared" si="2"/>
        <v>10</v>
      </c>
      <c r="Z18" s="7" t="s">
        <v>35</v>
      </c>
      <c r="AA18" s="45">
        <f>AA16*AA17</f>
        <v>24</v>
      </c>
      <c r="AB18" s="45">
        <f t="shared" ref="AB18:AC18" si="3">AB16*AB17</f>
        <v>3</v>
      </c>
      <c r="AC18" s="45">
        <f t="shared" si="3"/>
        <v>6</v>
      </c>
      <c r="AD18" s="46" t="s">
        <v>35</v>
      </c>
      <c r="AE18" s="46" t="s">
        <v>35</v>
      </c>
      <c r="AF18" s="7" t="s">
        <v>35</v>
      </c>
    </row>
    <row r="19" spans="1:32" x14ac:dyDescent="0.3">
      <c r="T19" s="15"/>
      <c r="U19" s="15"/>
      <c r="V19" s="15"/>
      <c r="W19" s="15"/>
      <c r="X19" s="15"/>
      <c r="Y19" s="15"/>
    </row>
    <row r="20" spans="1:32" x14ac:dyDescent="0.3">
      <c r="A20" s="23" t="s">
        <v>52</v>
      </c>
      <c r="P20" s="15"/>
      <c r="S20" s="15"/>
      <c r="T20" s="15"/>
      <c r="U20" s="15"/>
      <c r="Z20" s="15"/>
      <c r="AB20" s="15"/>
      <c r="AF20" s="21"/>
    </row>
    <row r="21" spans="1:32" x14ac:dyDescent="0.3">
      <c r="A21" s="23"/>
      <c r="N21" s="14"/>
      <c r="S21" s="1"/>
      <c r="AB21" s="15"/>
    </row>
    <row r="22" spans="1:32" x14ac:dyDescent="0.3">
      <c r="A22" s="23" t="s">
        <v>53</v>
      </c>
      <c r="I22" s="1"/>
      <c r="L22" s="1"/>
      <c r="M22" s="1"/>
      <c r="P22" s="14"/>
      <c r="T22" s="1"/>
      <c r="U22" s="1"/>
      <c r="V22" s="1"/>
      <c r="W22" s="1"/>
      <c r="X22" s="1"/>
      <c r="Y22" s="1"/>
      <c r="Z22" s="1"/>
      <c r="AA22" s="1"/>
    </row>
    <row r="23" spans="1:32" x14ac:dyDescent="0.3">
      <c r="K23" s="1"/>
      <c r="L23" s="1"/>
      <c r="P23" s="1"/>
      <c r="Q23" s="1"/>
      <c r="R23" s="20"/>
      <c r="S23" s="1"/>
    </row>
    <row r="24" spans="1:32" x14ac:dyDescent="0.3">
      <c r="L24" s="1"/>
      <c r="T24" s="1"/>
      <c r="U24" s="1"/>
      <c r="V24" s="1"/>
      <c r="W24" s="1"/>
      <c r="X24" s="1"/>
      <c r="Y24" s="1"/>
      <c r="Z24" s="1"/>
      <c r="AA24" s="1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7428-58E2-4F6B-8F22-A54F170CFBF4}">
  <dimension ref="A1:D10"/>
  <sheetViews>
    <sheetView zoomScaleNormal="100" workbookViewId="0">
      <selection activeCell="C22" sqref="C22"/>
    </sheetView>
  </sheetViews>
  <sheetFormatPr defaultColWidth="8.88671875" defaultRowHeight="13.8" x14ac:dyDescent="0.25"/>
  <cols>
    <col min="1" max="1" width="66.109375" style="5" customWidth="1"/>
    <col min="2" max="2" width="8.88671875" style="5"/>
    <col min="3" max="3" width="10.109375" style="5" customWidth="1"/>
    <col min="4" max="4" width="9.6640625" style="5" customWidth="1"/>
    <col min="5" max="16384" width="8.88671875" style="5"/>
  </cols>
  <sheetData>
    <row r="1" spans="1:4" ht="27.6" x14ac:dyDescent="0.25">
      <c r="A1" s="47" t="s">
        <v>54</v>
      </c>
      <c r="B1" s="48" t="s">
        <v>55</v>
      </c>
      <c r="C1" s="48" t="s">
        <v>56</v>
      </c>
      <c r="D1" s="49" t="s">
        <v>57</v>
      </c>
    </row>
    <row r="2" spans="1:4" ht="15" customHeight="1" x14ac:dyDescent="0.3">
      <c r="A2" s="50" t="s">
        <v>58</v>
      </c>
      <c r="B2" s="51">
        <v>20</v>
      </c>
      <c r="C2" s="52">
        <v>22</v>
      </c>
      <c r="D2" s="112">
        <f>SUM(C2:C7)</f>
        <v>106</v>
      </c>
    </row>
    <row r="3" spans="1:4" ht="14.4" x14ac:dyDescent="0.3">
      <c r="A3" s="53" t="s">
        <v>59</v>
      </c>
      <c r="B3" s="54">
        <v>40</v>
      </c>
      <c r="C3" s="55">
        <v>7</v>
      </c>
      <c r="D3" s="113"/>
    </row>
    <row r="4" spans="1:4" ht="14.4" x14ac:dyDescent="0.3">
      <c r="A4" s="53" t="s">
        <v>60</v>
      </c>
      <c r="B4" s="54">
        <v>6</v>
      </c>
      <c r="C4" s="55">
        <v>5</v>
      </c>
      <c r="D4" s="113"/>
    </row>
    <row r="5" spans="1:4" ht="14.4" x14ac:dyDescent="0.3">
      <c r="A5" s="53" t="s">
        <v>61</v>
      </c>
      <c r="B5" s="54">
        <v>45</v>
      </c>
      <c r="C5" s="55">
        <v>7</v>
      </c>
      <c r="D5" s="113"/>
    </row>
    <row r="6" spans="1:4" ht="14.4" x14ac:dyDescent="0.3">
      <c r="A6" s="53" t="s">
        <v>62</v>
      </c>
      <c r="B6" s="54">
        <v>20</v>
      </c>
      <c r="C6" s="56">
        <v>62</v>
      </c>
      <c r="D6" s="113"/>
    </row>
    <row r="7" spans="1:4" ht="14.4" x14ac:dyDescent="0.3">
      <c r="A7" s="57" t="s">
        <v>63</v>
      </c>
      <c r="B7" s="58">
        <v>20</v>
      </c>
      <c r="C7" s="59">
        <v>3</v>
      </c>
      <c r="D7" s="113"/>
    </row>
    <row r="8" spans="1:4" ht="14.4" x14ac:dyDescent="0.3">
      <c r="A8" s="60" t="s">
        <v>64</v>
      </c>
      <c r="B8" s="61">
        <v>20</v>
      </c>
      <c r="C8" s="62">
        <v>2</v>
      </c>
      <c r="D8" s="67">
        <v>2</v>
      </c>
    </row>
    <row r="9" spans="1:4" ht="14.4" x14ac:dyDescent="0.3">
      <c r="A9" s="60" t="s">
        <v>65</v>
      </c>
      <c r="B9" s="63">
        <v>20</v>
      </c>
      <c r="C9" s="62">
        <v>4</v>
      </c>
      <c r="D9" s="67">
        <v>4</v>
      </c>
    </row>
    <row r="10" spans="1:4" ht="14.4" x14ac:dyDescent="0.3">
      <c r="A10" s="64"/>
      <c r="B10" s="65"/>
      <c r="C10" s="66"/>
      <c r="D10" s="68">
        <f>SUM(D2:D9)</f>
        <v>112</v>
      </c>
    </row>
  </sheetData>
  <mergeCells count="1">
    <mergeCell ref="D2:D7"/>
  </mergeCells>
  <phoneticPr fontId="1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5F59-F03E-4A63-B5E6-1D0E2EF99B22}">
  <dimension ref="A3:J33"/>
  <sheetViews>
    <sheetView tabSelected="1" zoomScale="90" zoomScaleNormal="90" workbookViewId="0">
      <selection activeCell="R43" sqref="R43"/>
    </sheetView>
  </sheetViews>
  <sheetFormatPr defaultColWidth="8.88671875" defaultRowHeight="13.8" x14ac:dyDescent="0.25"/>
  <cols>
    <col min="1" max="1" width="15.5546875" style="27" customWidth="1"/>
    <col min="2" max="2" width="25.6640625" style="27" customWidth="1"/>
    <col min="3" max="3" width="45.6640625" style="27" customWidth="1"/>
    <col min="4" max="4" width="17.5546875" style="27" customWidth="1"/>
    <col min="5" max="5" width="60.33203125" style="27" customWidth="1"/>
    <col min="6" max="6" width="26.109375" style="27" customWidth="1"/>
    <col min="7" max="7" width="41.5546875" style="27" customWidth="1"/>
    <col min="8" max="8" width="15.6640625" style="25" customWidth="1"/>
    <col min="9" max="9" width="14.88671875" style="27" customWidth="1"/>
    <col min="10" max="10" width="20.88671875" style="27" customWidth="1"/>
    <col min="11" max="16384" width="8.88671875" style="4"/>
  </cols>
  <sheetData>
    <row r="3" spans="1:10" ht="43.2" x14ac:dyDescent="0.25">
      <c r="A3" s="107" t="s">
        <v>66</v>
      </c>
      <c r="B3" s="76" t="s">
        <v>67</v>
      </c>
      <c r="C3" s="77" t="s">
        <v>68</v>
      </c>
      <c r="D3" s="78" t="s">
        <v>69</v>
      </c>
      <c r="E3" s="79" t="s">
        <v>70</v>
      </c>
      <c r="F3" s="24" t="s">
        <v>71</v>
      </c>
      <c r="G3" s="24" t="s">
        <v>72</v>
      </c>
      <c r="H3" s="24" t="s">
        <v>73</v>
      </c>
      <c r="I3" s="24" t="s">
        <v>74</v>
      </c>
      <c r="J3" s="24" t="s">
        <v>75</v>
      </c>
    </row>
    <row r="4" spans="1:10" ht="27.6" x14ac:dyDescent="0.25">
      <c r="A4" s="108"/>
      <c r="B4" s="72">
        <v>1</v>
      </c>
      <c r="C4" s="71" t="s">
        <v>76</v>
      </c>
      <c r="D4" s="74">
        <v>65</v>
      </c>
      <c r="E4" s="75"/>
      <c r="F4" s="70"/>
      <c r="G4" s="30" t="s">
        <v>77</v>
      </c>
      <c r="H4" s="85">
        <v>2</v>
      </c>
      <c r="I4" s="85">
        <v>5</v>
      </c>
      <c r="J4" s="85" t="s">
        <v>78</v>
      </c>
    </row>
    <row r="5" spans="1:10" x14ac:dyDescent="0.25">
      <c r="A5" s="109"/>
      <c r="B5" s="73">
        <v>2</v>
      </c>
      <c r="C5" s="80" t="s">
        <v>79</v>
      </c>
      <c r="D5" s="32">
        <v>40</v>
      </c>
      <c r="E5" s="29"/>
      <c r="F5" s="33"/>
      <c r="G5" s="30" t="s">
        <v>80</v>
      </c>
      <c r="H5" s="28">
        <v>6</v>
      </c>
      <c r="I5" s="33">
        <v>2.7</v>
      </c>
      <c r="J5" s="33" t="s">
        <v>81</v>
      </c>
    </row>
    <row r="6" spans="1:10" ht="27.6" x14ac:dyDescent="0.25">
      <c r="A6" s="108"/>
      <c r="B6" s="100">
        <v>3</v>
      </c>
      <c r="C6" s="102" t="s">
        <v>82</v>
      </c>
      <c r="D6" s="97">
        <v>13</v>
      </c>
      <c r="E6" s="34" t="s">
        <v>83</v>
      </c>
      <c r="F6" s="90"/>
      <c r="G6" s="93" t="s">
        <v>84</v>
      </c>
      <c r="H6" s="88">
        <v>12</v>
      </c>
      <c r="I6" s="90">
        <v>2.7</v>
      </c>
      <c r="J6" s="90" t="s">
        <v>81</v>
      </c>
    </row>
    <row r="7" spans="1:10" ht="55.2" x14ac:dyDescent="0.25">
      <c r="A7" s="108"/>
      <c r="B7" s="104"/>
      <c r="C7" s="105"/>
      <c r="D7" s="98"/>
      <c r="E7" s="35" t="s">
        <v>85</v>
      </c>
      <c r="F7" s="92"/>
      <c r="G7" s="94"/>
      <c r="H7" s="96"/>
      <c r="I7" s="92"/>
      <c r="J7" s="92"/>
    </row>
    <row r="8" spans="1:10" x14ac:dyDescent="0.25">
      <c r="A8" s="108"/>
      <c r="B8" s="104"/>
      <c r="C8" s="105"/>
      <c r="D8" s="98"/>
      <c r="E8" s="35" t="s">
        <v>86</v>
      </c>
      <c r="F8" s="92"/>
      <c r="G8" s="94"/>
      <c r="H8" s="96"/>
      <c r="I8" s="92"/>
      <c r="J8" s="92"/>
    </row>
    <row r="9" spans="1:10" x14ac:dyDescent="0.25">
      <c r="A9" s="108"/>
      <c r="B9" s="101"/>
      <c r="C9" s="103"/>
      <c r="D9" s="99"/>
      <c r="E9" s="36" t="s">
        <v>87</v>
      </c>
      <c r="F9" s="91"/>
      <c r="G9" s="95"/>
      <c r="H9" s="89"/>
      <c r="I9" s="91"/>
      <c r="J9" s="91"/>
    </row>
    <row r="10" spans="1:10" ht="27.6" x14ac:dyDescent="0.25">
      <c r="A10" s="108"/>
      <c r="B10" s="31">
        <v>3</v>
      </c>
      <c r="C10" s="80" t="s">
        <v>79</v>
      </c>
      <c r="D10" s="32">
        <v>22</v>
      </c>
      <c r="E10" s="29"/>
      <c r="F10" s="33"/>
      <c r="G10" s="30" t="s">
        <v>88</v>
      </c>
      <c r="H10" s="28">
        <v>30</v>
      </c>
      <c r="I10" s="33">
        <v>2.7</v>
      </c>
      <c r="J10" s="33" t="s">
        <v>81</v>
      </c>
    </row>
    <row r="11" spans="1:10" ht="27.6" x14ac:dyDescent="0.25">
      <c r="A11" s="108"/>
      <c r="B11" s="100">
        <v>4</v>
      </c>
      <c r="C11" s="102" t="s">
        <v>89</v>
      </c>
      <c r="D11" s="97">
        <v>18</v>
      </c>
      <c r="E11" s="34" t="s">
        <v>83</v>
      </c>
      <c r="F11" s="90" t="s">
        <v>90</v>
      </c>
      <c r="G11" s="93" t="s">
        <v>91</v>
      </c>
      <c r="H11" s="88">
        <v>8</v>
      </c>
      <c r="I11" s="90">
        <v>2.7</v>
      </c>
      <c r="J11" s="90" t="s">
        <v>92</v>
      </c>
    </row>
    <row r="12" spans="1:10" ht="41.4" x14ac:dyDescent="0.25">
      <c r="A12" s="108"/>
      <c r="B12" s="104"/>
      <c r="C12" s="105"/>
      <c r="D12" s="98"/>
      <c r="E12" s="35" t="s">
        <v>93</v>
      </c>
      <c r="F12" s="92"/>
      <c r="G12" s="94"/>
      <c r="H12" s="96"/>
      <c r="I12" s="92"/>
      <c r="J12" s="92"/>
    </row>
    <row r="13" spans="1:10" x14ac:dyDescent="0.25">
      <c r="A13" s="108"/>
      <c r="B13" s="101"/>
      <c r="C13" s="103"/>
      <c r="D13" s="99"/>
      <c r="E13" s="36" t="s">
        <v>86</v>
      </c>
      <c r="F13" s="91"/>
      <c r="G13" s="95"/>
      <c r="H13" s="89"/>
      <c r="I13" s="91"/>
      <c r="J13" s="91"/>
    </row>
    <row r="14" spans="1:10" ht="27.6" x14ac:dyDescent="0.25">
      <c r="A14" s="108"/>
      <c r="B14" s="100">
        <v>5</v>
      </c>
      <c r="C14" s="102" t="s">
        <v>94</v>
      </c>
      <c r="D14" s="97">
        <v>10</v>
      </c>
      <c r="E14" s="34" t="s">
        <v>83</v>
      </c>
      <c r="F14" s="90"/>
      <c r="G14" s="93" t="s">
        <v>95</v>
      </c>
      <c r="H14" s="88">
        <v>8</v>
      </c>
      <c r="I14" s="90">
        <v>2.7</v>
      </c>
      <c r="J14" s="90" t="s">
        <v>96</v>
      </c>
    </row>
    <row r="15" spans="1:10" x14ac:dyDescent="0.25">
      <c r="A15" s="108"/>
      <c r="B15" s="101"/>
      <c r="C15" s="103"/>
      <c r="D15" s="99"/>
      <c r="E15" s="36" t="s">
        <v>97</v>
      </c>
      <c r="F15" s="91"/>
      <c r="G15" s="95"/>
      <c r="H15" s="89"/>
      <c r="I15" s="91"/>
      <c r="J15" s="91"/>
    </row>
    <row r="16" spans="1:10" x14ac:dyDescent="0.25">
      <c r="A16" s="108"/>
      <c r="B16" s="31">
        <v>6</v>
      </c>
      <c r="C16" s="80" t="s">
        <v>79</v>
      </c>
      <c r="D16" s="32">
        <v>6</v>
      </c>
      <c r="E16" s="29"/>
      <c r="F16" s="33"/>
      <c r="G16" s="30"/>
      <c r="H16" s="28">
        <v>2</v>
      </c>
      <c r="I16" s="33">
        <v>2.7</v>
      </c>
      <c r="J16" s="33" t="s">
        <v>81</v>
      </c>
    </row>
    <row r="17" spans="1:10" ht="27.6" x14ac:dyDescent="0.25">
      <c r="A17" s="108"/>
      <c r="B17" s="31">
        <v>7</v>
      </c>
      <c r="C17" s="80" t="s">
        <v>79</v>
      </c>
      <c r="D17" s="32">
        <v>6</v>
      </c>
      <c r="E17" s="29"/>
      <c r="F17" s="33"/>
      <c r="G17" s="30" t="s">
        <v>77</v>
      </c>
      <c r="H17" s="28">
        <v>4</v>
      </c>
      <c r="I17" s="33">
        <v>3</v>
      </c>
      <c r="J17" s="33" t="s">
        <v>81</v>
      </c>
    </row>
    <row r="18" spans="1:10" ht="27.6" x14ac:dyDescent="0.25">
      <c r="A18" s="108"/>
      <c r="B18" s="31">
        <v>8</v>
      </c>
      <c r="C18" s="80" t="s">
        <v>79</v>
      </c>
      <c r="D18" s="32">
        <v>30</v>
      </c>
      <c r="E18" s="29"/>
      <c r="F18" s="33"/>
      <c r="G18" s="30" t="s">
        <v>98</v>
      </c>
      <c r="H18" s="28">
        <v>10</v>
      </c>
      <c r="I18" s="33">
        <v>4</v>
      </c>
      <c r="J18" s="33" t="s">
        <v>81</v>
      </c>
    </row>
    <row r="19" spans="1:10" ht="27.6" x14ac:dyDescent="0.25">
      <c r="A19" s="108"/>
      <c r="B19" s="31">
        <v>9</v>
      </c>
      <c r="C19" s="80" t="s">
        <v>79</v>
      </c>
      <c r="D19" s="32">
        <v>30</v>
      </c>
      <c r="E19" s="29"/>
      <c r="F19" s="37" t="s">
        <v>99</v>
      </c>
      <c r="G19" s="30" t="s">
        <v>100</v>
      </c>
      <c r="H19" s="26">
        <v>6</v>
      </c>
      <c r="I19" s="33">
        <v>3</v>
      </c>
      <c r="J19" s="33" t="s">
        <v>81</v>
      </c>
    </row>
    <row r="20" spans="1:10" x14ac:dyDescent="0.25">
      <c r="A20" s="108"/>
      <c r="B20" s="31">
        <v>10</v>
      </c>
      <c r="C20" s="80" t="s">
        <v>79</v>
      </c>
      <c r="D20" s="32">
        <v>25</v>
      </c>
      <c r="E20" s="29"/>
      <c r="F20" s="33" t="s">
        <v>101</v>
      </c>
      <c r="G20" s="30" t="s">
        <v>102</v>
      </c>
      <c r="H20" s="28">
        <v>5</v>
      </c>
      <c r="I20" s="33">
        <v>4</v>
      </c>
      <c r="J20" s="33" t="s">
        <v>81</v>
      </c>
    </row>
    <row r="21" spans="1:10" ht="41.4" x14ac:dyDescent="0.25">
      <c r="A21" s="108"/>
      <c r="B21" s="31">
        <v>11</v>
      </c>
      <c r="C21" s="80" t="s">
        <v>79</v>
      </c>
      <c r="D21" s="32">
        <v>50</v>
      </c>
      <c r="E21" s="29"/>
      <c r="F21" s="33" t="s">
        <v>103</v>
      </c>
      <c r="G21" s="30" t="s">
        <v>104</v>
      </c>
      <c r="H21" s="28">
        <v>12</v>
      </c>
      <c r="I21" s="33">
        <v>3</v>
      </c>
      <c r="J21" s="33" t="s">
        <v>105</v>
      </c>
    </row>
    <row r="22" spans="1:10" ht="55.2" x14ac:dyDescent="0.25">
      <c r="A22" s="108"/>
      <c r="B22" s="31">
        <v>12</v>
      </c>
      <c r="C22" s="80" t="s">
        <v>79</v>
      </c>
      <c r="D22" s="32">
        <v>40</v>
      </c>
      <c r="E22" s="29"/>
      <c r="F22" s="33" t="s">
        <v>101</v>
      </c>
      <c r="G22" s="30" t="s">
        <v>106</v>
      </c>
      <c r="H22" s="28">
        <v>10</v>
      </c>
      <c r="I22" s="38">
        <v>4</v>
      </c>
      <c r="J22" s="33" t="s">
        <v>107</v>
      </c>
    </row>
    <row r="23" spans="1:10" ht="27.6" x14ac:dyDescent="0.25">
      <c r="A23" s="108"/>
      <c r="B23" s="31">
        <v>13</v>
      </c>
      <c r="C23" s="80" t="s">
        <v>108</v>
      </c>
      <c r="D23" s="39">
        <v>80</v>
      </c>
      <c r="E23" s="36"/>
      <c r="F23" s="33"/>
      <c r="G23" s="30" t="s">
        <v>77</v>
      </c>
      <c r="H23" s="28">
        <v>4</v>
      </c>
      <c r="I23" s="33">
        <v>4</v>
      </c>
      <c r="J23" s="33" t="s">
        <v>105</v>
      </c>
    </row>
    <row r="24" spans="1:10" ht="27.6" x14ac:dyDescent="0.25">
      <c r="A24" s="108"/>
      <c r="B24" s="31">
        <v>14</v>
      </c>
      <c r="C24" s="80" t="s">
        <v>108</v>
      </c>
      <c r="D24" s="39">
        <v>20</v>
      </c>
      <c r="E24" s="36"/>
      <c r="F24" s="37" t="s">
        <v>109</v>
      </c>
      <c r="G24" s="30" t="s">
        <v>110</v>
      </c>
      <c r="H24" s="26">
        <v>4</v>
      </c>
      <c r="I24" s="33">
        <v>3</v>
      </c>
      <c r="J24" s="33" t="s">
        <v>81</v>
      </c>
    </row>
    <row r="25" spans="1:10" x14ac:dyDescent="0.25">
      <c r="A25" s="108"/>
      <c r="B25" s="31">
        <v>15</v>
      </c>
      <c r="C25" s="80" t="s">
        <v>108</v>
      </c>
      <c r="D25" s="39">
        <v>25</v>
      </c>
      <c r="E25" s="36"/>
      <c r="F25" s="33" t="s">
        <v>101</v>
      </c>
      <c r="G25" s="40" t="s">
        <v>111</v>
      </c>
      <c r="H25" s="33">
        <v>4</v>
      </c>
      <c r="I25" s="33">
        <v>4</v>
      </c>
      <c r="J25" s="33" t="s">
        <v>105</v>
      </c>
    </row>
    <row r="26" spans="1:10" x14ac:dyDescent="0.25">
      <c r="A26" s="108"/>
      <c r="B26" s="31">
        <v>16</v>
      </c>
      <c r="C26" s="80" t="s">
        <v>108</v>
      </c>
      <c r="D26" s="39">
        <v>80</v>
      </c>
      <c r="E26" s="29"/>
      <c r="F26" s="33" t="s">
        <v>101</v>
      </c>
      <c r="G26" s="30" t="s">
        <v>112</v>
      </c>
      <c r="H26" s="28">
        <v>10</v>
      </c>
      <c r="I26" s="38">
        <v>4</v>
      </c>
      <c r="J26" s="33" t="s">
        <v>107</v>
      </c>
    </row>
    <row r="27" spans="1:10" x14ac:dyDescent="0.25">
      <c r="A27" s="108"/>
      <c r="B27" s="31">
        <v>17</v>
      </c>
      <c r="C27" s="80" t="s">
        <v>79</v>
      </c>
      <c r="D27" s="39">
        <v>20</v>
      </c>
      <c r="E27" s="29"/>
      <c r="F27" s="33"/>
      <c r="G27" s="30" t="s">
        <v>113</v>
      </c>
      <c r="H27" s="28">
        <v>4</v>
      </c>
      <c r="I27" s="33">
        <v>2.7</v>
      </c>
      <c r="J27" s="33" t="s">
        <v>114</v>
      </c>
    </row>
    <row r="28" spans="1:10" x14ac:dyDescent="0.25">
      <c r="A28" s="110"/>
      <c r="B28" s="31">
        <v>18</v>
      </c>
      <c r="C28" s="80" t="s">
        <v>79</v>
      </c>
      <c r="D28" s="39">
        <v>30</v>
      </c>
      <c r="E28" s="29"/>
      <c r="F28" s="83"/>
      <c r="G28" s="84" t="s">
        <v>113</v>
      </c>
      <c r="H28" s="82">
        <v>6</v>
      </c>
      <c r="I28" s="83">
        <v>4</v>
      </c>
      <c r="J28" s="83" t="s">
        <v>105</v>
      </c>
    </row>
    <row r="29" spans="1:10" ht="27.6" x14ac:dyDescent="0.25">
      <c r="A29" s="111" t="s">
        <v>115</v>
      </c>
      <c r="B29" s="41">
        <v>1</v>
      </c>
      <c r="C29" s="44" t="s">
        <v>116</v>
      </c>
      <c r="D29" s="42">
        <v>10</v>
      </c>
      <c r="E29" s="87" t="s">
        <v>117</v>
      </c>
      <c r="F29" s="86"/>
      <c r="G29" s="43"/>
      <c r="H29" s="43"/>
      <c r="I29" s="43"/>
      <c r="J29" s="86"/>
    </row>
    <row r="30" spans="1:10" ht="27.6" x14ac:dyDescent="0.25">
      <c r="A30" s="108"/>
      <c r="B30" s="41">
        <v>2</v>
      </c>
      <c r="C30" s="44" t="s">
        <v>118</v>
      </c>
      <c r="D30" s="42">
        <v>130</v>
      </c>
      <c r="E30" s="87"/>
      <c r="F30" s="86"/>
      <c r="G30" s="43"/>
      <c r="H30" s="43"/>
      <c r="I30" s="43"/>
      <c r="J30" s="86"/>
    </row>
    <row r="31" spans="1:10" ht="27.6" x14ac:dyDescent="0.25">
      <c r="A31" s="110"/>
      <c r="B31" s="41">
        <v>3</v>
      </c>
      <c r="C31" s="44" t="s">
        <v>119</v>
      </c>
      <c r="D31" s="42">
        <v>30</v>
      </c>
      <c r="E31" s="87" t="s">
        <v>120</v>
      </c>
      <c r="F31" s="86"/>
      <c r="G31" s="43"/>
      <c r="H31" s="43"/>
      <c r="I31" s="43"/>
      <c r="J31" s="86"/>
    </row>
    <row r="33" spans="1:3" ht="18" customHeight="1" x14ac:dyDescent="0.25">
      <c r="A33" s="69" t="s">
        <v>121</v>
      </c>
      <c r="B33" s="106" t="s">
        <v>122</v>
      </c>
      <c r="C33" s="106"/>
    </row>
  </sheetData>
  <mergeCells count="27">
    <mergeCell ref="B33:C33"/>
    <mergeCell ref="A3:A28"/>
    <mergeCell ref="A29:A31"/>
    <mergeCell ref="B6:B9"/>
    <mergeCell ref="C6:C9"/>
    <mergeCell ref="D6:D9"/>
    <mergeCell ref="B14:B15"/>
    <mergeCell ref="C14:C15"/>
    <mergeCell ref="D14:D15"/>
    <mergeCell ref="B11:B13"/>
    <mergeCell ref="C11:C13"/>
    <mergeCell ref="D11:D13"/>
    <mergeCell ref="H14:H15"/>
    <mergeCell ref="I14:I15"/>
    <mergeCell ref="J14:J15"/>
    <mergeCell ref="F6:F9"/>
    <mergeCell ref="G6:G9"/>
    <mergeCell ref="F11:F13"/>
    <mergeCell ref="G11:G13"/>
    <mergeCell ref="F14:F15"/>
    <mergeCell ref="G14:G15"/>
    <mergeCell ref="H6:H9"/>
    <mergeCell ref="I6:I9"/>
    <mergeCell ref="J6:J9"/>
    <mergeCell ref="H11:H13"/>
    <mergeCell ref="I11:I13"/>
    <mergeCell ref="J11:J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4b8d88-2879-4b4a-bd70-d5fcafe89ed6">
      <Terms xmlns="http://schemas.microsoft.com/office/infopath/2007/PartnerControls"/>
    </lcf76f155ced4ddcb4097134ff3c332f>
    <TaxCatchAll xmlns="72ffb8ec-9299-4c12-bc4a-178c2cd50a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FDD53E9E78743AF8FDBBF613062B4" ma:contentTypeVersion="11" ma:contentTypeDescription="Create a new document." ma:contentTypeScope="" ma:versionID="0da50f9f2e22a22ef9e20ad250608f30">
  <xsd:schema xmlns:xsd="http://www.w3.org/2001/XMLSchema" xmlns:xs="http://www.w3.org/2001/XMLSchema" xmlns:p="http://schemas.microsoft.com/office/2006/metadata/properties" xmlns:ns2="1d4b8d88-2879-4b4a-bd70-d5fcafe89ed6" xmlns:ns3="72ffb8ec-9299-4c12-bc4a-178c2cd50a3f" targetNamespace="http://schemas.microsoft.com/office/2006/metadata/properties" ma:root="true" ma:fieldsID="2353b280ad6d80531a834bc10d6b6335" ns2:_="" ns3:_="">
    <xsd:import namespace="1d4b8d88-2879-4b4a-bd70-d5fcafe89ed6"/>
    <xsd:import namespace="72ffb8ec-9299-4c12-bc4a-178c2cd50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8d88-2879-4b4a-bd70-d5fcafe89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fb8ec-9299-4c12-bc4a-178c2cd50a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10dc76-422b-47f4-bf7b-7415f6cc6bf0}" ma:internalName="TaxCatchAll" ma:showField="CatchAllData" ma:web="72ffb8ec-9299-4c12-bc4a-178c2cd50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C8049-DEE5-4B7C-B78F-F8312F20A7AF}">
  <ds:schemaRefs>
    <ds:schemaRef ds:uri="http://schemas.microsoft.com/office/2006/metadata/properties"/>
    <ds:schemaRef ds:uri="http://schemas.microsoft.com/office/infopath/2007/PartnerControls"/>
    <ds:schemaRef ds:uri="1d4b8d88-2879-4b4a-bd70-d5fcafe89ed6"/>
    <ds:schemaRef ds:uri="72ffb8ec-9299-4c12-bc4a-178c2cd50a3f"/>
  </ds:schemaRefs>
</ds:datastoreItem>
</file>

<file path=customXml/itemProps2.xml><?xml version="1.0" encoding="utf-8"?>
<ds:datastoreItem xmlns:ds="http://schemas.openxmlformats.org/officeDocument/2006/customXml" ds:itemID="{532EAABB-D72A-4972-9F01-4D22CDC095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b8d88-2879-4b4a-bd70-d5fcafe89ed6"/>
    <ds:schemaRef ds:uri="72ffb8ec-9299-4c12-bc4a-178c2cd50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D278F2-9B13-4CAD-AA3A-0C9396E1A0B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Biuro ir buitinės patalpos</vt:lpstr>
      <vt:lpstr>Parkavimas</vt:lpstr>
      <vt:lpstr>Sandėliavimas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Ugnė Barysaitė</dc:creator>
  <cp:keywords/>
  <dc:description/>
  <cp:lastModifiedBy>Edita Šakalinienė</cp:lastModifiedBy>
  <cp:revision/>
  <dcterms:created xsi:type="dcterms:W3CDTF">2023-07-06T20:25:00Z</dcterms:created>
  <dcterms:modified xsi:type="dcterms:W3CDTF">2026-06-08T06:58:03Z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0x0101000ADFDD53E9E78743AF8FDBBF613062B4</vt:lpwstr>
  </property>
  <property fmtid="{D5CDD505-2E9C-101B-9397-08002B2CF9AE}" pid="3" name="MediaServiceImageTags">
    <vt:lpwstr/>
  </property>
</Properties>
</file>