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p.valuckis\Desktop\Pirkimai\1. Inicijuoti\56. 18496(17128)_Magnetinio rezonanso tomografas\3. Pirkimo dokumentai\"/>
    </mc:Choice>
  </mc:AlternateContent>
  <xr:revisionPtr revIDLastSave="0" documentId="13_ncr:1_{B3D97CCE-2620-49FE-9247-F526592950FD}" xr6:coauthVersionLast="47" xr6:coauthVersionMax="47" xr10:uidLastSave="{00000000-0000-0000-0000-000000000000}"/>
  <bookViews>
    <workbookView xWindow="-108" yWindow="-108" windowWidth="23256" windowHeight="12576" xr2:uid="{00000000-000D-0000-FFFF-FFFF00000000}"/>
  </bookViews>
  <sheets>
    <sheet name="Pasiūlymas ir TS" sheetId="1" r:id="rId1"/>
    <sheet name="Bendrieji reikalavimai" sheetId="3" r:id="rId2"/>
    <sheet name="Subtiekėjai ir priedai"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9" i="1" l="1"/>
  <c r="F58" i="1"/>
  <c r="G78" i="1" s="1"/>
  <c r="C54" i="1"/>
  <c r="C50" i="1"/>
  <c r="C46" i="1"/>
  <c r="C42" i="1"/>
  <c r="C38" i="1"/>
  <c r="C34" i="1"/>
  <c r="G21" i="1"/>
  <c r="F78" i="1" l="1"/>
  <c r="F79" i="1" s="1"/>
  <c r="F80" i="1" s="1"/>
</calcChain>
</file>

<file path=xl/sharedStrings.xml><?xml version="1.0" encoding="utf-8"?>
<sst xmlns="http://schemas.openxmlformats.org/spreadsheetml/2006/main" count="145" uniqueCount="136">
  <si>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</si>
  <si>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</si>
  <si>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</si>
  <si>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</si>
  <si>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</si>
  <si>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</si>
  <si>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</si>
  <si>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</si>
  <si>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</si>
  <si>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</si>
  <si>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</si>
  <si>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</si>
  <si>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</si>
  <si>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</si>
  <si>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</si>
  <si>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</si>
  <si>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</si>
  <si>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</si>
  <si>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</si>
  <si>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</si>
  <si>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</si>
  <si>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</si>
  <si>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</si>
  <si>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</si>
  <si>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 pagal pirkimo sąlygų kriterijų:</t>
  </si>
  <si>
    <t>KT1.1.</t>
  </si>
  <si>
    <t>KT1.1. balo reikšmė (Taip/Ne)</t>
  </si>
  <si>
    <t>KT1.2.</t>
  </si>
  <si>
    <t>KT1.2. balo reikšmė (Taip/Ne)</t>
  </si>
  <si>
    <t>KT1.3.</t>
  </si>
  <si>
    <t>KT1.3. balo reikšmė (Taip/Ne)</t>
  </si>
  <si>
    <t>KT1.4.</t>
  </si>
  <si>
    <t>KT1.4. balo reikšmė (Taip/Ne)</t>
  </si>
  <si>
    <t>KT1.5.</t>
  </si>
  <si>
    <t>KT1.5. balo reikšmė (Taip/Ne)</t>
  </si>
  <si>
    <t>KT1.6.</t>
  </si>
  <si>
    <t>KT1.6. balo reikšmė (ne mažiau nei 36 ir ne daugiau nei 60)</t>
  </si>
  <si>
    <t>Tiekėjo pasiūlymas:</t>
  </si>
  <si>
    <t>Nr.</t>
  </si>
  <si>
    <t>Pavadinimas</t>
  </si>
  <si>
    <t>Kiekis</t>
  </si>
  <si>
    <t>Mato vienetas</t>
  </si>
  <si>
    <t>Kaina be PVM, Eur</t>
  </si>
  <si>
    <t>Suma be PVM, Eur</t>
  </si>
  <si>
    <t>Gamintojas, modelis</t>
  </si>
  <si>
    <t>Siūlomo parametro reikšmė su nuoroda į konkretų dokumento pavadinimą ir puslapį patvirtinantį siūlomo parametro reikšmę</t>
  </si>
  <si>
    <t>1.1.</t>
  </si>
  <si>
    <t>Magnetinio rezonanso tomografas</t>
  </si>
  <si>
    <t>kompl.</t>
  </si>
  <si>
    <t>1.1.1.</t>
  </si>
  <si>
    <t>Paskirtis: Viso kūno  tyrimams</t>
  </si>
  <si>
    <t>1.1.2.</t>
  </si>
  <si>
    <t>Magnetinio lauko stiprumas ≥ 1.5 T</t>
  </si>
  <si>
    <t>1.1.3.</t>
  </si>
  <si>
    <t>Tyrimo angos diametras ≥ 70 cm</t>
  </si>
  <si>
    <t>1.1.4.</t>
  </si>
  <si>
    <t>Magneto apsauga - Aktyvi</t>
  </si>
  <si>
    <t>1.1.5.</t>
  </si>
  <si>
    <t>Magneto aušinimo sistema: Magneto aušinimui naudojamas skystas helis. Sistemai dirbant įprastomis klinikinėmis sąlygomis, helio kiekis sistemoje nemažėja</t>
  </si>
  <si>
    <t>1.1.6.</t>
  </si>
  <si>
    <t>Garantuojamas magnetinio lauko homogeniškumas 30 cm sferiniame tūryje ≤ 0,20 ppm</t>
  </si>
  <si>
    <t>1.1.7.</t>
  </si>
  <si>
    <t>Garantuojamas magnetinio lauko homogeniškumas 40 cm sferiniame tūryje ≤ 0,75 ppm</t>
  </si>
  <si>
    <t>1.1.8.</t>
  </si>
  <si>
    <t>Matavimui naudojamas plokštumų plotų metodas ≥ 24 plokštumos</t>
  </si>
  <si>
    <t>1.1.9.</t>
  </si>
  <si>
    <t>Didžiausias apžiūros laukas (angl. FOV) X, Y ir Z ašyse ≥ 50 cm (50x50x50 cm)</t>
  </si>
  <si>
    <t>1.1.10.</t>
  </si>
  <si>
    <t>Triukšmo slopinimas: Aparatūrinės ir programinės įrangos sąveika paremta triukšmo slopinimo technologija (QuietX, ART, Pianissimo, Softone, SoftSound arba lygiavertė technologija). Jei siūloma lygiavertė technologija, prašome pateikti lygiavertiškumo įrodymą reikalavime nurodytoms technologijoms.</t>
  </si>
  <si>
    <t>1.1.11.</t>
  </si>
  <si>
    <t>Gradientų sistema: 1. Maksimali gradientų magnetinio lauko amplitudė visomis ašimis: ≥ 35 mT/m;2. Maksimalus magnetinio lauko stiprumo kitimo greitis visomis ašimis (angl. slew rate): ≥ 140 T/m/s;3. Gradientų darbo trukmė, dirbant maksimaliu krūviu (angl. duty cycle): 100%; 4. Pagrindinių sekų parametrai: 4.1. EPI: minimalus TR 256x256 matricai ≤ 10 ms ;4.2. EPI: minimalus TE 256x256 matricai ≤ 2,7 ms; 4.3. 3D Fast Gradient Echo (3D GRE): minimalus TR 256x256 matricai ≤ 1,5 ms;4.4. 3D Fast Gradient Echo (3D GRE): minimalus TE 256x256 matricai ≤ 0,4 ms; 4.5. Turbo Spin Echo / Fast Spin Echo (TSE/FSE): minimalus TR 256x256 matricai ≤ 7,5 ms; 4.6. Turbo Spin Echo / Fast Spin Echo (TSE/FSE): minimalus TE 256x256 matricai ≤ 2,5 ms</t>
  </si>
  <si>
    <t>1.1.12.</t>
  </si>
  <si>
    <t>Radijo dažnių (RD) sistema: 1. Radijo dažnio perdavimo maksimali galia: ≥ 16 kW. 2. Nepriklausomų imtuvo kanalų (angl. ADC) skaičius: ≥ 48 (reikalavimas netaikomas tuo atveju, jei siūloma skaitmeninė nuo kanalų nepriklausoma sistema).3. RD imtuvo darbinis diapazonas: ≥ 500 kHz; 4. Imtuvo raiška: ≥ 32 bitai;</t>
  </si>
  <si>
    <t>1.1.13.</t>
  </si>
  <si>
    <t>1.1.14.</t>
  </si>
  <si>
    <t>Paciento pozicionavimas ir stebėjimas: 1. Komunikacijos su pacientu sistema (paciento panikos klavišas, garsinis ryšys pasikalbėjimui su pacientu);  2. Paciento pozicionavimo valdymo pultai įrengti abiejose gentrio pusėse; 3. Fiziologinių matavimų blokas, sinchronizuojantis tyrimus su fiziologiniu cikliškumu, skirtas širdies ir kvėpavimo judesių sukeliamų artefaktų sumažinimui; 4. Reguliuojamo aukščio paciento stalas: aukščio reguliavimas atliekamas el. variklių pagalba; 5. Maksimalus leistinas paciento svoris (stalo keliamoji galia): ≥ 250 kg; 6. Maksimalus stalo išilginės skenuojamos zonos ilgis: ≥ 180 cm.</t>
  </si>
  <si>
    <t>1.1.15.</t>
  </si>
  <si>
    <t>Tyrimų vaizdo gavimo technikos: 1. Kompresija paremta skenavimo akseleracija ne prasčiau kaip 3D tyrimams: Compressed Sensing, HyperSense, CompressedSense, Compressed SPEEDR, IP-RAPID arba lygiavertė technologija. Jei siūloma lygiavertė technologija, prašome pateikti lygiavertiškumo įrodymą reikalavime nurodytoms technologijoms;  2. Programinė įranga judesio sukeliamų vaizdo artefaktų korekcijai, veikianti kartu su paraleliu akseleruotu skenavimu, tinkama įvairioms anatominėms sritims: Blade, PROPELLER, Multivane XD, JET, Radar arba lygiavertė programinė įranga. Jei siūloma lygiavertė programinė įranga, prašome pateikti lygiavertiškumo įrodymą reikalavime nurodytai programinei įrangai;  3. Tyrimų paketas neurologiniams tyrimams kartu su sekomis ir protokolais perfuzijai, difuzijai:   3.1. Difuzijos tyrimų atlikimo ir vertinimo programinė įranga su išskaičiuojamomis b-faktoriaus vertėmis: MAGiC-DWI, Computed DWI, cDWI arba lygiavertė technologija. Jei siūloma lygiavertė technologija, prašome pateikti lygiavertiškumo įrodymą reikalavime nurodytoms technologijoms; 3.2. Perfuzijos tyrimų programinė įranga su MTT, TTP žemėlapių ir intensyvumo kreivių generavimu; 3.3. ADC žemėlapio ir vertės skaičiavimo programinė įranga ;  3.4. Magnetinio imlumo vaizdinimo programinė įranga: SWI, SWAN, SWIp (VenousBOLD), BSI, FSBB arba lygiavertė funkcija. Jei siūloma lygiavertė funkcija, prašome pateikti lygiavertiškumo įrodymą reikalavime nurodytoms funkcijoms;  3.5. Traktografijos (DTI) skaičiavimo ir vaizdinimo programinė įranga: FiberTrack, FiberTrak 2, DTT, Advanced Fiber Tracking, BSI arba lygiavertė technologija. Jei siūloma lygiavertė technologija, prašome pateikti lygiavertiškumo įrodymą reikalavime nurodytoms technologijoms; 3.6. Automatinis planavimas galvos tyrimams: AutoAlign, SmartExam, AIRx, Line arba lygiavertė technologija. Jei siūloma lygiavertė technologija, prašome pateikti lygiavertiškumo įrodymą reikalavime nurodytoms technologijoms;  3.7. Metalinių implantų artefaktų supresijos technologija: VAT, MARS, MAVRIC SL, MAR arba lygiavertė technologija. Jei siūloma lygiavertė technologija, prašome pateikti lygiavertiškumo įrodymą reikalavime nurodytoms technologijoms; 3.8. Išplėstinė implantų artefaktų supresijos technologija: O-MAR XD, OMAR XD, MAVRIC SL II, SEMAR Plus, MAR Plus arba lygiavertė technologija. Jei siūloma lygiavertė technologija, prašome pateikti lygiavertiškumo įrodymą reikalavime nurodytoms technologijoms;  3.9. Kombinuoti protokolai keleto kontrasto tipų vaizdams TSE/FSE sekoms gauti: Dixon TSE ar analogiška skenavimo technika. Jei siūloma lygiavertė skenavimo technika, prašome pateikti lygiavertiškumo įrodymą reikalavime nurodytai skenavimo technikai;   3.10. Automatinis planavimas kelio tyrimams: AutoAlign, SmartExam, AIRx, Line arba lygiavertė skenavimo funkcija. Jei siūloma lygiavertė skenavimo funkcija, prašome pateikti lygiavertiškumo įrodymą reikalavime nurodytoms skenavimo funkcijoms.;  3.11. Aukštos raiškos izotropinės 3D sekos kaulų/raumenų sistemos tyrimams; 3.12. Aukštos raiškos izotropinės 3D sekos galvos/stuburo vaizdinimui ;  3.14. Sekos spektroskopijos atlikimui bei vertinimui ; 3.15. Likvoro tėkmės vaizdinimas;  3.16. Galvinių, periferinių nervų, nugaros smegenų, galvos pamato struktūrų, retrobulbarinių tarpų aukštos rezoliucijos vaizdinimas ; 3.17. Nugaros smegenų aukštos rezoliucijos vaizdinimas su: a) difuzijos seka; b) traktografijos funkcijomis; c) MRT „mielografijos“ vaizdinimu;  3.18. DIR sekos galvos ir nugaros smegenų tyrimui .  4. Specialus tyrimų paketas angiografiniams tyrimams kartu su sekomis ir protokolais kontrastiniams ir nekontrastiniams angiografiniams tyrimams:  4.1. Automatinis arba rankinis kontrasto tėkmės monitoravimas: SmartPrep, Care Bolus, Bolus Trak, FLUTE arba lygiavertė funkcija. Jei siūloma lygiavertė funkcija, prašome pateikti lygiavertiškumo įrodymą reikalavime nurodytoms funkcijoms.   5. Specialus tyrimų paketas, apimantis sekas ir protokolus viso kūno (abdominaliniams) tyrimams, įskaitant inkstų, dubens, entero/kolonografijos, MRCP (MR cholangiopankreatografijos) bei galvos – kaklo srities  tyrimus:  5.1. Integruota programinė įranga, leidžianti atlikti skanavimą be kvėpavimo užlaikymo;  5.2. DCE (dinaminio kontrastavimo) programinė įranga.  6. Dirbtinio intelekto algoritmais paremta skenavimo technologija, leidžianti pagerinti signalo-triukšmo santykį (vaizdo kokybę) ir sumažinti skenavimo laiką.  Dirbtinio intelekto algoritmų pagrindu veikianti vaizdų rekonstrukcijos sistema skirta sutrumpinti tyrimų trukmę ir pagerinti vaizdų kokybę 2D ir 3D sekoms (nurodyti pavadinimą)</t>
  </si>
  <si>
    <t>1.1.16.</t>
  </si>
  <si>
    <t>Reikalavimai valdymo konsolei: 1. Konsolės valdymo kompiuteris; 2. Vaizdų rekonstrukcijų ir apdorojimo sistema; 3. Maksimali vaizdo rekonstrukcijos matrica: ≥ (1024x1024); 4. Monitorius: LCD arba TFT arba LED tipo ar lygiavertis: 4.1. Monitoriaus ekrano įstrižainė: ≥ 23 colių; 4.2. Monitoriaus skiriamoji geba: ≥ 1920 x 1200 taškų. 5. DICOM 3.0 standarto funkcijas palaikanti programinė įranga. Palaikomos DICOM ar lygiavertės funkcijos :a) DICOM Send;b) DICOM Query/Retrieve;c) DICOM Print;d) DICOM Modality Worklist. Jei siūlomos lygiavertės funkcijos, prašome pateikti lygiavertiškumo įrodymą reikalavime nurodytoms funkcijoms."</t>
  </si>
  <si>
    <t>1.1.17.</t>
  </si>
  <si>
    <t xml:space="preserve">Radiologo darbo stotys vaizdų peržiūrai ir analizei (3 kompl.): 1.1.Radiologo darbo stoties komplektacija:     a) Stacionarus kompiuteris – 1 vnt.;       b) Monitorius - 1 vnt. ( jei siūlomo monitoriaus ekrano įstrižainė ≥ 30"") arba 2 vnt. ( jei siūlomų monitorių ekrano įstrižainė 24-29"");      c) Programinė įranga;      d) Kompiuterį ir monitorių (-ius) nuo elektros energijos sutrikimų saugantis UPS tipo ar lygiavertis nepertraukiamo elektros maitinimo šaltinis.  1.2. Kompiuteris: magnetinio rezonanso tomografijos (MRT) sistemos arba vaizdų peržiūros programinės įrangos gamintojo rekomenduojamų parametrų stacionarus kompiuteris, pritaikytas dirbti su nurodyta šiame parametre programine įranga ir periferine įranga .; 1.3. Spalvotas (-ti) radiologo darbo stoties (darbo vietos) monitorius (-iai): magnetinio rezonanso tomografijos (MRT) sistemos arba vaizdų peržiūros programinės įrangos gamintojo rekomenduojamų parametrų monitorius (-iai): 1.3.1. Monitorių kiekis: 1 vnt. (jei siūlomo monitoriaus ekrano įstrižainė ≥ 30"") arba 2 vnt. (jei siūlomų monitorių ekrano įstrižainė 24-29""); 1.3.2. Monitoriaus (-ių) DICOM kalibruotas skaistis: ≥ 350 cd/m2; 1.3.3. Monitoriaus (-ių) skiriamoji geba: ≥ 1920 x 1200 taškų   1.4. Programinė įranga: 1.4.1. Minimalaus/maksimalaus intensyvumo projekcijos:  a) Privaloma visose darbo stotyse; b) Su galimybe naudoti vienu metu visose darbo stotyse (darbo vietose)    1.4.2. Daugiaplokštuminių rekonstrukcijų programinė įranga:     a) Privaloma visose darbo stotyse; b) Su galimybe naudoti vienu metu visose darbo stotyse (darbo vietose); 1.4.3. Trimačių paviršių atvaizdavimo programa: a) Privaloma visose darbo stotyse;  b) Su galimybe naudoti vienu metu visose darbo stotyse (darbo vietose); 1.4.4. Programinė įranga difuzijos koeficiento žemėlapių (angl. ADC map) skaičiavimui: a) Privaloma visose darbo stotyse; b) Su galimybe naudoti vienu metu visose darbo stotyse (darbo vietose); 1.4.5. Programinė įranga kontrastinių tyrimų duomenų apdorojimui: a) Privaloma visose darbo stotyse; b) Su galimybe naudoti vienu metu visose darbo stotyse (darbo vietose); 1.4.6. MR perfuzijos bei abdominalinės DCE-MRI rekonstrukcijos programinė įranga duomenų apdorojimui ir žemėlapių (su CBV, CBF, MTT kiekybiniais matavimais) vaizdų pateikimui: a) Privaloma visose darbo stotyse; b) Su galimybe naudoti vienu metu visose darbo stotyse (darbo vietose)    1.4.7. Vaizdų perdavimas ir archyvavimas DICOM protokolais: a) Privaloma visose darbo stotyse; b) Su galimybe naudoti vienu metu visose darbo stotyse (darbo vietose). 1.5. Kompiuterį ir monitorių (-ius) nuo elektros energijos sutrikimų saugantis UPS tipo ar lygiavertis nepertraukiamo elektros maitinimo šaltinis: ≥ 1800 VA. </t>
  </si>
  <si>
    <t>1.1.18.</t>
  </si>
  <si>
    <t>Magnetinio rezonanso tomografijos (MRT) aparato komplektacijoje pateikiami jo instaliavimui, eksploatavimui bei techninei priežiūrai reikalingi priedai (įskaitant sumontavimą, instaliavimą):1. Įvadinė elektros spinta: su apsauginiais el. įtampos ribotuvais; 2. Radijo dažnių (RD) ekranavimo kabina: su oro temperatūrinio režimo palaikymo RD ekranavimo kabinoje sistema; 3. MRT aparato veikimui reikalinga aušinimo sistema: darbinių temperatūrinių režimų išlaikymui 4. Techninės patalpos oro temperatūrinio režimo palaikymo sistema: atskira arba apjungta su MRT aparato veikimui reikalinga aušinimo sistema; 5. Operatoriaus patalpos oro temperatūrinio režimo palaikymo sistema: atskira arba apjungta su MRT aparato veikimui reikalinga aušinimo sistema; 6. MRT aparato avarinio šaldymo sistema;  7. Helio avarinio išleidimo vamzdis: jei būtinas saugiam MRT aparato eksploatavimui pagal gamintojo rekomendacijas užtikrinti; 8. Automatinis  kontrastinės medžiagos injektorius – 1 vnt.: 8.1. Injektoriaus tipas: vienmomentinis, ne mažiau kaip dviejų injekcinių talpų; 8.2. Injektoriaus funkcijos: 8.2.1. Pritaikytas dirbti siūlomo MRT įrenginio aplinkoje. 9. Metalo ieškiklis - 1 vnt. 10. Vežimėlis paciento transportavimui gulimoje padėtyje: pritaikytas dirbti siūlomo MRT įrenginio aplinkoje - 1 vnt. 11. Vežimėlis paciento transportavimui sėdimoje padėtyje (neįgaliojo vežimėlis): pritaikytas dirbti siūlomo MRT įrenginio aplinkoje - 1 vnt. 12. Ausinės pacientui: pritaikytos naudoti siūlomo MRT įrenginio aplinkoje - 1 vnt. 13. Magnetinio rezonanso tomografijos aparato komplektacijoje pateikiami jo instaliavimui, eksploatavimui, bei techninei priežiūrai reikalingi priedai: 13.1. Įrangos ir priemonių (fantomų) komplektas, skirtas magnetinio rezonanso tomografijos aparato kalibravimui atlikti; 13.2. Priemonių, skirtų paciento pozicionavimui, rinkinys (galvos laikiklis, pagalvėlės, atramos, fiksavimo priemonės)."</t>
  </si>
  <si>
    <t>1.1.19.</t>
  </si>
  <si>
    <t>Nepertraukiamo maitinimo šaltinis: 1. Magnetinio rezonanso tomografijos sistemos gamintojo rekomenduojamas nepertraukiamo maitinimo šaltinis (arba lygiavertis nepertraukiamo maitinimo šaltinis, parinktas pagal kompiuterinės tomografijos sistemos gamintojo nurodytus parametrus). 2. Užtikrinantis visos magnetinio rezonanso tomografijos sistemos nepertraukiamą maitinimą (išskyrus magnetinio rezonanso tomografijos aparato aušinimo įrangą, patalpų aušinimo įrangą) ne mažiau kaip 5 minutes, dirbant pilnu pajėgumu (100 % apkrova).</t>
  </si>
  <si>
    <t>Suma be PVM</t>
  </si>
  <si>
    <t>Taikomas PVM dydis (%)</t>
  </si>
  <si>
    <t>PVM suma</t>
  </si>
  <si>
    <t>Suma su PVM</t>
  </si>
  <si>
    <t>Dalies biudžetas su PVM: 1500000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</si>
  <si>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</si>
  <si>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</si>
  <si>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</si>
  <si>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</si>
  <si>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</si>
  <si>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</si>
  <si>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</si>
  <si>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</si>
  <si>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</si>
  <si>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</si>
  <si>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</si>
  <si>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</si>
  <si>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</si>
  <si>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</si>
  <si>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</si>
  <si>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</si>
  <si>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</si>
  <si>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</si>
  <si>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</si>
  <si>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</si>
  <si>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18496 2026-06-05 15:03:54</t>
  </si>
  <si>
    <t>PIRKIMO SĄLYGŲ PRIEDAS "PASIŪLYMO FORMA IR TECHNINĖ SPECIFIKACIJA"</t>
  </si>
  <si>
    <t>MAGNETINIO REZONANSO TOMOGRAFAS (UkL)</t>
  </si>
  <si>
    <t>(T1) Paciento padengimas stuburo tyrimams naudojant vieną ritę, ne mažiau kaip 50 cm</t>
  </si>
  <si>
    <t>(T2) Pilnai sandarus magnetas, nereikalingas avarinio helio išmetimo vamzdžio įrengimas (avarijos atveju, kuomet ritės, magneto viduje praranda superlaidumą, helis neprarandamas). Helio kiekis MRT aparate neviršija 10 litrų.</t>
  </si>
  <si>
    <t>(T3) Siūlomos MRT sistemos apimant krio šaldytuvą (ang. cryo cooler)  vidutinis (tipinis) elektros energijos suvartojimas skanavimo metu ≤ 17 kWh, išmatuotas pagal COCIR  metodiką (https://www.cocir.org/).</t>
  </si>
  <si>
    <t>(T4) Garantuojamas nemokamas prietaiso darbingumo atstatymas įvykus savaiminiam ir nesavaiminiam helio nutekėjimui ir magnetinio lauko praradimui 10 metų laikotarpiu nuo eksploatacijos pradžios arba viso prietaiso eksploatacijos laikotarpiu priklausomai kuris terminas sueis pirmiau.</t>
  </si>
  <si>
    <t>(T5) Analoginiai nepriklausomi imtuvo kanalai (angl. ADC) (netinka skaitmeninė nuo kanalų nepriklausoma sistema).</t>
  </si>
  <si>
    <t>(G) Tiekėjo siūlomas garantinio aptarnavimo terminas (mėn.)</t>
  </si>
  <si>
    <t>RD siuntimo/priėmimo (tyrimų) ritės 1. Siuntimo / priėmimo ritė, įmontuota gentryje: ≥ 1 vnt.1.1. Skaitmeninis perdavimas (ne analoginė) iš skenavimo patalpos į techninę patalpą/ rekonstruktorių2. Ritė arba ričių komplektas, skirtas galvos ir kaklo tyrimams - 1 vnt. 2.1. Ritės kanalų (arba fizinių elementų) skaičius: ≥ 16;3. Ritė, skirta viso stuburo tyrimams (jei reikalinga, naudojant kartu su rite, skirta galvos ir kaklo tyrimams) - 1 vnt.  3.1.Ritės kanalų (arba fizinių elementų) skaičius: ≥ 24;3.2. Ritės įmontavimo vieta - ritė įmontuota paciento stale 3.3. Ritės pritaikymas tyrimams, apimant visą stuburą (jei reikalinga, naudojant kartu su rite, skirta galvos ir kaklo tyrimams). Ritė užtikrina viso stuburo tyrimus, nekeičiant paciento pozicijos. 4. Ritė (arba ričių komplektas), skirta  krūtinės ląstos, širdies, pilvo, dubens organų tyrimams (jei reikalinga, naudojant kartu su paciento stale įmontuota rite, skirta stuburo tyrimams) - 1 vnt. (arba dviejų ričių komplektas, užtikrinantis išvardintų tyrimų atlikimą): 4.1. Ritės (arba tyrimui atlikti vienu metu naudojamo ričių komplekto) kanalų (arba fizinių elementų) skaičius: ≥ 16;4.2. Užtikrinama tiriamoji sritis Z ašyje: ≥ 50 cm (jei siūlomos dvi į eilę viena paskui kitą dedamos ritės, jų tiriamosios srities ilgiai sumuojami); 5. Lanksti ritė (arba ričių komplektas), skirta peties, riešo, alkūnės, kelio, pėdos ir kulkšnies tyrimams, tinkanti taip pat ir smulkesnių kūno dalių bei paviršinių struktūrų tyrimams (jei reikalinga, naudojant kartu su paciento stale įmontuota rite, skirta stuburo tyrimams): ≥ 2 vnt. arba ≥ 2 komplektai (ne mažiau kaip dviejų skirtingų dydių).. Ritės (arba tyrimui atlikti vienu metu naudojamo ričių komplekto) kanalų (arba fizinių elementų) skaičius: ≥ 16;6. Ritė skirta krūtų tyrimams, ritės kanalų (arba fizinių elementų) skaičius: ≥ 8;7. Komplekte pateikiamas ričių saugojimo vežimėlis arba spinta - 1 vnt.</t>
  </si>
  <si>
    <t>Nuoroda į konkretų dokumento pavadinimą ir puslapį patvirtinantį siūlomo parametro reikšmę</t>
  </si>
  <si>
    <t xml:space="preserve">BENDRIEJI REIKALAVIMAI:  </t>
  </si>
  <si>
    <t>Prekės turi būti naujos, nenaudotos</t>
  </si>
  <si>
    <t>Garantinis laikotarpis:</t>
  </si>
  <si>
    <t>Tiekėjams kartu su pasiūlymu privaloma pateikti atitikimą techninės specifikacijos reikalavimams ir siūlomų techninių pranašumų kriterijaus (T) parametrams T1, T2, T3, T5 (jei tiekėjas siūlo šiuos parametrus) patvirtinančią gamintojo dokumentaciją (gamintojo parengtus katalogus, brošiūras ir / ar siūlomų prekių techninių charakteristikų aprašymus, jei gamintojo kataloguose neišsamiai atsispindi siūlomos prekės atitikimas techninės specifikacijos reikalavimams) pdf formatu (pateikiamos skaitmeninės dokumentų kopijos). Šiuose dokumentuose tiekėjas turi grafiškai nurodyti (t. y. pastebimai pažymėti – spalvotai žymėti, ir/ar nurodyti rodyklėmis, ir/ar pabraukti) konkrečias teikiamų dokumentų vietas, kur aprašomos siūlomų techninių charakteristikų reikšmės, bei įrašyti, kurį techninių reikalavimų punktą jos atitinka. Perkančioji organizacija turi teisę reikalauti pateikti katalogų, brošiūrų ir techninių aprašų originalus, o tiekėjui jų nepateikus – pasiūlymą atmesti. Bet kokia kita kalba (išskyrus lietuvių ir anglų) parengti dokumentai turi būti pateikiami su vertimu į lietuvių arba anglų kalbą (Pastaba: vertimas į lietuvių kalbą gali būti pateikiamas atskiru dokumentu). Perkančioji organizacija pasilieka teisę paprašyti vertimo ir iš anglų kalbos. Kilus abejonėms dėl tiekėjo pateiktos gamintojo dokumentacijos autentiškumo, CPO LT prašymu tiekėjas turės pateikti gamintojo dokumentus, patvirtintus gamintojo vadovo ar kito atsakingo asmens (tokiu atveju, kartu pateikiami atitinkamas teises įrodantys dokumentai) kvalifikuotu elektroniniu parašu* , atitinkančiu 2014 m. liepos 23 d. Europos Parlamento ir Tarybos reglamentą (ES) Nr. 910/2014 dėl elektroninės atpažinties ir elektroninių operacijų patikimumo užtikrinimo paslaugų vidaus rinkoje, kuriuo panaikinama Direktyva 1999/93/EB (OL 2014 L 273, p. 73).         
*Kvalifikuotas elektroninis parašas priimamas šiomis sąlygomis:
1.1) 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
1.2) 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</si>
  <si>
    <t xml:space="preserve">Jeigu techninėje specifikacijoje nurodomas konkretus modelis ar tiekimo šaltinis, konkretus procesas, būdingas konkretaus tiekėjo tiekiamoms prekėms ar teikiamoms paslaugoms, ar prekių ženklas, patentas, tipai, konkreti kilmė ar gamyba, standartai, sertifikatai dėl kurių tam tikriems subjektams ar tam tikriems produktams būtų sudarytos palankesnės sąlygos arba jie būtų atmesti, gali būti pateikiamas lygiavertis objektas nurodytajam. Lygiavertiškumo įrodymas yra tiekėjo pareiga. Pateikti minimalūs reikalavimai. Tiekėjai gali siūlyti geresnių charakteristikų pirkimo objektą. Visoms nurodytoms (jei nurodyta)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t>
  </si>
  <si>
    <t>2) Į garantiją įskaičiuotas nemokamai atliekamas įrangos remontas, įskaitant remontui atlikti reikalingas detales bei medžiagas, o taip pat ir gamintojo rekomenduojamu periodiškumu nemokamai atliekama techninė priežiūra (TP) (jei reikalinga), įskaitant techninei priežiūrai atlikti reikalingas detales ir medžiagas bei techninės būklės patikrinimus pagal gamintojo reikalavimus/rekomendacijas (jei reikalinga).</t>
  </si>
  <si>
    <r>
      <t xml:space="preserve">Magnetinio rezonanso tomografas turi atitikti Europos Parlamento ir Tarybos reglamento (ES) 2017/745 dėl medicinos priemonių (MDR) reikalavimus ir būti paženklintas CE ženklu.
</t>
    </r>
    <r>
      <rPr>
        <b/>
        <sz val="12"/>
        <color theme="1"/>
        <rFont val="Times New Roman"/>
        <family val="1"/>
      </rPr>
      <t>Tiekėjas kartu su prekėmis privalo pateikti:</t>
    </r>
    <r>
      <rPr>
        <sz val="12"/>
        <color theme="1"/>
        <rFont val="Times New Roman"/>
        <family val="1"/>
      </rPr>
      <t xml:space="preserve">
1) Gamintojo parengtą ES atitikties deklaraciją (EU Declaration of Conformity), patvirtinančią siūlomo magnetinio rezonanso tomografo atitiktį Reglamento (ES) 2017/745 reikalavimams;
2) Notifikuotosios (paskelbtosios) įstaigos išduotą galiojantį sertifikatą, patvirtinantį magnetinio rezonanso atitikties vertinimą pagal Reglamentą (ES) 2017/745 (pvz., EU Quality Management System Certificate pagal IX priedą, EU Type Examination Certificate ar kitą taikomą atitikties vertinimo modulį), jeigu pagal medicinos priemonės rizikos klasę toks sertifikatas yra privalomas.</t>
    </r>
  </si>
  <si>
    <t>Į pasiūlymo kainą turi būti įskaičiuotas įrangos pristatymas į Ukmergės ligoninę, instaliavimas (sumontuoti pristatytą techninę įrangą kaip to reikalauja įrangos gamintojas, įdiegti sisteminę programinę įrangą, operacinę sistemą, specializuotą programinę įrangą), suprogramuoti tyrimo protokolus, paruošti įrangą eksploatacijai pagal Medicinos priemonių (prietaisų) naudojimo tvarkos aprašo, patvirtinto sveikatos apsaugos ministro 2010 m. gegužės 3 d. įsakymu Nr. V-383 „Dėl Medicinos priemonių (prietaisų) naudojimo tvarkos aprašo patvirtinimo“ nustatytus reikalavimus, po instaliavimo išvežti (utilizuoti) likusias įpakavimo medžiagas ir apmokyti personalą (≥ 5 radiologijos technologų; ≥ 5 gydytojai radiologai) ligoninės patalpose.</t>
  </si>
  <si>
    <t>Tiekėjo deklaracija dėl atitikties Reglamento nuostatoms</t>
  </si>
  <si>
    <t>Nacionalinio saugumo reikalavimų atitikties deklaracija</t>
  </si>
  <si>
    <t>Pasiūlymo atitikimą pirkimo sąlygų techninei specifikacijai ir ekonominio naudingumo kriterijams (jei siūloma) pagrindžiantys dokumentai</t>
  </si>
  <si>
    <t>Kiti dokumentai (pildom tiekėjas pagal poreikį)</t>
  </si>
  <si>
    <t>3) Gavus pranešimą apie gedimą, atvykstama ne vėliau kaip per 48 valandas nuo pranešimo gavimo.</t>
  </si>
  <si>
    <t>1) Ne trumpesnis kaip 36 mėnesiai (garantinio aptarnavimo laikas pradedamas skaičiuoti nuo prekių perdavimo-priėmimo akto pasirašymo.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</si>
</sst>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theme="1"/>
      <name val="Times New Roman"/>
      <family val="1"/>
    </font>
    <font>
      <sz val="12"/>
      <color theme="1"/>
      <name val="Times New Roman"/>
      <family val="1"/>
    </font>
    <font>
      <sz val="12"/>
      <name val="Times New Roman"/>
      <family val="1"/>
    </font>
    <font>
      <b/>
      <sz val="10"/>
      <color theme="1"/>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14999847407452621"/>
        <bgColor indexed="64"/>
      </patternFill>
    </fill>
    <fill>
      <patternFill patternType="solid">
        <fgColor theme="0" tint="-0.249977111117893"/>
        <bgColor rgb="FFFFFFFF"/>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1" fillId="0" borderId="0"/>
  </cellStyleXfs>
  <cellXfs count="104">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4" borderId="0" xfId="0" applyFont="1" applyFill="1"/>
    <xf numFmtId="0" fontId="2" fillId="4" borderId="21" xfId="0" applyFont="1" applyFill="1" applyBorder="1"/>
    <xf numFmtId="0" fontId="3" fillId="4" borderId="21" xfId="0" applyFont="1" applyFill="1" applyBorder="1"/>
    <xf numFmtId="0" fontId="2" fillId="3" borderId="8"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vertical="center" wrapText="1"/>
      <protection locked="0"/>
    </xf>
    <xf numFmtId="0" fontId="2" fillId="4" borderId="21" xfId="0" applyFont="1" applyFill="1" applyBorder="1" applyAlignment="1">
      <alignment wrapText="1"/>
    </xf>
    <xf numFmtId="0" fontId="2" fillId="4" borderId="21" xfId="0" applyFont="1" applyFill="1" applyBorder="1" applyAlignment="1" applyProtection="1">
      <alignment wrapText="1"/>
      <protection locked="0"/>
    </xf>
    <xf numFmtId="0" fontId="3" fillId="4" borderId="21" xfId="0" applyFont="1" applyFill="1" applyBorder="1" applyAlignment="1">
      <alignment wrapText="1"/>
    </xf>
    <xf numFmtId="0" fontId="3" fillId="4" borderId="21"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5" borderId="21" xfId="0" applyFont="1" applyFill="1" applyBorder="1" applyAlignment="1" applyProtection="1">
      <alignment horizontal="left" vertical="top" wrapText="1"/>
      <protection locked="0"/>
    </xf>
    <xf numFmtId="0" fontId="2" fillId="4" borderId="21" xfId="0" applyFont="1" applyFill="1" applyBorder="1" applyAlignment="1" applyProtection="1">
      <alignment horizontal="left" vertical="top" wrapText="1"/>
      <protection locked="0"/>
    </xf>
    <xf numFmtId="0" fontId="2" fillId="2" borderId="0" xfId="0" applyFont="1" applyFill="1" applyAlignment="1">
      <alignment horizontal="left" vertical="top" wrapText="1"/>
    </xf>
    <xf numFmtId="0" fontId="2" fillId="5" borderId="0" xfId="0" applyFont="1" applyFill="1" applyAlignment="1" applyProtection="1">
      <alignment horizontal="left" vertical="top" wrapText="1"/>
      <protection locked="0"/>
    </xf>
    <xf numFmtId="0" fontId="2" fillId="4" borderId="21" xfId="0" applyFont="1" applyFill="1" applyBorder="1" applyAlignment="1">
      <alignment horizontal="left" vertical="top" wrapText="1"/>
    </xf>
    <xf numFmtId="0" fontId="2" fillId="4" borderId="21" xfId="0" applyFont="1" applyFill="1" applyBorder="1" applyAlignment="1">
      <alignment horizontal="left" vertical="top"/>
    </xf>
    <xf numFmtId="0" fontId="3" fillId="4" borderId="21" xfId="0" applyFont="1" applyFill="1" applyBorder="1" applyAlignment="1">
      <alignment horizontal="left" vertical="top" wrapText="1"/>
    </xf>
    <xf numFmtId="0" fontId="1" fillId="4" borderId="21" xfId="0" applyFont="1" applyFill="1" applyBorder="1" applyAlignment="1">
      <alignment horizontal="left" vertical="top" wrapText="1"/>
    </xf>
    <xf numFmtId="0" fontId="2" fillId="5" borderId="1" xfId="0" applyFont="1" applyFill="1" applyBorder="1" applyAlignment="1" applyProtection="1">
      <alignment horizontal="left" wrapText="1"/>
      <protection locked="0"/>
    </xf>
    <xf numFmtId="0" fontId="2" fillId="5" borderId="21" xfId="0" applyFont="1" applyFill="1" applyBorder="1" applyAlignment="1" applyProtection="1">
      <alignment horizontal="center" vertical="center"/>
      <protection locked="0"/>
    </xf>
    <xf numFmtId="0" fontId="2" fillId="6" borderId="21" xfId="0" applyFont="1" applyFill="1" applyBorder="1" applyAlignment="1" applyProtection="1">
      <alignment horizontal="left" vertical="top" wrapText="1"/>
      <protection locked="0"/>
    </xf>
    <xf numFmtId="0" fontId="1" fillId="4" borderId="21" xfId="0" applyFont="1" applyFill="1" applyBorder="1" applyAlignment="1">
      <alignment horizontal="center" vertical="center" wrapText="1"/>
    </xf>
    <xf numFmtId="0" fontId="2" fillId="5" borderId="22" xfId="0" applyFont="1" applyFill="1" applyBorder="1" applyAlignment="1" applyProtection="1">
      <alignment horizontal="left" vertical="top" wrapText="1"/>
      <protection locked="0"/>
    </xf>
    <xf numFmtId="0" fontId="2" fillId="4" borderId="21" xfId="0" applyFont="1" applyFill="1" applyBorder="1" applyAlignment="1">
      <alignment horizontal="left" vertical="center" wrapText="1"/>
    </xf>
    <xf numFmtId="0" fontId="3" fillId="4" borderId="21" xfId="0" applyFont="1" applyFill="1" applyBorder="1" applyAlignment="1">
      <alignment horizontal="left" vertical="center" wrapText="1"/>
    </xf>
    <xf numFmtId="0" fontId="2" fillId="4" borderId="21" xfId="0" applyFont="1" applyFill="1" applyBorder="1" applyAlignment="1">
      <alignment horizontal="left" vertical="center"/>
    </xf>
    <xf numFmtId="0" fontId="7" fillId="7" borderId="0" xfId="1" applyFont="1" applyFill="1"/>
    <xf numFmtId="0" fontId="7" fillId="7" borderId="0" xfId="1" applyFont="1" applyFill="1" applyAlignment="1">
      <alignment horizontal="right" vertical="top"/>
    </xf>
    <xf numFmtId="0" fontId="7" fillId="7" borderId="0" xfId="1" applyFont="1" applyFill="1" applyAlignment="1">
      <alignment horizontal="justify" vertical="top" wrapText="1"/>
    </xf>
    <xf numFmtId="0" fontId="7" fillId="7" borderId="0" xfId="1" applyFont="1" applyFill="1" applyAlignment="1">
      <alignment horizontal="center" vertical="top"/>
    </xf>
    <xf numFmtId="0" fontId="6" fillId="7" borderId="0" xfId="1" applyFont="1" applyFill="1" applyAlignment="1">
      <alignment horizontal="right" vertical="top"/>
    </xf>
    <xf numFmtId="0" fontId="2" fillId="8" borderId="7" xfId="0" applyFont="1" applyFill="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1" xfId="0" applyFont="1" applyFill="1" applyBorder="1" applyAlignment="1">
      <alignment horizontal="left" vertical="top" wrapText="1"/>
    </xf>
    <xf numFmtId="0" fontId="3" fillId="2" borderId="1" xfId="0" applyFont="1" applyFill="1" applyBorder="1" applyAlignment="1">
      <alignment horizontal="center" vertical="center" wrapText="1"/>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2" fillId="2" borderId="1" xfId="0" applyFont="1" applyFill="1" applyBorder="1" applyAlignment="1">
      <alignment vertical="center" wrapText="1"/>
    </xf>
    <xf numFmtId="0" fontId="0" fillId="0" borderId="13" xfId="0" applyBorder="1"/>
    <xf numFmtId="0" fontId="2" fillId="4" borderId="21" xfId="0" applyFont="1" applyFill="1" applyBorder="1" applyAlignment="1">
      <alignment vertical="center" wrapText="1"/>
    </xf>
    <xf numFmtId="0" fontId="0" fillId="0" borderId="21"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21"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8" fillId="7" borderId="0" xfId="1" applyFont="1" applyFill="1" applyAlignment="1">
      <alignment horizontal="justify" vertical="top" wrapText="1"/>
    </xf>
    <xf numFmtId="0" fontId="9" fillId="7" borderId="0" xfId="1" applyFont="1" applyFill="1" applyAlignment="1">
      <alignment horizontal="left" vertical="center" wrapText="1"/>
    </xf>
    <xf numFmtId="0" fontId="7" fillId="7" borderId="0" xfId="1" applyFont="1" applyFill="1" applyAlignment="1">
      <alignment horizontal="left" vertical="top" wrapText="1"/>
    </xf>
    <xf numFmtId="0" fontId="7" fillId="7" borderId="0" xfId="1" applyFont="1" applyFill="1" applyAlignment="1">
      <alignment horizontal="justify" vertical="top" wrapText="1"/>
    </xf>
    <xf numFmtId="0" fontId="6" fillId="7" borderId="0" xfId="1" applyFont="1" applyFill="1" applyAlignment="1">
      <alignment horizontal="center" vertical="center"/>
    </xf>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4" xfId="0" applyBorder="1"/>
    <xf numFmtId="0" fontId="2" fillId="3" borderId="7"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5" xfId="0" applyFont="1" applyFill="1" applyBorder="1" applyAlignment="1" applyProtection="1">
      <alignment horizontal="center" vertical="center" wrapText="1"/>
      <protection locked="0"/>
    </xf>
    <xf numFmtId="0" fontId="0" fillId="0" borderId="15" xfId="0" applyBorder="1"/>
    <xf numFmtId="0" fontId="2" fillId="2" borderId="5" xfId="0" applyFont="1" applyFill="1" applyBorder="1" applyAlignment="1">
      <alignment horizontal="center" vertical="center" wrapText="1"/>
    </xf>
    <xf numFmtId="0" fontId="0" fillId="0" borderId="11" xfId="0" applyBorder="1"/>
    <xf numFmtId="0" fontId="0" fillId="0" borderId="10" xfId="0" applyBorder="1"/>
    <xf numFmtId="0" fontId="2" fillId="3" borderId="0" xfId="0" applyFont="1" applyFill="1" applyProtection="1">
      <protection locked="0"/>
    </xf>
    <xf numFmtId="0" fontId="2" fillId="3"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3" fillId="2" borderId="0" xfId="0" applyFont="1" applyFill="1" applyAlignment="1">
      <alignment horizontal="left"/>
    </xf>
    <xf numFmtId="0" fontId="1" fillId="8" borderId="1" xfId="0" applyFont="1" applyFill="1" applyBorder="1" applyAlignment="1" applyProtection="1">
      <alignment horizontal="left" vertical="center" wrapText="1"/>
      <protection locked="0"/>
    </xf>
    <xf numFmtId="0" fontId="0" fillId="2" borderId="14" xfId="0" applyFill="1" applyBorder="1"/>
    <xf numFmtId="0" fontId="0" fillId="2" borderId="13" xfId="0" applyFill="1" applyBorder="1"/>
    <xf numFmtId="0" fontId="5" fillId="2" borderId="0" xfId="0" applyFont="1" applyFill="1" applyAlignment="1">
      <alignment horizontal="left" vertical="top" wrapText="1"/>
    </xf>
    <xf numFmtId="0" fontId="2"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2"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4" borderId="1" xfId="0" applyFont="1" applyFill="1" applyBorder="1" applyAlignment="1">
      <alignment horizontal="left" vertical="center" wrapText="1"/>
    </xf>
    <xf numFmtId="0" fontId="2" fillId="3" borderId="8" xfId="0" applyFont="1" applyFill="1" applyBorder="1" applyAlignment="1" applyProtection="1">
      <alignment horizontal="center" vertical="center" wrapText="1"/>
      <protection locked="0"/>
    </xf>
    <xf numFmtId="0" fontId="2" fillId="2" borderId="0" xfId="0" applyFont="1" applyFill="1" applyAlignment="1">
      <alignment horizontal="right"/>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0" borderId="12" xfId="0" applyBorder="1"/>
    <xf numFmtId="0" fontId="3" fillId="2" borderId="0" xfId="0" applyFont="1" applyFill="1" applyAlignment="1">
      <alignment horizontal="left"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cellXfs>
  <cellStyles count="2">
    <cellStyle name="Normal" xfId="0" builtinId="0"/>
    <cellStyle name="Normal 2" xfId="1" xr:uid="{FE079B54-96D6-4371-B31D-F6CDAF66AE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80"/>
  <sheetViews>
    <sheetView tabSelected="1" zoomScale="80" zoomScaleNormal="80" workbookViewId="0">
      <selection activeCell="B58" sqref="B58"/>
    </sheetView>
  </sheetViews>
  <sheetFormatPr defaultColWidth="10.796875" defaultRowHeight="14.4" x14ac:dyDescent="0.3"/>
  <cols>
    <col min="1" max="1" width="9.19921875" style="1" customWidth="1"/>
    <col min="2" max="2" width="135.09765625" style="1" customWidth="1"/>
    <col min="3" max="3" width="16.09765625" style="1" customWidth="1"/>
    <col min="4" max="4" width="16.69921875" style="1" customWidth="1"/>
    <col min="5" max="5" width="18" style="1" customWidth="1"/>
    <col min="6" max="6" width="16.8984375" style="1" customWidth="1"/>
    <col min="7" max="7" width="19.5" style="1" customWidth="1"/>
    <col min="8" max="8" width="135.796875" style="1" customWidth="1"/>
    <col min="9" max="15" width="25" style="1" customWidth="1"/>
    <col min="16" max="16" width="10.796875" style="1" customWidth="1"/>
    <col min="17" max="16384" width="10.796875" style="1"/>
  </cols>
  <sheetData>
    <row r="2" spans="1:6" x14ac:dyDescent="0.3">
      <c r="A2" s="13" t="s">
        <v>112</v>
      </c>
      <c r="B2" s="2"/>
    </row>
    <row r="3" spans="1:6" x14ac:dyDescent="0.3">
      <c r="B3" s="3"/>
    </row>
    <row r="4" spans="1:6" x14ac:dyDescent="0.3">
      <c r="A4" s="13" t="s">
        <v>113</v>
      </c>
      <c r="B4" s="2"/>
    </row>
    <row r="5" spans="1:6" x14ac:dyDescent="0.3">
      <c r="A5" s="2"/>
      <c r="B5" s="2"/>
    </row>
    <row r="6" spans="1:6" x14ac:dyDescent="0.3">
      <c r="A6" s="1" t="s">
        <v>0</v>
      </c>
      <c r="B6" s="13" t="s">
        <v>1</v>
      </c>
    </row>
    <row r="7" spans="1:6" x14ac:dyDescent="0.3">
      <c r="B7" s="2"/>
    </row>
    <row r="8" spans="1:6" x14ac:dyDescent="0.3">
      <c r="A8" s="4" t="s">
        <v>2</v>
      </c>
      <c r="B8" s="34"/>
    </row>
    <row r="9" spans="1:6" x14ac:dyDescent="0.3">
      <c r="A9" s="4" t="s">
        <v>3</v>
      </c>
      <c r="B9" s="34"/>
    </row>
    <row r="10" spans="1:6" x14ac:dyDescent="0.3">
      <c r="A10" s="4" t="s">
        <v>4</v>
      </c>
      <c r="B10" s="34"/>
    </row>
    <row r="12" spans="1:6" ht="15.6" x14ac:dyDescent="0.3">
      <c r="A12" s="55" t="s">
        <v>5</v>
      </c>
      <c r="B12" s="56"/>
      <c r="C12" s="52"/>
      <c r="D12" s="53"/>
      <c r="E12" s="53"/>
      <c r="F12" s="54"/>
    </row>
    <row r="13" spans="1:6" ht="16.05" customHeight="1" x14ac:dyDescent="0.3">
      <c r="A13" s="60" t="s">
        <v>6</v>
      </c>
      <c r="B13" s="61"/>
      <c r="C13" s="52"/>
      <c r="D13" s="53"/>
      <c r="E13" s="53"/>
      <c r="F13" s="54"/>
    </row>
    <row r="14" spans="1:6" ht="16.05" customHeight="1" x14ac:dyDescent="0.3">
      <c r="A14" s="60" t="s">
        <v>7</v>
      </c>
      <c r="B14" s="61"/>
      <c r="C14" s="52"/>
      <c r="D14" s="53"/>
      <c r="E14" s="53"/>
      <c r="F14" s="54"/>
    </row>
    <row r="15" spans="1:6" ht="16.05" customHeight="1" x14ac:dyDescent="0.3">
      <c r="A15" s="55" t="s">
        <v>8</v>
      </c>
      <c r="B15" s="56"/>
      <c r="C15" s="52"/>
      <c r="D15" s="53"/>
      <c r="E15" s="53"/>
      <c r="F15" s="54"/>
    </row>
    <row r="16" spans="1:6" ht="63" customHeight="1" x14ac:dyDescent="0.3">
      <c r="A16" s="64" t="s">
        <v>9</v>
      </c>
      <c r="B16" s="61"/>
      <c r="C16" s="52"/>
      <c r="D16" s="53"/>
      <c r="E16" s="53"/>
      <c r="F16" s="54"/>
    </row>
    <row r="17" spans="1:7" ht="16.05" customHeight="1" x14ac:dyDescent="0.3">
      <c r="A17" s="55" t="s">
        <v>10</v>
      </c>
      <c r="B17" s="56"/>
      <c r="C17" s="52"/>
      <c r="D17" s="53"/>
      <c r="E17" s="53"/>
      <c r="F17" s="54"/>
    </row>
    <row r="18" spans="1:7" ht="16.05" customHeight="1" x14ac:dyDescent="0.3">
      <c r="A18" s="55" t="s">
        <v>11</v>
      </c>
      <c r="B18" s="56"/>
      <c r="C18" s="52"/>
      <c r="D18" s="53"/>
      <c r="E18" s="53"/>
      <c r="F18" s="54"/>
    </row>
    <row r="19" spans="1:7" ht="48" customHeight="1" x14ac:dyDescent="0.3">
      <c r="A19" s="55" t="s">
        <v>12</v>
      </c>
      <c r="B19" s="56"/>
      <c r="C19" s="52"/>
      <c r="D19" s="53"/>
      <c r="E19" s="53"/>
      <c r="F19" s="54"/>
    </row>
    <row r="20" spans="1:7" ht="55.05" customHeight="1" x14ac:dyDescent="0.3">
      <c r="A20" s="55" t="s">
        <v>13</v>
      </c>
      <c r="B20" s="56"/>
      <c r="C20" s="52"/>
      <c r="D20" s="53"/>
      <c r="E20" s="53"/>
      <c r="F20" s="54"/>
    </row>
    <row r="21" spans="1:7" ht="70.95" customHeight="1" x14ac:dyDescent="0.3">
      <c r="A21" s="57" t="s">
        <v>14</v>
      </c>
      <c r="B21" s="58"/>
      <c r="C21" s="62"/>
      <c r="D21" s="63"/>
      <c r="E21" s="63"/>
      <c r="F21" s="63"/>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65" t="s">
        <v>15</v>
      </c>
      <c r="B23" s="51"/>
      <c r="C23" s="51"/>
      <c r="D23" s="51"/>
      <c r="E23" s="51"/>
      <c r="F23" s="51"/>
    </row>
    <row r="24" spans="1:7" x14ac:dyDescent="0.3">
      <c r="A24" s="51" t="s">
        <v>16</v>
      </c>
      <c r="B24" s="51"/>
      <c r="C24" s="51"/>
      <c r="D24" s="51"/>
      <c r="E24" s="51"/>
      <c r="F24" s="51"/>
    </row>
    <row r="25" spans="1:7" x14ac:dyDescent="0.3">
      <c r="A25" s="51" t="s">
        <v>17</v>
      </c>
      <c r="B25" s="51"/>
      <c r="C25" s="51"/>
      <c r="D25" s="51"/>
      <c r="E25" s="51"/>
      <c r="F25" s="51"/>
    </row>
    <row r="26" spans="1:7" x14ac:dyDescent="0.3">
      <c r="A26" s="51" t="s">
        <v>18</v>
      </c>
      <c r="B26" s="51"/>
      <c r="C26" s="51"/>
      <c r="D26" s="51"/>
      <c r="E26" s="51"/>
      <c r="F26" s="51"/>
    </row>
    <row r="27" spans="1:7" x14ac:dyDescent="0.3">
      <c r="A27" s="51" t="s">
        <v>19</v>
      </c>
      <c r="B27" s="51"/>
      <c r="C27" s="51"/>
      <c r="D27" s="51"/>
      <c r="E27" s="51"/>
      <c r="F27" s="51"/>
    </row>
    <row r="28" spans="1:7" ht="31.95" customHeight="1" x14ac:dyDescent="0.3">
      <c r="A28" s="59" t="s">
        <v>20</v>
      </c>
      <c r="B28" s="51"/>
      <c r="C28" s="51"/>
      <c r="D28" s="51"/>
      <c r="E28" s="51"/>
      <c r="F28" s="51"/>
    </row>
    <row r="29" spans="1:7" x14ac:dyDescent="0.3">
      <c r="A29" s="51" t="s">
        <v>21</v>
      </c>
      <c r="B29" s="51"/>
      <c r="C29" s="51"/>
      <c r="D29" s="51"/>
      <c r="E29" s="51"/>
      <c r="F29" s="51"/>
    </row>
    <row r="30" spans="1:7" x14ac:dyDescent="0.3">
      <c r="A30" s="14" t="s">
        <v>22</v>
      </c>
      <c r="D30" s="29"/>
    </row>
    <row r="31" spans="1:7" x14ac:dyDescent="0.3">
      <c r="A31" s="14" t="s">
        <v>23</v>
      </c>
    </row>
    <row r="32" spans="1:7" ht="85.2" customHeight="1" x14ac:dyDescent="0.3">
      <c r="A32" s="13" t="s">
        <v>24</v>
      </c>
      <c r="D32" s="50" t="s">
        <v>121</v>
      </c>
      <c r="E32" s="50"/>
    </row>
    <row r="33" spans="1:5" ht="57" customHeight="1" x14ac:dyDescent="0.3">
      <c r="A33" s="41" t="s">
        <v>25</v>
      </c>
      <c r="B33" s="40" t="s">
        <v>114</v>
      </c>
      <c r="C33" s="38"/>
      <c r="D33" s="49"/>
      <c r="E33" s="49"/>
    </row>
    <row r="34" spans="1:5" x14ac:dyDescent="0.3">
      <c r="B34" s="21" t="s">
        <v>26</v>
      </c>
      <c r="C34" s="27" t="str">
        <f>IF(OR(C33="Taip",C33="Ne"), C33, "")</f>
        <v/>
      </c>
    </row>
    <row r="35" spans="1:5" x14ac:dyDescent="0.3">
      <c r="B35" s="12"/>
      <c r="C35" s="28"/>
    </row>
    <row r="36" spans="1:5" x14ac:dyDescent="0.3">
      <c r="A36" s="13" t="s">
        <v>24</v>
      </c>
      <c r="B36" s="12"/>
      <c r="C36" s="28"/>
    </row>
    <row r="37" spans="1:5" ht="55.2" customHeight="1" x14ac:dyDescent="0.3">
      <c r="A37" s="41" t="s">
        <v>27</v>
      </c>
      <c r="B37" s="40" t="s">
        <v>115</v>
      </c>
      <c r="C37" s="38"/>
      <c r="D37" s="49"/>
      <c r="E37" s="49"/>
    </row>
    <row r="38" spans="1:5" x14ac:dyDescent="0.3">
      <c r="B38" s="21" t="s">
        <v>28</v>
      </c>
      <c r="C38" s="27" t="str">
        <f>IF(OR(C37="Taip",C37="Ne"), C37, "")</f>
        <v/>
      </c>
    </row>
    <row r="39" spans="1:5" x14ac:dyDescent="0.3">
      <c r="B39" s="12"/>
      <c r="C39" s="28"/>
    </row>
    <row r="40" spans="1:5" x14ac:dyDescent="0.3">
      <c r="A40" s="13" t="s">
        <v>24</v>
      </c>
      <c r="B40" s="12"/>
      <c r="C40" s="28"/>
    </row>
    <row r="41" spans="1:5" ht="52.8" customHeight="1" x14ac:dyDescent="0.3">
      <c r="A41" s="41" t="s">
        <v>29</v>
      </c>
      <c r="B41" s="40" t="s">
        <v>116</v>
      </c>
      <c r="C41" s="38"/>
      <c r="D41" s="49"/>
      <c r="E41" s="49"/>
    </row>
    <row r="42" spans="1:5" x14ac:dyDescent="0.3">
      <c r="B42" s="21" t="s">
        <v>30</v>
      </c>
      <c r="C42" s="27" t="str">
        <f>IF(OR(C41="Taip",C41="Ne"), C41, "")</f>
        <v/>
      </c>
    </row>
    <row r="43" spans="1:5" x14ac:dyDescent="0.3">
      <c r="B43" s="12"/>
      <c r="C43" s="28"/>
    </row>
    <row r="44" spans="1:5" x14ac:dyDescent="0.3">
      <c r="A44" s="13" t="s">
        <v>24</v>
      </c>
      <c r="B44" s="12"/>
      <c r="C44" s="28"/>
    </row>
    <row r="45" spans="1:5" ht="51.6" customHeight="1" x14ac:dyDescent="0.3">
      <c r="A45" s="41" t="s">
        <v>31</v>
      </c>
      <c r="B45" s="40" t="s">
        <v>117</v>
      </c>
      <c r="C45" s="38"/>
      <c r="D45" s="49"/>
      <c r="E45" s="49"/>
    </row>
    <row r="46" spans="1:5" x14ac:dyDescent="0.3">
      <c r="B46" s="21" t="s">
        <v>32</v>
      </c>
      <c r="C46" s="27" t="str">
        <f>IF(OR(C45="Taip",C45="Ne"), C45, "")</f>
        <v/>
      </c>
    </row>
    <row r="47" spans="1:5" x14ac:dyDescent="0.3">
      <c r="B47" s="12"/>
      <c r="C47" s="28"/>
    </row>
    <row r="48" spans="1:5" x14ac:dyDescent="0.3">
      <c r="A48" s="13" t="s">
        <v>24</v>
      </c>
      <c r="B48" s="12"/>
      <c r="C48" s="28"/>
    </row>
    <row r="49" spans="1:8" ht="55.8" customHeight="1" x14ac:dyDescent="0.3">
      <c r="A49" s="41" t="s">
        <v>33</v>
      </c>
      <c r="B49" s="40" t="s">
        <v>118</v>
      </c>
      <c r="C49" s="38"/>
      <c r="D49" s="49"/>
      <c r="E49" s="49"/>
    </row>
    <row r="50" spans="1:8" x14ac:dyDescent="0.3">
      <c r="B50" s="21" t="s">
        <v>34</v>
      </c>
      <c r="C50" s="27" t="str">
        <f>IF(OR(C49="Taip",C49="Ne"), C49, "")</f>
        <v/>
      </c>
    </row>
    <row r="51" spans="1:8" x14ac:dyDescent="0.3">
      <c r="B51" s="12"/>
      <c r="C51" s="12"/>
    </row>
    <row r="52" spans="1:8" x14ac:dyDescent="0.3">
      <c r="A52" s="13" t="s">
        <v>24</v>
      </c>
      <c r="B52" s="12"/>
      <c r="C52" s="12"/>
    </row>
    <row r="53" spans="1:8" ht="54" customHeight="1" x14ac:dyDescent="0.3">
      <c r="A53" s="39" t="s">
        <v>35</v>
      </c>
      <c r="B53" s="40" t="s">
        <v>119</v>
      </c>
      <c r="C53" s="38"/>
      <c r="D53" s="49"/>
      <c r="E53" s="49"/>
    </row>
    <row r="54" spans="1:8" x14ac:dyDescent="0.3">
      <c r="B54" s="21" t="s">
        <v>36</v>
      </c>
      <c r="C54" s="22">
        <f>SUM(C52:C53)</f>
        <v>0</v>
      </c>
    </row>
    <row r="56" spans="1:8" x14ac:dyDescent="0.3">
      <c r="A56" s="13" t="s">
        <v>37</v>
      </c>
    </row>
    <row r="57" spans="1:8" x14ac:dyDescent="0.3">
      <c r="A57" s="24" t="s">
        <v>38</v>
      </c>
      <c r="B57" s="24" t="s">
        <v>39</v>
      </c>
      <c r="C57" s="24" t="s">
        <v>40</v>
      </c>
      <c r="D57" s="24" t="s">
        <v>41</v>
      </c>
      <c r="E57" s="24" t="s">
        <v>42</v>
      </c>
      <c r="F57" s="24" t="s">
        <v>43</v>
      </c>
      <c r="G57" s="24" t="s">
        <v>44</v>
      </c>
      <c r="H57" s="24" t="s">
        <v>45</v>
      </c>
    </row>
    <row r="58" spans="1:8" ht="22.2" customHeight="1" x14ac:dyDescent="0.3">
      <c r="A58" s="31" t="s">
        <v>46</v>
      </c>
      <c r="B58" s="32" t="s">
        <v>47</v>
      </c>
      <c r="C58" s="25">
        <v>1</v>
      </c>
      <c r="D58" s="37" t="s">
        <v>48</v>
      </c>
      <c r="E58" s="36"/>
      <c r="F58" s="15" t="str">
        <f>IF(ISBLANK(E58),"", PRODUCT(C58,E58))</f>
        <v/>
      </c>
      <c r="G58" s="26"/>
      <c r="H58" s="30"/>
    </row>
    <row r="59" spans="1:8" ht="18" customHeight="1" x14ac:dyDescent="0.3">
      <c r="A59" s="31" t="s">
        <v>49</v>
      </c>
      <c r="B59" s="30" t="s">
        <v>50</v>
      </c>
      <c r="C59" s="15"/>
      <c r="D59" s="15"/>
      <c r="E59" s="15"/>
      <c r="F59" s="15"/>
      <c r="G59" s="15"/>
      <c r="H59" s="26"/>
    </row>
    <row r="60" spans="1:8" ht="18" customHeight="1" x14ac:dyDescent="0.3">
      <c r="A60" s="31" t="s">
        <v>51</v>
      </c>
      <c r="B60" s="30" t="s">
        <v>52</v>
      </c>
      <c r="C60" s="15"/>
      <c r="D60" s="15"/>
      <c r="E60" s="15"/>
      <c r="F60" s="15"/>
      <c r="G60" s="15"/>
      <c r="H60" s="26"/>
    </row>
    <row r="61" spans="1:8" ht="16.8" customHeight="1" x14ac:dyDescent="0.3">
      <c r="A61" s="31" t="s">
        <v>53</v>
      </c>
      <c r="B61" s="30" t="s">
        <v>54</v>
      </c>
      <c r="C61" s="15"/>
      <c r="D61" s="15"/>
      <c r="E61" s="15"/>
      <c r="F61" s="15"/>
      <c r="G61" s="15"/>
      <c r="H61" s="26"/>
    </row>
    <row r="62" spans="1:8" ht="18" customHeight="1" x14ac:dyDescent="0.3">
      <c r="A62" s="31" t="s">
        <v>55</v>
      </c>
      <c r="B62" s="30" t="s">
        <v>56</v>
      </c>
      <c r="C62" s="15"/>
      <c r="D62" s="15"/>
      <c r="E62" s="15"/>
      <c r="F62" s="15"/>
      <c r="G62" s="15"/>
      <c r="H62" s="26"/>
    </row>
    <row r="63" spans="1:8" ht="21" customHeight="1" x14ac:dyDescent="0.3">
      <c r="A63" s="31" t="s">
        <v>57</v>
      </c>
      <c r="B63" s="30" t="s">
        <v>58</v>
      </c>
      <c r="C63" s="15"/>
      <c r="D63" s="15"/>
      <c r="E63" s="15"/>
      <c r="F63" s="15"/>
      <c r="G63" s="15"/>
      <c r="H63" s="26"/>
    </row>
    <row r="64" spans="1:8" ht="18" customHeight="1" x14ac:dyDescent="0.3">
      <c r="A64" s="31" t="s">
        <v>59</v>
      </c>
      <c r="B64" s="30" t="s">
        <v>60</v>
      </c>
      <c r="C64" s="15"/>
      <c r="D64" s="15"/>
      <c r="E64" s="15"/>
      <c r="F64" s="15"/>
      <c r="G64" s="15"/>
      <c r="H64" s="26"/>
    </row>
    <row r="65" spans="1:8" ht="16.8" customHeight="1" x14ac:dyDescent="0.3">
      <c r="A65" s="31" t="s">
        <v>61</v>
      </c>
      <c r="B65" s="30" t="s">
        <v>62</v>
      </c>
      <c r="C65" s="15"/>
      <c r="D65" s="15"/>
      <c r="E65" s="15"/>
      <c r="F65" s="15"/>
      <c r="G65" s="15"/>
      <c r="H65" s="26"/>
    </row>
    <row r="66" spans="1:8" ht="21.6" customHeight="1" x14ac:dyDescent="0.3">
      <c r="A66" s="31" t="s">
        <v>63</v>
      </c>
      <c r="B66" s="30" t="s">
        <v>64</v>
      </c>
      <c r="C66" s="15"/>
      <c r="D66" s="15"/>
      <c r="E66" s="15"/>
      <c r="F66" s="15"/>
      <c r="G66" s="15"/>
      <c r="H66" s="26"/>
    </row>
    <row r="67" spans="1:8" ht="23.4" customHeight="1" x14ac:dyDescent="0.3">
      <c r="A67" s="31" t="s">
        <v>65</v>
      </c>
      <c r="B67" s="30" t="s">
        <v>66</v>
      </c>
      <c r="C67" s="15"/>
      <c r="D67" s="15"/>
      <c r="E67" s="15"/>
      <c r="F67" s="15"/>
      <c r="G67" s="15"/>
      <c r="H67" s="26"/>
    </row>
    <row r="68" spans="1:8" ht="35.4" customHeight="1" x14ac:dyDescent="0.3">
      <c r="A68" s="31" t="s">
        <v>67</v>
      </c>
      <c r="B68" s="30" t="s">
        <v>68</v>
      </c>
      <c r="C68" s="15"/>
      <c r="D68" s="15"/>
      <c r="E68" s="15"/>
      <c r="F68" s="15"/>
      <c r="G68" s="15"/>
      <c r="H68" s="26"/>
    </row>
    <row r="69" spans="1:8" ht="78" customHeight="1" x14ac:dyDescent="0.3">
      <c r="A69" s="31" t="s">
        <v>69</v>
      </c>
      <c r="B69" s="33" t="s">
        <v>70</v>
      </c>
      <c r="C69" s="15"/>
      <c r="D69" s="15"/>
      <c r="E69" s="15"/>
      <c r="F69" s="15"/>
      <c r="G69" s="15"/>
      <c r="H69" s="26"/>
    </row>
    <row r="70" spans="1:8" ht="38.4" customHeight="1" x14ac:dyDescent="0.3">
      <c r="A70" s="31" t="s">
        <v>71</v>
      </c>
      <c r="B70" s="33" t="s">
        <v>72</v>
      </c>
      <c r="C70" s="15"/>
      <c r="D70" s="15"/>
      <c r="E70" s="15"/>
      <c r="F70" s="15"/>
      <c r="G70" s="15"/>
      <c r="H70" s="26"/>
    </row>
    <row r="71" spans="1:8" ht="166.2" customHeight="1" x14ac:dyDescent="0.3">
      <c r="A71" s="31" t="s">
        <v>73</v>
      </c>
      <c r="B71" s="33" t="s">
        <v>120</v>
      </c>
      <c r="C71" s="15"/>
      <c r="D71" s="15"/>
      <c r="E71" s="15"/>
      <c r="F71" s="15"/>
      <c r="G71" s="15"/>
      <c r="H71" s="26"/>
    </row>
    <row r="72" spans="1:8" ht="66.599999999999994" customHeight="1" x14ac:dyDescent="0.3">
      <c r="A72" s="31" t="s">
        <v>74</v>
      </c>
      <c r="B72" s="30" t="s">
        <v>75</v>
      </c>
      <c r="C72" s="15"/>
      <c r="D72" s="15"/>
      <c r="E72" s="15"/>
      <c r="F72" s="15"/>
      <c r="G72" s="15"/>
      <c r="H72" s="26"/>
    </row>
    <row r="73" spans="1:8" ht="407.4" customHeight="1" x14ac:dyDescent="0.3">
      <c r="A73" s="31" t="s">
        <v>76</v>
      </c>
      <c r="B73" s="33" t="s">
        <v>77</v>
      </c>
      <c r="C73" s="15"/>
      <c r="D73" s="15"/>
      <c r="E73" s="15"/>
      <c r="F73" s="15"/>
      <c r="G73" s="15"/>
      <c r="H73" s="26"/>
    </row>
    <row r="74" spans="1:8" ht="66" customHeight="1" x14ac:dyDescent="0.3">
      <c r="A74" s="31" t="s">
        <v>78</v>
      </c>
      <c r="B74" s="33" t="s">
        <v>79</v>
      </c>
      <c r="C74" s="15"/>
      <c r="D74" s="15"/>
      <c r="E74" s="15"/>
      <c r="F74" s="15"/>
      <c r="G74" s="15"/>
      <c r="H74" s="26"/>
    </row>
    <row r="75" spans="1:8" ht="238.8" customHeight="1" x14ac:dyDescent="0.3">
      <c r="A75" s="31" t="s">
        <v>80</v>
      </c>
      <c r="B75" s="33" t="s">
        <v>81</v>
      </c>
      <c r="C75" s="15"/>
      <c r="D75" s="15"/>
      <c r="E75" s="15"/>
      <c r="F75" s="15"/>
      <c r="G75" s="15"/>
      <c r="H75" s="26"/>
    </row>
    <row r="76" spans="1:8" ht="179.4" customHeight="1" x14ac:dyDescent="0.3">
      <c r="A76" s="31" t="s">
        <v>82</v>
      </c>
      <c r="B76" s="33" t="s">
        <v>83</v>
      </c>
      <c r="C76" s="15"/>
      <c r="D76" s="15"/>
      <c r="E76" s="15"/>
      <c r="F76" s="15"/>
      <c r="G76" s="15"/>
      <c r="H76" s="26"/>
    </row>
    <row r="77" spans="1:8" ht="65.400000000000006" customHeight="1" x14ac:dyDescent="0.3">
      <c r="A77" s="31" t="s">
        <v>84</v>
      </c>
      <c r="B77" s="30" t="s">
        <v>85</v>
      </c>
      <c r="C77" s="15"/>
      <c r="D77" s="15"/>
      <c r="E77" s="15"/>
      <c r="F77" s="15"/>
      <c r="G77" s="15"/>
      <c r="H77" s="26"/>
    </row>
    <row r="78" spans="1:8" x14ac:dyDescent="0.3">
      <c r="E78" s="16" t="s">
        <v>86</v>
      </c>
      <c r="F78" s="16" t="str">
        <f>IF((COUNT(C58:C77)&lt;&gt;COUNT(F58:F77)),"", ROUND(SUM(F58:F77),2))</f>
        <v/>
      </c>
      <c r="G78" s="14" t="str">
        <f>IF((COUNT(C58:C77)&lt;&gt;COUNT(F58:F77)),"Neužpildytos visų objektų kainos", "")</f>
        <v>Neužpildytos visų objektų kainos</v>
      </c>
    </row>
    <row r="79" spans="1:8" ht="28.8" x14ac:dyDescent="0.3">
      <c r="C79" s="23" t="s">
        <v>87</v>
      </c>
      <c r="D79" s="35"/>
      <c r="E79" s="16" t="s">
        <v>88</v>
      </c>
      <c r="F79" s="16" t="str">
        <f>IF(OR(F78="",D79=""),"", ROUND(PRODUCT(D79,F78)/100,2))</f>
        <v/>
      </c>
      <c r="G79" s="14" t="str">
        <f>IF(D79="", "Nurodykite taikomą PVM dydį", "")</f>
        <v>Nurodykite taikomą PVM dydį</v>
      </c>
    </row>
    <row r="80" spans="1:8" x14ac:dyDescent="0.3">
      <c r="E80" s="16" t="s">
        <v>89</v>
      </c>
      <c r="F80" s="16">
        <f>IF(ISBLANK(F79), "", ROUND(SUM(F78:F79),2))</f>
        <v>0</v>
      </c>
      <c r="G80" s="14" t="s">
        <v>90</v>
      </c>
    </row>
  </sheetData>
  <mergeCells count="34">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D49:E49"/>
    <mergeCell ref="D53:E53"/>
    <mergeCell ref="D32:E32"/>
    <mergeCell ref="D33:E33"/>
    <mergeCell ref="D37:E37"/>
    <mergeCell ref="D41:E41"/>
    <mergeCell ref="D45:E4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457D0-662D-4CE6-85DA-A821AE09C130}">
  <dimension ref="A1:U28"/>
  <sheetViews>
    <sheetView zoomScale="90" zoomScaleNormal="90" workbookViewId="0">
      <selection sqref="A1:O2"/>
    </sheetView>
  </sheetViews>
  <sheetFormatPr defaultColWidth="8.19921875" defaultRowHeight="15.6" x14ac:dyDescent="0.3"/>
  <cols>
    <col min="1" max="1" width="1.8984375" style="42" bestFit="1" customWidth="1"/>
    <col min="2" max="16384" width="8.19921875" style="42"/>
  </cols>
  <sheetData>
    <row r="1" spans="1:15" x14ac:dyDescent="0.3">
      <c r="A1" s="70" t="s">
        <v>122</v>
      </c>
      <c r="B1" s="70"/>
      <c r="C1" s="70"/>
      <c r="D1" s="70"/>
      <c r="E1" s="70"/>
      <c r="F1" s="70"/>
      <c r="G1" s="70"/>
      <c r="H1" s="70"/>
      <c r="I1" s="70"/>
      <c r="J1" s="70"/>
      <c r="K1" s="70"/>
      <c r="L1" s="70"/>
      <c r="M1" s="70"/>
      <c r="N1" s="70"/>
      <c r="O1" s="70"/>
    </row>
    <row r="2" spans="1:15" x14ac:dyDescent="0.3">
      <c r="A2" s="70"/>
      <c r="B2" s="70"/>
      <c r="C2" s="70"/>
      <c r="D2" s="70"/>
      <c r="E2" s="70"/>
      <c r="F2" s="70"/>
      <c r="G2" s="70"/>
      <c r="H2" s="70"/>
      <c r="I2" s="70"/>
      <c r="J2" s="70"/>
      <c r="K2" s="70"/>
      <c r="L2" s="70"/>
      <c r="M2" s="70"/>
      <c r="N2" s="70"/>
      <c r="O2" s="70"/>
    </row>
    <row r="3" spans="1:15" x14ac:dyDescent="0.3">
      <c r="A3" s="46">
        <v>1</v>
      </c>
      <c r="B3" s="69" t="s">
        <v>125</v>
      </c>
      <c r="C3" s="69"/>
      <c r="D3" s="69"/>
      <c r="E3" s="69"/>
      <c r="F3" s="69"/>
      <c r="G3" s="69"/>
      <c r="H3" s="69"/>
      <c r="I3" s="69"/>
      <c r="J3" s="69"/>
      <c r="K3" s="69"/>
      <c r="L3" s="69"/>
      <c r="M3" s="69"/>
      <c r="N3" s="69"/>
      <c r="O3" s="69"/>
    </row>
    <row r="4" spans="1:15" x14ac:dyDescent="0.3">
      <c r="A4" s="43"/>
      <c r="B4" s="69"/>
      <c r="C4" s="69"/>
      <c r="D4" s="69"/>
      <c r="E4" s="69"/>
      <c r="F4" s="69"/>
      <c r="G4" s="69"/>
      <c r="H4" s="69"/>
      <c r="I4" s="69"/>
      <c r="J4" s="69"/>
      <c r="K4" s="69"/>
      <c r="L4" s="69"/>
      <c r="M4" s="69"/>
      <c r="N4" s="69"/>
      <c r="O4" s="69"/>
    </row>
    <row r="5" spans="1:15" x14ac:dyDescent="0.3">
      <c r="A5" s="43"/>
      <c r="B5" s="69"/>
      <c r="C5" s="69"/>
      <c r="D5" s="69"/>
      <c r="E5" s="69"/>
      <c r="F5" s="69"/>
      <c r="G5" s="69"/>
      <c r="H5" s="69"/>
      <c r="I5" s="69"/>
      <c r="J5" s="69"/>
      <c r="K5" s="69"/>
      <c r="L5" s="69"/>
      <c r="M5" s="69"/>
      <c r="N5" s="69"/>
      <c r="O5" s="69"/>
    </row>
    <row r="6" spans="1:15" x14ac:dyDescent="0.3">
      <c r="A6" s="43"/>
      <c r="B6" s="69"/>
      <c r="C6" s="69"/>
      <c r="D6" s="69"/>
      <c r="E6" s="69"/>
      <c r="F6" s="69"/>
      <c r="G6" s="69"/>
      <c r="H6" s="69"/>
      <c r="I6" s="69"/>
      <c r="J6" s="69"/>
      <c r="K6" s="69"/>
      <c r="L6" s="69"/>
      <c r="M6" s="69"/>
      <c r="N6" s="69"/>
      <c r="O6" s="69"/>
    </row>
    <row r="7" spans="1:15" x14ac:dyDescent="0.3">
      <c r="A7" s="43"/>
      <c r="B7" s="69"/>
      <c r="C7" s="69"/>
      <c r="D7" s="69"/>
      <c r="E7" s="69"/>
      <c r="F7" s="69"/>
      <c r="G7" s="69"/>
      <c r="H7" s="69"/>
      <c r="I7" s="69"/>
      <c r="J7" s="69"/>
      <c r="K7" s="69"/>
      <c r="L7" s="69"/>
      <c r="M7" s="69"/>
      <c r="N7" s="69"/>
      <c r="O7" s="69"/>
    </row>
    <row r="8" spans="1:15" x14ac:dyDescent="0.3">
      <c r="A8" s="43"/>
      <c r="B8" s="69"/>
      <c r="C8" s="69"/>
      <c r="D8" s="69"/>
      <c r="E8" s="69"/>
      <c r="F8" s="69"/>
      <c r="G8" s="69"/>
      <c r="H8" s="69"/>
      <c r="I8" s="69"/>
      <c r="J8" s="69"/>
      <c r="K8" s="69"/>
      <c r="L8" s="69"/>
      <c r="M8" s="69"/>
      <c r="N8" s="69"/>
      <c r="O8" s="69"/>
    </row>
    <row r="9" spans="1:15" x14ac:dyDescent="0.3">
      <c r="A9" s="43"/>
      <c r="B9" s="69"/>
      <c r="C9" s="69"/>
      <c r="D9" s="69"/>
      <c r="E9" s="69"/>
      <c r="F9" s="69"/>
      <c r="G9" s="69"/>
      <c r="H9" s="69"/>
      <c r="I9" s="69"/>
      <c r="J9" s="69"/>
      <c r="K9" s="69"/>
      <c r="L9" s="69"/>
      <c r="M9" s="69"/>
      <c r="N9" s="69"/>
      <c r="O9" s="69"/>
    </row>
    <row r="10" spans="1:15" ht="247.2" customHeight="1" x14ac:dyDescent="0.3">
      <c r="A10" s="43"/>
      <c r="B10" s="69"/>
      <c r="C10" s="69"/>
      <c r="D10" s="69"/>
      <c r="E10" s="69"/>
      <c r="F10" s="69"/>
      <c r="G10" s="69"/>
      <c r="H10" s="69"/>
      <c r="I10" s="69"/>
      <c r="J10" s="69"/>
      <c r="K10" s="69"/>
      <c r="L10" s="69"/>
      <c r="M10" s="69"/>
      <c r="N10" s="69"/>
      <c r="O10" s="69"/>
    </row>
    <row r="11" spans="1:15" x14ac:dyDescent="0.3">
      <c r="A11" s="46">
        <v>2</v>
      </c>
      <c r="B11" s="66" t="s">
        <v>126</v>
      </c>
      <c r="C11" s="69"/>
      <c r="D11" s="69"/>
      <c r="E11" s="69"/>
      <c r="F11" s="69"/>
      <c r="G11" s="69"/>
      <c r="H11" s="69"/>
      <c r="I11" s="69"/>
      <c r="J11" s="69"/>
      <c r="K11" s="69"/>
      <c r="L11" s="69"/>
      <c r="M11" s="69"/>
      <c r="N11" s="69"/>
      <c r="O11" s="69"/>
    </row>
    <row r="12" spans="1:15" x14ac:dyDescent="0.3">
      <c r="A12" s="43"/>
      <c r="B12" s="69"/>
      <c r="C12" s="69"/>
      <c r="D12" s="69"/>
      <c r="E12" s="69"/>
      <c r="F12" s="69"/>
      <c r="G12" s="69"/>
      <c r="H12" s="69"/>
      <c r="I12" s="69"/>
      <c r="J12" s="69"/>
      <c r="K12" s="69"/>
      <c r="L12" s="69"/>
      <c r="M12" s="69"/>
      <c r="N12" s="69"/>
      <c r="O12" s="69"/>
    </row>
    <row r="13" spans="1:15" ht="89.4" customHeight="1" x14ac:dyDescent="0.3">
      <c r="A13" s="43"/>
      <c r="B13" s="69"/>
      <c r="C13" s="69"/>
      <c r="D13" s="69"/>
      <c r="E13" s="69"/>
      <c r="F13" s="69"/>
      <c r="G13" s="69"/>
      <c r="H13" s="69"/>
      <c r="I13" s="69"/>
      <c r="J13" s="69"/>
      <c r="K13" s="69"/>
      <c r="L13" s="69"/>
      <c r="M13" s="69"/>
      <c r="N13" s="69"/>
      <c r="O13" s="69"/>
    </row>
    <row r="14" spans="1:15" x14ac:dyDescent="0.3">
      <c r="A14" s="46">
        <v>3</v>
      </c>
      <c r="B14" s="69" t="s">
        <v>128</v>
      </c>
      <c r="C14" s="69"/>
      <c r="D14" s="69"/>
      <c r="E14" s="69"/>
      <c r="F14" s="69"/>
      <c r="G14" s="69"/>
      <c r="H14" s="69"/>
      <c r="I14" s="69"/>
      <c r="J14" s="69"/>
      <c r="K14" s="69"/>
      <c r="L14" s="69"/>
      <c r="M14" s="69"/>
      <c r="N14" s="69"/>
      <c r="O14" s="69"/>
    </row>
    <row r="15" spans="1:15" x14ac:dyDescent="0.3">
      <c r="A15" s="43"/>
      <c r="B15" s="69"/>
      <c r="C15" s="69"/>
      <c r="D15" s="69"/>
      <c r="E15" s="69"/>
      <c r="F15" s="69"/>
      <c r="G15" s="69"/>
      <c r="H15" s="69"/>
      <c r="I15" s="69"/>
      <c r="J15" s="69"/>
      <c r="K15" s="69"/>
      <c r="L15" s="69"/>
      <c r="M15" s="69"/>
      <c r="N15" s="69"/>
      <c r="O15" s="69"/>
    </row>
    <row r="16" spans="1:15" ht="105.6" customHeight="1" x14ac:dyDescent="0.3">
      <c r="A16" s="43"/>
      <c r="B16" s="69"/>
      <c r="C16" s="69"/>
      <c r="D16" s="69"/>
      <c r="E16" s="69"/>
      <c r="F16" s="69"/>
      <c r="G16" s="69"/>
      <c r="H16" s="69"/>
      <c r="I16" s="69"/>
      <c r="J16" s="69"/>
      <c r="K16" s="69"/>
      <c r="L16" s="69"/>
      <c r="M16" s="69"/>
      <c r="N16" s="69"/>
      <c r="O16" s="69"/>
    </row>
    <row r="17" spans="1:21" ht="27" customHeight="1" x14ac:dyDescent="0.3">
      <c r="A17" s="46">
        <v>4</v>
      </c>
      <c r="B17" s="69" t="s">
        <v>123</v>
      </c>
      <c r="C17" s="69"/>
      <c r="D17" s="69"/>
      <c r="E17" s="69"/>
      <c r="F17" s="69"/>
      <c r="G17" s="69"/>
      <c r="H17" s="69"/>
      <c r="I17" s="69"/>
      <c r="J17" s="69"/>
      <c r="K17" s="69"/>
      <c r="L17" s="69"/>
      <c r="M17" s="69"/>
      <c r="N17" s="69"/>
      <c r="O17" s="69"/>
    </row>
    <row r="18" spans="1:21" ht="20.399999999999999" customHeight="1" x14ac:dyDescent="0.3">
      <c r="A18" s="46">
        <v>5</v>
      </c>
      <c r="B18" s="68" t="s">
        <v>124</v>
      </c>
      <c r="C18" s="68"/>
      <c r="D18" s="68"/>
      <c r="E18" s="68"/>
      <c r="F18" s="44"/>
      <c r="G18" s="44"/>
      <c r="H18" s="44"/>
      <c r="I18" s="44"/>
      <c r="J18" s="44"/>
      <c r="K18" s="44"/>
      <c r="L18" s="44"/>
      <c r="M18" s="44"/>
      <c r="N18" s="44"/>
      <c r="O18" s="44"/>
    </row>
    <row r="19" spans="1:21" ht="16.8" customHeight="1" x14ac:dyDescent="0.3">
      <c r="A19" s="43"/>
      <c r="B19" s="68" t="s">
        <v>135</v>
      </c>
      <c r="C19" s="68"/>
      <c r="D19" s="68"/>
      <c r="E19" s="68"/>
      <c r="F19" s="68"/>
      <c r="G19" s="68"/>
      <c r="H19" s="68"/>
      <c r="I19" s="68"/>
      <c r="J19" s="68"/>
      <c r="K19" s="68"/>
      <c r="L19" s="68"/>
      <c r="M19" s="68"/>
      <c r="N19" s="68"/>
      <c r="O19" s="68"/>
    </row>
    <row r="20" spans="1:21" ht="47.4" customHeight="1" x14ac:dyDescent="0.3">
      <c r="A20" s="43"/>
      <c r="B20" s="69" t="s">
        <v>127</v>
      </c>
      <c r="C20" s="69"/>
      <c r="D20" s="69"/>
      <c r="E20" s="69"/>
      <c r="F20" s="69"/>
      <c r="G20" s="69"/>
      <c r="H20" s="69"/>
      <c r="I20" s="69"/>
      <c r="J20" s="69"/>
      <c r="K20" s="69"/>
      <c r="L20" s="69"/>
      <c r="M20" s="69"/>
      <c r="N20" s="69"/>
      <c r="O20" s="69"/>
    </row>
    <row r="21" spans="1:21" ht="28.8" customHeight="1" x14ac:dyDescent="0.3">
      <c r="A21" s="43"/>
      <c r="B21" s="68" t="s">
        <v>134</v>
      </c>
      <c r="C21" s="68"/>
      <c r="D21" s="68"/>
      <c r="E21" s="68"/>
      <c r="F21" s="68"/>
      <c r="G21" s="68"/>
      <c r="H21" s="68"/>
      <c r="I21" s="68"/>
      <c r="J21" s="68"/>
      <c r="K21" s="68"/>
      <c r="L21" s="68"/>
      <c r="M21" s="68"/>
      <c r="N21" s="68"/>
      <c r="O21" s="68"/>
    </row>
    <row r="22" spans="1:21" ht="99" customHeight="1" x14ac:dyDescent="0.3">
      <c r="A22" s="46">
        <v>6</v>
      </c>
      <c r="B22" s="69" t="s">
        <v>129</v>
      </c>
      <c r="C22" s="69"/>
      <c r="D22" s="69"/>
      <c r="E22" s="69"/>
      <c r="F22" s="69"/>
      <c r="G22" s="69"/>
      <c r="H22" s="69"/>
      <c r="I22" s="69"/>
      <c r="J22" s="69"/>
      <c r="K22" s="69"/>
      <c r="L22" s="69"/>
      <c r="M22" s="69"/>
      <c r="N22" s="69"/>
      <c r="O22" s="69"/>
    </row>
    <row r="23" spans="1:21" ht="8.4" customHeight="1" x14ac:dyDescent="0.3">
      <c r="A23" s="43"/>
      <c r="B23" s="69"/>
      <c r="C23" s="69"/>
      <c r="D23" s="69"/>
      <c r="E23" s="69"/>
      <c r="F23" s="69"/>
      <c r="G23" s="69"/>
      <c r="H23" s="69"/>
      <c r="I23" s="69"/>
      <c r="J23" s="69"/>
      <c r="K23" s="69"/>
      <c r="L23" s="69"/>
      <c r="M23" s="69"/>
      <c r="N23" s="69"/>
      <c r="O23" s="69"/>
    </row>
    <row r="24" spans="1:21" ht="25.2" customHeight="1" x14ac:dyDescent="0.3">
      <c r="A24" s="45"/>
      <c r="B24" s="66"/>
      <c r="C24" s="66"/>
      <c r="D24" s="66"/>
      <c r="E24" s="66"/>
      <c r="F24" s="66"/>
      <c r="G24" s="66"/>
      <c r="H24" s="66"/>
      <c r="I24" s="66"/>
      <c r="J24" s="66"/>
      <c r="K24" s="66"/>
      <c r="L24" s="66"/>
      <c r="M24" s="66"/>
      <c r="N24" s="66"/>
      <c r="O24" s="66"/>
      <c r="P24" s="67"/>
      <c r="Q24" s="67"/>
      <c r="R24" s="67"/>
      <c r="S24" s="67"/>
      <c r="T24" s="67"/>
      <c r="U24" s="67"/>
    </row>
    <row r="25" spans="1:21" x14ac:dyDescent="0.3">
      <c r="P25" s="67"/>
      <c r="Q25" s="67"/>
      <c r="R25" s="67"/>
      <c r="S25" s="67"/>
      <c r="T25" s="67"/>
      <c r="U25" s="67"/>
    </row>
    <row r="26" spans="1:21" x14ac:dyDescent="0.3">
      <c r="P26" s="67"/>
      <c r="Q26" s="67"/>
      <c r="R26" s="67"/>
      <c r="S26" s="67"/>
      <c r="T26" s="67"/>
      <c r="U26" s="67"/>
    </row>
    <row r="27" spans="1:21" x14ac:dyDescent="0.3">
      <c r="P27" s="67"/>
      <c r="Q27" s="67"/>
      <c r="R27" s="67"/>
      <c r="S27" s="67"/>
      <c r="T27" s="67"/>
      <c r="U27" s="67"/>
    </row>
    <row r="28" spans="1:21" ht="22.95" customHeight="1" x14ac:dyDescent="0.3">
      <c r="P28" s="67"/>
      <c r="Q28" s="67"/>
      <c r="R28" s="67"/>
      <c r="S28" s="67"/>
      <c r="T28" s="67"/>
      <c r="U28" s="67"/>
    </row>
  </sheetData>
  <mergeCells count="13">
    <mergeCell ref="B18:E18"/>
    <mergeCell ref="A1:O2"/>
    <mergeCell ref="B3:O10"/>
    <mergeCell ref="B11:O13"/>
    <mergeCell ref="B14:O16"/>
    <mergeCell ref="B17:O17"/>
    <mergeCell ref="B24:O24"/>
    <mergeCell ref="P24:U28"/>
    <mergeCell ref="B21:O21"/>
    <mergeCell ref="B19:O19"/>
    <mergeCell ref="B20:O20"/>
    <mergeCell ref="B22:O22"/>
    <mergeCell ref="B23:O2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2"/>
  <sheetViews>
    <sheetView topLeftCell="A21" workbookViewId="0">
      <selection activeCell="B26" sqref="B26:G26"/>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71" t="s">
        <v>91</v>
      </c>
      <c r="B2" s="51"/>
      <c r="C2" s="51"/>
      <c r="D2" s="51"/>
      <c r="E2" s="51"/>
      <c r="F2" s="51"/>
      <c r="G2" s="51"/>
      <c r="H2" s="51"/>
      <c r="I2" s="51"/>
      <c r="J2" s="51"/>
      <c r="K2" s="51"/>
    </row>
    <row r="3" spans="1:11" x14ac:dyDescent="0.3">
      <c r="A3" s="51"/>
      <c r="B3" s="51"/>
      <c r="C3" s="51"/>
      <c r="D3" s="51"/>
      <c r="E3" s="51"/>
      <c r="F3" s="51"/>
      <c r="G3" s="51"/>
      <c r="H3" s="51"/>
      <c r="I3" s="51"/>
      <c r="J3" s="51"/>
      <c r="K3" s="51"/>
    </row>
    <row r="4" spans="1:11" ht="16.05" customHeight="1" thickBot="1" x14ac:dyDescent="0.35">
      <c r="A4" s="7"/>
      <c r="B4" s="7"/>
      <c r="C4" s="7"/>
      <c r="D4" s="7"/>
      <c r="E4" s="7"/>
      <c r="F4" s="7"/>
      <c r="G4" s="7"/>
      <c r="H4" s="7"/>
      <c r="I4" s="7"/>
      <c r="J4" s="7"/>
    </row>
    <row r="5" spans="1:11" ht="48" customHeight="1" x14ac:dyDescent="0.3">
      <c r="A5" s="102" t="s">
        <v>92</v>
      </c>
      <c r="B5" s="80"/>
      <c r="C5" s="78" t="s">
        <v>93</v>
      </c>
      <c r="D5" s="79"/>
      <c r="E5" s="80"/>
      <c r="F5" s="78" t="s">
        <v>94</v>
      </c>
      <c r="G5" s="79"/>
      <c r="H5" s="80"/>
      <c r="I5" s="78" t="s">
        <v>95</v>
      </c>
      <c r="J5" s="80"/>
      <c r="K5" s="9" t="s">
        <v>96</v>
      </c>
    </row>
    <row r="6" spans="1:11" ht="49.05" customHeight="1" x14ac:dyDescent="0.3">
      <c r="A6" s="74"/>
      <c r="B6" s="56"/>
      <c r="C6" s="82"/>
      <c r="D6" s="73"/>
      <c r="E6" s="56"/>
      <c r="F6" s="82"/>
      <c r="G6" s="73"/>
      <c r="H6" s="56"/>
      <c r="I6" s="82"/>
      <c r="J6" s="56"/>
      <c r="K6" s="17"/>
    </row>
    <row r="7" spans="1:11" ht="49.05" customHeight="1" x14ac:dyDescent="0.3">
      <c r="A7" s="74"/>
      <c r="B7" s="56"/>
      <c r="C7" s="82"/>
      <c r="D7" s="73"/>
      <c r="E7" s="56"/>
      <c r="F7" s="82"/>
      <c r="G7" s="73"/>
      <c r="H7" s="56"/>
      <c r="I7" s="82"/>
      <c r="J7" s="56"/>
      <c r="K7" s="17"/>
    </row>
    <row r="8" spans="1:11" ht="19.05" customHeight="1" x14ac:dyDescent="0.3">
      <c r="A8" s="10"/>
      <c r="B8" s="10"/>
      <c r="C8" s="10"/>
      <c r="D8" s="10"/>
      <c r="E8" s="10"/>
      <c r="F8" s="10"/>
      <c r="G8" s="10"/>
      <c r="H8" s="10"/>
      <c r="I8" s="10"/>
      <c r="J8" s="10"/>
      <c r="K8" s="11"/>
    </row>
    <row r="9" spans="1:11" ht="49.05" customHeight="1" x14ac:dyDescent="0.3">
      <c r="A9" s="101" t="s">
        <v>97</v>
      </c>
      <c r="B9" s="51"/>
      <c r="C9" s="51"/>
      <c r="D9" s="51"/>
      <c r="E9" s="51"/>
      <c r="F9" s="51"/>
      <c r="G9" s="51"/>
      <c r="H9" s="51"/>
      <c r="I9" s="51"/>
      <c r="J9" s="51"/>
      <c r="K9" s="51"/>
    </row>
    <row r="10" spans="1:11" ht="16.05" customHeight="1" thickBot="1" x14ac:dyDescent="0.35">
      <c r="A10" s="10"/>
      <c r="B10" s="10"/>
      <c r="C10" s="10"/>
      <c r="D10" s="10"/>
      <c r="E10" s="10"/>
      <c r="F10" s="10"/>
      <c r="G10" s="10"/>
      <c r="H10" s="10"/>
      <c r="I10" s="10"/>
      <c r="J10" s="10"/>
      <c r="K10" s="11"/>
    </row>
    <row r="11" spans="1:11" ht="49.05" customHeight="1" x14ac:dyDescent="0.3">
      <c r="A11" s="102" t="s">
        <v>39</v>
      </c>
      <c r="B11" s="80"/>
      <c r="C11" s="78" t="s">
        <v>93</v>
      </c>
      <c r="D11" s="79"/>
      <c r="E11" s="80"/>
      <c r="F11" s="78" t="s">
        <v>98</v>
      </c>
      <c r="G11" s="79"/>
      <c r="H11" s="80"/>
      <c r="I11" s="103" t="s">
        <v>95</v>
      </c>
      <c r="J11" s="100"/>
      <c r="K11" s="11"/>
    </row>
    <row r="12" spans="1:11" ht="49.05" customHeight="1" x14ac:dyDescent="0.3">
      <c r="A12" s="74"/>
      <c r="B12" s="56"/>
      <c r="C12" s="82"/>
      <c r="D12" s="73"/>
      <c r="E12" s="56"/>
      <c r="F12" s="82"/>
      <c r="G12" s="73"/>
      <c r="H12" s="56"/>
      <c r="I12" s="96"/>
      <c r="J12" s="77"/>
      <c r="K12" s="11"/>
    </row>
    <row r="13" spans="1:11" ht="49.05" customHeight="1" x14ac:dyDescent="0.3">
      <c r="A13" s="74"/>
      <c r="B13" s="56"/>
      <c r="C13" s="82"/>
      <c r="D13" s="73"/>
      <c r="E13" s="56"/>
      <c r="F13" s="82"/>
      <c r="G13" s="73"/>
      <c r="H13" s="56"/>
      <c r="I13" s="96"/>
      <c r="J13" s="77"/>
      <c r="K13" s="11"/>
    </row>
    <row r="16" spans="1:11" ht="16.05" customHeight="1" x14ac:dyDescent="0.3">
      <c r="A16" s="84" t="s">
        <v>99</v>
      </c>
      <c r="B16" s="51"/>
      <c r="C16" s="51"/>
      <c r="D16" s="51"/>
      <c r="E16" s="51"/>
      <c r="F16" s="51"/>
      <c r="G16" s="51"/>
      <c r="H16" s="51"/>
      <c r="I16" s="51"/>
      <c r="J16" s="51"/>
    </row>
    <row r="17" spans="1:10" ht="16.05" customHeight="1" thickBot="1" x14ac:dyDescent="0.35"/>
    <row r="18" spans="1:10" ht="24.6" customHeight="1" x14ac:dyDescent="0.3">
      <c r="A18" s="8" t="s">
        <v>38</v>
      </c>
      <c r="B18" s="98" t="s">
        <v>100</v>
      </c>
      <c r="C18" s="79"/>
      <c r="D18" s="79"/>
      <c r="E18" s="79"/>
      <c r="F18" s="79"/>
      <c r="G18" s="80"/>
      <c r="H18" s="99" t="s">
        <v>101</v>
      </c>
      <c r="I18" s="79"/>
      <c r="J18" s="100"/>
    </row>
    <row r="19" spans="1:10" ht="48" customHeight="1" x14ac:dyDescent="0.3">
      <c r="A19" s="18" t="s">
        <v>102</v>
      </c>
      <c r="B19" s="75" t="s">
        <v>103</v>
      </c>
      <c r="C19" s="73"/>
      <c r="D19" s="73"/>
      <c r="E19" s="73"/>
      <c r="F19" s="73"/>
      <c r="G19" s="56"/>
      <c r="H19" s="76"/>
      <c r="I19" s="73"/>
      <c r="J19" s="77"/>
    </row>
    <row r="20" spans="1:10" ht="48" customHeight="1" x14ac:dyDescent="0.3">
      <c r="A20" s="18" t="s">
        <v>104</v>
      </c>
      <c r="B20" s="75" t="s">
        <v>105</v>
      </c>
      <c r="C20" s="73"/>
      <c r="D20" s="73"/>
      <c r="E20" s="73"/>
      <c r="F20" s="73"/>
      <c r="G20" s="56"/>
      <c r="H20" s="76"/>
      <c r="I20" s="73"/>
      <c r="J20" s="77"/>
    </row>
    <row r="21" spans="1:10" ht="48" customHeight="1" x14ac:dyDescent="0.3">
      <c r="A21" s="18" t="s">
        <v>106</v>
      </c>
      <c r="B21" s="75" t="s">
        <v>107</v>
      </c>
      <c r="C21" s="73"/>
      <c r="D21" s="73"/>
      <c r="E21" s="73"/>
      <c r="F21" s="73"/>
      <c r="G21" s="56"/>
      <c r="H21" s="76"/>
      <c r="I21" s="73"/>
      <c r="J21" s="77"/>
    </row>
    <row r="22" spans="1:10" ht="48" customHeight="1" x14ac:dyDescent="0.3">
      <c r="A22" s="18">
        <v>4</v>
      </c>
      <c r="B22" s="95" t="s">
        <v>132</v>
      </c>
      <c r="C22" s="73"/>
      <c r="D22" s="73"/>
      <c r="E22" s="73"/>
      <c r="F22" s="73"/>
      <c r="G22" s="56"/>
      <c r="H22" s="76"/>
      <c r="I22" s="73"/>
      <c r="J22" s="77"/>
    </row>
    <row r="23" spans="1:10" ht="48" customHeight="1" x14ac:dyDescent="0.3">
      <c r="A23" s="47">
        <v>5</v>
      </c>
      <c r="B23" s="85" t="s">
        <v>130</v>
      </c>
      <c r="C23" s="86"/>
      <c r="D23" s="86"/>
      <c r="E23" s="86"/>
      <c r="F23" s="86"/>
      <c r="G23" s="87"/>
      <c r="H23" s="76"/>
      <c r="I23" s="73"/>
      <c r="J23" s="77"/>
    </row>
    <row r="24" spans="1:10" ht="48" customHeight="1" x14ac:dyDescent="0.3">
      <c r="A24" s="47">
        <v>6</v>
      </c>
      <c r="B24" s="85" t="s">
        <v>131</v>
      </c>
      <c r="C24" s="86"/>
      <c r="D24" s="86"/>
      <c r="E24" s="86"/>
      <c r="F24" s="86"/>
      <c r="G24" s="87"/>
      <c r="H24" s="76"/>
      <c r="I24" s="73"/>
      <c r="J24" s="77"/>
    </row>
    <row r="25" spans="1:10" ht="48" customHeight="1" x14ac:dyDescent="0.3">
      <c r="A25" s="48">
        <v>7</v>
      </c>
      <c r="B25" s="83" t="s">
        <v>133</v>
      </c>
      <c r="C25" s="73"/>
      <c r="D25" s="73"/>
      <c r="E25" s="73"/>
      <c r="F25" s="73"/>
      <c r="G25" s="56"/>
      <c r="H25" s="76"/>
      <c r="I25" s="73"/>
      <c r="J25" s="77"/>
    </row>
    <row r="26" spans="1:10" ht="48" customHeight="1" x14ac:dyDescent="0.3">
      <c r="A26" s="19"/>
      <c r="B26" s="72"/>
      <c r="C26" s="73"/>
      <c r="D26" s="73"/>
      <c r="E26" s="73"/>
      <c r="F26" s="73"/>
      <c r="G26" s="56"/>
      <c r="H26" s="76"/>
      <c r="I26" s="73"/>
      <c r="J26" s="77"/>
    </row>
    <row r="27" spans="1:10" ht="48" customHeight="1" x14ac:dyDescent="0.3">
      <c r="A27" s="19"/>
      <c r="B27" s="72"/>
      <c r="C27" s="73"/>
      <c r="D27" s="73"/>
      <c r="E27" s="73"/>
      <c r="F27" s="73"/>
      <c r="G27" s="56"/>
      <c r="H27" s="76"/>
      <c r="I27" s="73"/>
      <c r="J27" s="77"/>
    </row>
    <row r="28" spans="1:10" ht="49.05" customHeight="1" thickBot="1" x14ac:dyDescent="0.35">
      <c r="A28" s="20"/>
      <c r="B28" s="89"/>
      <c r="C28" s="90"/>
      <c r="D28" s="90"/>
      <c r="E28" s="90"/>
      <c r="F28" s="90"/>
      <c r="G28" s="91"/>
      <c r="H28" s="92"/>
      <c r="I28" s="93"/>
      <c r="J28" s="94"/>
    </row>
    <row r="30" spans="1:10" ht="102" customHeight="1" x14ac:dyDescent="0.3">
      <c r="A30" s="88" t="s">
        <v>108</v>
      </c>
      <c r="B30" s="51"/>
      <c r="C30" s="51"/>
      <c r="D30" s="51"/>
      <c r="E30" s="51"/>
      <c r="F30" s="51"/>
      <c r="G30" s="51"/>
      <c r="H30" s="51"/>
      <c r="I30" s="51"/>
      <c r="J30" s="51"/>
    </row>
    <row r="33" spans="1:10" x14ac:dyDescent="0.3">
      <c r="A33" s="97" t="s">
        <v>109</v>
      </c>
      <c r="B33" s="51"/>
      <c r="C33" s="51"/>
      <c r="D33" s="51"/>
      <c r="E33" s="81"/>
      <c r="F33" s="51"/>
      <c r="G33" s="51"/>
      <c r="H33" s="51"/>
      <c r="I33" s="51"/>
      <c r="J33" s="51"/>
    </row>
    <row r="35" spans="1:10" x14ac:dyDescent="0.3">
      <c r="A35" s="97" t="s">
        <v>110</v>
      </c>
      <c r="B35" s="51"/>
      <c r="C35" s="51"/>
      <c r="D35" s="51"/>
      <c r="E35" s="81"/>
      <c r="F35" s="51"/>
      <c r="G35" s="51"/>
      <c r="H35" s="51"/>
      <c r="I35" s="51"/>
      <c r="J35" s="51"/>
    </row>
    <row r="82" spans="1:1" ht="15.6" x14ac:dyDescent="0.3">
      <c r="A82" t="s">
        <v>111</v>
      </c>
    </row>
  </sheetData>
  <mergeCells count="54">
    <mergeCell ref="E33:J33"/>
    <mergeCell ref="C12:E12"/>
    <mergeCell ref="I11:J11"/>
    <mergeCell ref="F5:H5"/>
    <mergeCell ref="C13:E13"/>
    <mergeCell ref="I6:J6"/>
    <mergeCell ref="A35:D35"/>
    <mergeCell ref="I7:J7"/>
    <mergeCell ref="H24:J24"/>
    <mergeCell ref="B23:G23"/>
    <mergeCell ref="B18:G18"/>
    <mergeCell ref="H18:J18"/>
    <mergeCell ref="A33:D33"/>
    <mergeCell ref="C7:E7"/>
    <mergeCell ref="B19:G19"/>
    <mergeCell ref="B27:G27"/>
    <mergeCell ref="A9:K9"/>
    <mergeCell ref="H21:J21"/>
    <mergeCell ref="I12:J12"/>
    <mergeCell ref="H26:J26"/>
    <mergeCell ref="A11:B11"/>
    <mergeCell ref="H22:J22"/>
    <mergeCell ref="E35:J35"/>
    <mergeCell ref="C6:E6"/>
    <mergeCell ref="F6:H6"/>
    <mergeCell ref="B25:G25"/>
    <mergeCell ref="A16:J16"/>
    <mergeCell ref="F12:H12"/>
    <mergeCell ref="B24:G24"/>
    <mergeCell ref="H19:J19"/>
    <mergeCell ref="A30:J30"/>
    <mergeCell ref="B28:G28"/>
    <mergeCell ref="H28:J28"/>
    <mergeCell ref="H27:J27"/>
    <mergeCell ref="B21:G21"/>
    <mergeCell ref="B22:G22"/>
    <mergeCell ref="I13:J13"/>
    <mergeCell ref="A13:B13"/>
    <mergeCell ref="A2:K3"/>
    <mergeCell ref="B26:G26"/>
    <mergeCell ref="A6:B6"/>
    <mergeCell ref="B20:G20"/>
    <mergeCell ref="H20:J20"/>
    <mergeCell ref="C11:E11"/>
    <mergeCell ref="I5:J5"/>
    <mergeCell ref="H25:J25"/>
    <mergeCell ref="A12:B12"/>
    <mergeCell ref="F11:H11"/>
    <mergeCell ref="C5:E5"/>
    <mergeCell ref="H23:J23"/>
    <mergeCell ref="F7:H7"/>
    <mergeCell ref="F13:H13"/>
    <mergeCell ref="A7:B7"/>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 ir TS</vt:lpstr>
      <vt:lpstr>Bendrieji reikalavimai</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Petras Valuckis</cp:lastModifiedBy>
  <dcterms:created xsi:type="dcterms:W3CDTF">2023-04-04T12:16:45Z</dcterms:created>
  <dcterms:modified xsi:type="dcterms:W3CDTF">2026-06-08T07:06:23Z</dcterms:modified>
</cp:coreProperties>
</file>