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vadvpt01\Kulig\2026\1. TARPTAUTINIAI konkursai\4494 Plokštelės ir sraigtai pėdos chirurgijai\CVPIS\"/>
    </mc:Choice>
  </mc:AlternateContent>
  <xr:revisionPtr revIDLastSave="0" documentId="13_ncr:1_{F6820443-9666-4A23-B524-9874B888BA3C}"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895" i="1" l="1"/>
  <c r="G894" i="1"/>
  <c r="F891" i="1"/>
  <c r="F894" i="1" s="1"/>
  <c r="F895" i="1" s="1"/>
  <c r="F896" i="1" s="1"/>
  <c r="G881" i="1"/>
  <c r="F878" i="1"/>
  <c r="F876" i="1"/>
  <c r="F874" i="1"/>
  <c r="F872" i="1"/>
  <c r="F870" i="1"/>
  <c r="F868" i="1"/>
  <c r="F866" i="1"/>
  <c r="F864" i="1"/>
  <c r="F862" i="1"/>
  <c r="G880" i="1" s="1"/>
  <c r="F860" i="1"/>
  <c r="F858" i="1"/>
  <c r="G848" i="1"/>
  <c r="F844" i="1"/>
  <c r="F841" i="1"/>
  <c r="F838" i="1"/>
  <c r="F835" i="1"/>
  <c r="F831" i="1"/>
  <c r="F828" i="1"/>
  <c r="F824" i="1"/>
  <c r="F819" i="1"/>
  <c r="F816" i="1"/>
  <c r="F813" i="1"/>
  <c r="F810" i="1"/>
  <c r="G847" i="1" s="1"/>
  <c r="G800" i="1"/>
  <c r="F784" i="1"/>
  <c r="F779" i="1"/>
  <c r="F774" i="1"/>
  <c r="F769" i="1"/>
  <c r="F761" i="1"/>
  <c r="F754" i="1"/>
  <c r="F746" i="1"/>
  <c r="G799" i="1" s="1"/>
  <c r="G736" i="1"/>
  <c r="F723" i="1"/>
  <c r="F718" i="1"/>
  <c r="F708" i="1"/>
  <c r="F699" i="1"/>
  <c r="G735" i="1" s="1"/>
  <c r="G689" i="1"/>
  <c r="F672" i="1"/>
  <c r="F666" i="1"/>
  <c r="F661" i="1"/>
  <c r="F655" i="1"/>
  <c r="F649" i="1"/>
  <c r="F638" i="1"/>
  <c r="F629" i="1"/>
  <c r="F620" i="1"/>
  <c r="F612" i="1"/>
  <c r="F601" i="1"/>
  <c r="F592" i="1"/>
  <c r="F586" i="1"/>
  <c r="F576" i="1"/>
  <c r="F566" i="1"/>
  <c r="F557" i="1"/>
  <c r="F548" i="1"/>
  <c r="F540" i="1"/>
  <c r="F532" i="1"/>
  <c r="F524" i="1"/>
  <c r="F512" i="1"/>
  <c r="F498" i="1"/>
  <c r="F484" i="1"/>
  <c r="G688" i="1" s="1"/>
  <c r="F472" i="1"/>
  <c r="F458" i="1"/>
  <c r="G448" i="1"/>
  <c r="F427" i="1"/>
  <c r="F421" i="1"/>
  <c r="F447" i="1" s="1"/>
  <c r="F448" i="1" s="1"/>
  <c r="F449" i="1" s="1"/>
  <c r="G411" i="1"/>
  <c r="G410" i="1"/>
  <c r="F410" i="1"/>
  <c r="F411" i="1" s="1"/>
  <c r="F412" i="1" s="1"/>
  <c r="F400" i="1"/>
  <c r="F395" i="1"/>
  <c r="F391" i="1"/>
  <c r="F386" i="1"/>
  <c r="F381" i="1"/>
  <c r="F375" i="1"/>
  <c r="F370" i="1"/>
  <c r="F365" i="1"/>
  <c r="F360" i="1"/>
  <c r="G350" i="1"/>
  <c r="F340" i="1"/>
  <c r="F336" i="1"/>
  <c r="F332" i="1"/>
  <c r="F328" i="1"/>
  <c r="F324" i="1"/>
  <c r="F320" i="1"/>
  <c r="F315" i="1"/>
  <c r="F310" i="1"/>
  <c r="F305" i="1"/>
  <c r="F300" i="1"/>
  <c r="F295" i="1"/>
  <c r="F290" i="1"/>
  <c r="F349" i="1" s="1"/>
  <c r="F350" i="1" s="1"/>
  <c r="F351" i="1" s="1"/>
  <c r="G280" i="1"/>
  <c r="F264" i="1"/>
  <c r="F259" i="1"/>
  <c r="F251" i="1"/>
  <c r="F242" i="1"/>
  <c r="F236" i="1"/>
  <c r="F228" i="1"/>
  <c r="F221" i="1"/>
  <c r="F213" i="1"/>
  <c r="F205" i="1"/>
  <c r="F198" i="1"/>
  <c r="F192" i="1"/>
  <c r="F184" i="1"/>
  <c r="F177" i="1"/>
  <c r="F170" i="1"/>
  <c r="G279" i="1" s="1"/>
  <c r="G160" i="1"/>
  <c r="F152" i="1"/>
  <c r="F145" i="1"/>
  <c r="F139" i="1"/>
  <c r="F134" i="1"/>
  <c r="F128" i="1"/>
  <c r="F124" i="1"/>
  <c r="F116" i="1"/>
  <c r="F106" i="1"/>
  <c r="F96" i="1"/>
  <c r="F90" i="1"/>
  <c r="F81" i="1"/>
  <c r="F70" i="1"/>
  <c r="F60" i="1"/>
  <c r="F50" i="1"/>
  <c r="F37" i="1"/>
  <c r="G159" i="1" s="1"/>
  <c r="G21" i="1"/>
  <c r="F735" i="1" l="1"/>
  <c r="F736" i="1" s="1"/>
  <c r="F737" i="1" s="1"/>
  <c r="G349" i="1"/>
  <c r="G447" i="1"/>
  <c r="F279" i="1"/>
  <c r="F280" i="1" s="1"/>
  <c r="F281" i="1" s="1"/>
  <c r="F880" i="1"/>
  <c r="F881" i="1" s="1"/>
  <c r="F882" i="1" s="1"/>
  <c r="F159" i="1"/>
  <c r="F160" i="1" s="1"/>
  <c r="F161" i="1" s="1"/>
  <c r="F847" i="1"/>
  <c r="F848" i="1" s="1"/>
  <c r="F849" i="1" s="1"/>
  <c r="F688" i="1"/>
  <c r="F689" i="1" s="1"/>
  <c r="F690" i="1" s="1"/>
  <c r="F799" i="1"/>
  <c r="F800" i="1" s="1"/>
  <c r="F801" i="1" s="1"/>
</calcChain>
</file>

<file path=xl/sharedStrings.xml><?xml version="1.0" encoding="utf-8"?>
<sst xmlns="http://schemas.openxmlformats.org/spreadsheetml/2006/main" count="1855" uniqueCount="1347">
  <si>
    <t>PIRKIMO SĄLYGŲ PRIEDAS "PASIŪLYMO FORMA"</t>
  </si>
  <si>
    <t>PLOKŠTELĖS IR SRAIGTAI PĖDOS CHIRURGIJAI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</si>
  <si>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</si>
  <si>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</si>
  <si>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</si>
  <si>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</si>
  <si>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</si>
  <si>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</si>
  <si>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</si>
  <si>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</si>
  <si>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</si>
  <si>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</si>
  <si>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</si>
  <si>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</si>
  <si>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</si>
  <si>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</si>
  <si>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</si>
  <si>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</si>
  <si>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</si>
  <si>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</si>
  <si>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</si>
  <si>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</si>
  <si>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</si>
  <si>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</si>
  <si>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</si>
  <si>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</si>
  <si>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</si>
  <si>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VIENINGA UŽRAKINAMŲ PLOKŠTELIŲ IR SRAIGTŲ SISTEMA ČIURNOS KAULŲ OSTEOSINTEZEI</t>
  </si>
  <si>
    <t>Tiekėjo pasiūlymas:</t>
  </si>
  <si>
    <t>Nr.</t>
  </si>
  <si>
    <t>Pavadinimas</t>
  </si>
  <si>
    <t>Kiekis</t>
  </si>
  <si>
    <t>Mato vienetas</t>
  </si>
  <si>
    <t>Įkainis be PVM, Eur</t>
  </si>
  <si>
    <t>Suma be PVM, Eur</t>
  </si>
  <si>
    <t xml:space="preserve">Gamintojas, modelis, prekės kodas </t>
  </si>
  <si>
    <t>Siūlomos įrangos konkreti parametro reikšmė</t>
  </si>
  <si>
    <t>Dokumento, kuriame yra nurodyta įrangos reikalaujamo parametro konkreti reikšmė (atitiktis) pavadinimas ir puslapio  Nr.</t>
  </si>
  <si>
    <t>1.</t>
  </si>
  <si>
    <t>Vieninga užrakinamų plokštelių ir sraigtų sistema čiurnos kaulų osteosintezei</t>
  </si>
  <si>
    <t>1.1.</t>
  </si>
  <si>
    <t>Distalinio šeivikaulio galo lateralinės užrakinamos plokštelės</t>
  </si>
  <si>
    <t>Vnt.</t>
  </si>
  <si>
    <t>1.1.1.</t>
  </si>
  <si>
    <t xml:space="preserve">Plokštelė anatomiškai adaptuota, lankstoma, distalinėje dalyje 16 mm (±1 mm) pločio. </t>
  </si>
  <si>
    <t>1.1.2.</t>
  </si>
  <si>
    <t xml:space="preserve">Proksimalinėje dalyje turi būti ne mažiau kaip viena kompresinė pailga kiaurymė, kurią būtų galima fiksuoti 3,5 mm (±0,1 mm) skersmens užrakinamais arba neužrakinamais sraigtais (pasirinktinai). </t>
  </si>
  <si>
    <t>1.1.3.</t>
  </si>
  <si>
    <t xml:space="preserve">Plokštelės užrakinamas kiaurymes turi būti galima fiksuoti tiek 2,8 mm (±0,1 mm), tiek 3,5 mm (±0,1 mm) skersmens užrakinamais ir neužrakinamais sraigtais (pasirinktinai). </t>
  </si>
  <si>
    <t>1.1.4.</t>
  </si>
  <si>
    <t xml:space="preserve">Distalinėje dalyje turi būti ne mažiau kaip 6 užrakinamos kiaurymės, fiksuojamos 2,8 mm (±0,1 mm) ir 3,5 mm (±0,1 mm) skersmens užrakinamais ir neužrakinamais sraigtais (pasirinktinai). </t>
  </si>
  <si>
    <t>1.1.5.</t>
  </si>
  <si>
    <t xml:space="preserve">Turi būti galimybė atlikti fiksaciją kintamu kampu. </t>
  </si>
  <si>
    <t>1.1.6.</t>
  </si>
  <si>
    <t>Plokštelė kairės ir dešinės pusės, su spalviniu kodavimu paprastam pusių identifikavimui.</t>
  </si>
  <si>
    <t>1.1.7.</t>
  </si>
  <si>
    <t>Kiaurymių skaičius/ilgis mm ±1,0mm:</t>
  </si>
  <si>
    <t>1.1.8.</t>
  </si>
  <si>
    <t>9/75</t>
  </si>
  <si>
    <t>1.1.9.</t>
  </si>
  <si>
    <t>12/110</t>
  </si>
  <si>
    <t>1.1.10.</t>
  </si>
  <si>
    <t>14/133</t>
  </si>
  <si>
    <t>1.1.11.</t>
  </si>
  <si>
    <t>16/159</t>
  </si>
  <si>
    <t>1.1.12.</t>
  </si>
  <si>
    <t>18/182</t>
  </si>
  <si>
    <t>1.2.</t>
  </si>
  <si>
    <t>1.2.1.</t>
  </si>
  <si>
    <t xml:space="preserve">Plokštelė anatomiškai adaptuota, lankstoma, tiesaus dizaino. </t>
  </si>
  <si>
    <t>1.2.2.</t>
  </si>
  <si>
    <t xml:space="preserve">Plokštelės plotis 10 mm (±1 mm). </t>
  </si>
  <si>
    <t>1.2.3.</t>
  </si>
  <si>
    <t>1.2.4.</t>
  </si>
  <si>
    <t>1.2.5.</t>
  </si>
  <si>
    <t>Turi būti galimybė atlikti fiksaciją kintamu kampu.</t>
  </si>
  <si>
    <t>1.2.6.</t>
  </si>
  <si>
    <t>1.2.7.</t>
  </si>
  <si>
    <t>7/73</t>
  </si>
  <si>
    <t>1.2.8.</t>
  </si>
  <si>
    <t>10/106</t>
  </si>
  <si>
    <t>1.2.9.</t>
  </si>
  <si>
    <t>12/130</t>
  </si>
  <si>
    <t>1.3.</t>
  </si>
  <si>
    <t>Distalinio šeivikaulio galo posterolateralinės užrakinamos plokštelės</t>
  </si>
  <si>
    <t>1.3.1.</t>
  </si>
  <si>
    <t xml:space="preserve">Plokštelė anatomiškai adaptuota, lankstoma, kairės ir dešinės pusės. </t>
  </si>
  <si>
    <t>1.3.2.</t>
  </si>
  <si>
    <t xml:space="preserve">Plokštelės plotis 11 mm (±1 mm). Proksimalinėje dalyje turi būti ne mažiau kaip viena kompresinė pailga kiaurymė, kurią būtų galima fiksuoti užrakinamais arba neužrakinamais sraigtais (pasirinktinai). </t>
  </si>
  <si>
    <t>1.3.3.</t>
  </si>
  <si>
    <t>1.3.4.</t>
  </si>
  <si>
    <t>1.3.5.</t>
  </si>
  <si>
    <t>Plokštelė su spalviniu kodavimu paprastam pusių identifikavimui.</t>
  </si>
  <si>
    <t>1.3.6.</t>
  </si>
  <si>
    <t>1.3.7.</t>
  </si>
  <si>
    <t>5/60</t>
  </si>
  <si>
    <t>1.3.8.</t>
  </si>
  <si>
    <t>7/85</t>
  </si>
  <si>
    <t>1.3.9.</t>
  </si>
  <si>
    <t>9/109</t>
  </si>
  <si>
    <t>1.4.</t>
  </si>
  <si>
    <t>Šeivikaulio diafizės užrakinamos plokštelės</t>
  </si>
  <si>
    <t>1.4.1.</t>
  </si>
  <si>
    <t xml:space="preserve">Plokštelė anatomiškai adaptuota, lankstoma, tiesaus dizaino, skirta diafizės sintezei. </t>
  </si>
  <si>
    <t>1.4.2.</t>
  </si>
  <si>
    <t>1.4.3.</t>
  </si>
  <si>
    <t xml:space="preserve">Plokštelę turi būti galima fiksuoti tiek 2,8 mm (±0,1 mm), tiek 3,5 mm (±0,1 mm) skersmens užrakinamais ir neužrakinamais sraigtais (pasirinktinai). </t>
  </si>
  <si>
    <t>1.4.4.</t>
  </si>
  <si>
    <t>1.4.5.</t>
  </si>
  <si>
    <t>1.4.6.</t>
  </si>
  <si>
    <t>4/55</t>
  </si>
  <si>
    <t>1.4.7.</t>
  </si>
  <si>
    <t>6/77</t>
  </si>
  <si>
    <t>1.4.8.</t>
  </si>
  <si>
    <t>8/101</t>
  </si>
  <si>
    <t>1.4.9.</t>
  </si>
  <si>
    <t>10/126</t>
  </si>
  <si>
    <t>1.4.10.</t>
  </si>
  <si>
    <t>12/150</t>
  </si>
  <si>
    <t>1.5.</t>
  </si>
  <si>
    <t>Blauzdikaulio distalinio galo medialinės užrakinamos plokštelės</t>
  </si>
  <si>
    <t>1.5.1.</t>
  </si>
  <si>
    <t xml:space="preserve">Plokštelė žemo profilio, universali, anatomiškai adaptuota, lankstoma, T formos, distalinėje dalyje 16 mm (±1 mm) pločio. </t>
  </si>
  <si>
    <t>1.5.2.</t>
  </si>
  <si>
    <t xml:space="preserve">Proksimalinėje dalyje turi būti bent 2 užrakinamos kiaurymės ir ne mažiau kaip viena kompresinė pailga kiaurymė, kurią būtų galima fiksuoti užrakinamais arba neužrakinamais sraigtais (pasirinktinai). </t>
  </si>
  <si>
    <t>1.5.3.</t>
  </si>
  <si>
    <t xml:space="preserve">Distalinėje dalyje turinti ne mažiau kaip 2 užrakinamas kiaurymes. </t>
  </si>
  <si>
    <t>1.5.4.</t>
  </si>
  <si>
    <t>1.5.5.</t>
  </si>
  <si>
    <t>1.5.6.</t>
  </si>
  <si>
    <t xml:space="preserve">Kiaurymių skaičius/ilgis mm ±1,0mm </t>
  </si>
  <si>
    <t>1.5.7.</t>
  </si>
  <si>
    <t>5/58</t>
  </si>
  <si>
    <t>1.5.8.</t>
  </si>
  <si>
    <t>6/68</t>
  </si>
  <si>
    <t>1.6.</t>
  </si>
  <si>
    <t>Blauzdikaulio distalinio galo medialinės užrakinamos plokštelės su kabliu</t>
  </si>
  <si>
    <t>1.6.1.</t>
  </si>
  <si>
    <t xml:space="preserve">Plokštelė žemo profilio, universali, anatomiškai adaptuota, lankstoma, 11 mm (±1 mm) pločio ir 47 mm (±1 mm) ilgio. </t>
  </si>
  <si>
    <t>1.6.2.</t>
  </si>
  <si>
    <t>1.6.3.</t>
  </si>
  <si>
    <t xml:space="preserve">Distalinėje dalyje turinti ne mažiau kaip 1 užrakinamą kiaurymę. </t>
  </si>
  <si>
    <t>1.6.4.</t>
  </si>
  <si>
    <t>1.6.5.</t>
  </si>
  <si>
    <t>1.7.</t>
  </si>
  <si>
    <t>Blauzdikaulio distalinio galo užpakalinė užrakinama plokštelė</t>
  </si>
  <si>
    <t>1.7.1.</t>
  </si>
  <si>
    <t xml:space="preserve">Plokštelė anatomiškai adaptuota, lankstoma, distalinėje dalyje 25 mm (±1 mm) pločio. </t>
  </si>
  <si>
    <t>1.7.2.</t>
  </si>
  <si>
    <t>Proksimalinėje dalyje turi būti ne mažiau kaip viena kompresinė pailga kiaurymė, kurią būtų galima fiksuoti 3,5 mm (±0,1 mm) skersmens užrakinamais arba neužrakinamais sraigtais (pasirinktinai).</t>
  </si>
  <si>
    <t>1.7.3.</t>
  </si>
  <si>
    <t xml:space="preserve"> Distalinėje dalyje turi būti ne mažiau kaip 5 užrakinamos kiaurymės. </t>
  </si>
  <si>
    <t>1.7.4.</t>
  </si>
  <si>
    <t>1.7.5.</t>
  </si>
  <si>
    <t>1.7.6.</t>
  </si>
  <si>
    <t>1.7.7.</t>
  </si>
  <si>
    <t>1.7.8.</t>
  </si>
  <si>
    <t>8/60</t>
  </si>
  <si>
    <t>1.7.9.</t>
  </si>
  <si>
    <t>10/85</t>
  </si>
  <si>
    <t>1.8.</t>
  </si>
  <si>
    <t>Blauzdikaulio distalinio galo posterolateralinė užrakinama plokštelė</t>
  </si>
  <si>
    <t>1.8.1.</t>
  </si>
  <si>
    <t xml:space="preserve">Plokštelė anatomiškai adaptuota, lankstoma, L formos distalinėje dalyje 17 mm (±1 mm) pločio. </t>
  </si>
  <si>
    <t>1.8.2.</t>
  </si>
  <si>
    <t>1.8.3.</t>
  </si>
  <si>
    <t xml:space="preserve">Distalinėje dalyje turi būti ne mažiau kaip 2 užrakinamos kiaurymės. </t>
  </si>
  <si>
    <t>1.8.4.</t>
  </si>
  <si>
    <t>1.8.5.</t>
  </si>
  <si>
    <t>1.8.6.</t>
  </si>
  <si>
    <t>1.8.7.</t>
  </si>
  <si>
    <t>1.8.8.</t>
  </si>
  <si>
    <t>5/50</t>
  </si>
  <si>
    <t>1.8.9.</t>
  </si>
  <si>
    <t>7/75</t>
  </si>
  <si>
    <t>1.9.</t>
  </si>
  <si>
    <t>Blauzdikaulio distalinio galo posteromedialinė užrakinama plokštelė</t>
  </si>
  <si>
    <t>1.9.1.</t>
  </si>
  <si>
    <t xml:space="preserve">Plokštelė anatomiškai adaptuota, lankstoma, 11 mm (±1 mm) pločio. </t>
  </si>
  <si>
    <t>1.9.2.</t>
  </si>
  <si>
    <t>1.9.3.</t>
  </si>
  <si>
    <t>1.9.4.</t>
  </si>
  <si>
    <t>1.9.5.</t>
  </si>
  <si>
    <t>1.9.6.</t>
  </si>
  <si>
    <t>4/40</t>
  </si>
  <si>
    <t>1.9.7.</t>
  </si>
  <si>
    <t>6/72</t>
  </si>
  <si>
    <t>1.10.</t>
  </si>
  <si>
    <t>Dia 2,8 mm (±0,1 mm) užrakinami sraigtai</t>
  </si>
  <si>
    <t>1.10.1.</t>
  </si>
  <si>
    <t xml:space="preserve">Sraigto galvutė konuso formos. Sraigtų ilgis nuo 20 mm iki 60 mm (kas 2-5 mm). </t>
  </si>
  <si>
    <t>1.10.2.</t>
  </si>
  <si>
    <t>Turi būti galimybė pasirinkti iš ne mažiau kaip 15 skirtingų ilgių nurodytame diapazone imtinai.</t>
  </si>
  <si>
    <t>1.10.3.</t>
  </si>
  <si>
    <t>Turi būti su spalviniu žymėjimu lengvam sraigto tipo identifikavimui</t>
  </si>
  <si>
    <t>1.11.</t>
  </si>
  <si>
    <t>Dia 2,8 mm (±0,1 mm) neužrakinami sraigtai</t>
  </si>
  <si>
    <t>1.11.1.</t>
  </si>
  <si>
    <t xml:space="preserve">Sraigto galvutė užapvalinta. </t>
  </si>
  <si>
    <t>1.11.2.</t>
  </si>
  <si>
    <t xml:space="preserve">Naudojamas kompresijai atlikti ovaliose kiaurymėse. </t>
  </si>
  <si>
    <t>1.11.3.</t>
  </si>
  <si>
    <t xml:space="preserve">Sraigtų ilgis nuo 20 mm iki 60 mm (kas 2-5 mm). </t>
  </si>
  <si>
    <t>1.11.4.</t>
  </si>
  <si>
    <t xml:space="preserve">Turi būti galimybė pasirinkti iš ne mažiau kaip 15 skirtingų ilgių nurodytame diapazone imtinai. </t>
  </si>
  <si>
    <t>1.11.5.</t>
  </si>
  <si>
    <t>1.12.</t>
  </si>
  <si>
    <t>Dia 3,5 mm (±0,1 mm) užrakinami sraigtai</t>
  </si>
  <si>
    <t>1.12.1.</t>
  </si>
  <si>
    <t xml:space="preserve">Sraigto galvutė konuso formos. </t>
  </si>
  <si>
    <t>1.12.2.</t>
  </si>
  <si>
    <t>1.12.3.</t>
  </si>
  <si>
    <t>1.12.4.</t>
  </si>
  <si>
    <t>1.13.</t>
  </si>
  <si>
    <t>Dia 3,5 mm (±0,1 mm) neužrakinami sraigtai</t>
  </si>
  <si>
    <t>1.13.1.</t>
  </si>
  <si>
    <t>1.13.2.</t>
  </si>
  <si>
    <t>1.13.3.</t>
  </si>
  <si>
    <t>1.13.4.</t>
  </si>
  <si>
    <t>1.13.5.</t>
  </si>
  <si>
    <t>1.14.</t>
  </si>
  <si>
    <t>Dia 4,0 mm (±0,1 mm) neužrakinami sraigtai</t>
  </si>
  <si>
    <t>1.14.1.</t>
  </si>
  <si>
    <t xml:space="preserve">Dalinio sriegio. </t>
  </si>
  <si>
    <t>1.14.2.</t>
  </si>
  <si>
    <t>1.14.3.</t>
  </si>
  <si>
    <t>Naudojama medialinio maleolo fiksacijai.</t>
  </si>
  <si>
    <t>1.14.4.</t>
  </si>
  <si>
    <t xml:space="preserve"> Sraigtų ilgis nuo nuo 40 iki 70 (kas 2-5 mm). </t>
  </si>
  <si>
    <t>1.14.5.</t>
  </si>
  <si>
    <t xml:space="preserve">Turi būti galimybė pasirinkti iš ne mažiau kaip 10 skirtingų ilgių nurodytame diapazone imtinai. </t>
  </si>
  <si>
    <t>1.14.6.</t>
  </si>
  <si>
    <t>1.15.</t>
  </si>
  <si>
    <t>Poveržlė</t>
  </si>
  <si>
    <t>1.15.1.</t>
  </si>
  <si>
    <t>Kompresinė;</t>
  </si>
  <si>
    <t>1.15.2.</t>
  </si>
  <si>
    <t>Tinkanti dia 4,0 mm (±0,1 mm) sraigtams.</t>
  </si>
  <si>
    <t>1.15.3.</t>
  </si>
  <si>
    <t>Bendriniai reikalavimai:</t>
  </si>
  <si>
    <t>1.15.4.</t>
  </si>
  <si>
    <t>Visi implantai ir instrumentai privalo būti to paties gamintojo, kad būtų galima suderinti tarpusavyje;</t>
  </si>
  <si>
    <t>1.15.5.</t>
  </si>
  <si>
    <t>Visi implnati turi būti anatomiškai kontūruoti, pagaminti iš titano arba titano lydinio;</t>
  </si>
  <si>
    <t>1.15.6.</t>
  </si>
  <si>
    <t>Instrumentų rinkinys ir implantų dėklas, darbui su siūlomais implantais privalo būti suteiktas naudotis nemokamai panaudos pagrindais;</t>
  </si>
  <si>
    <t>Suma be PVM</t>
  </si>
  <si>
    <t>Taikomas PVM dydis (%)</t>
  </si>
  <si>
    <t>PVM suma</t>
  </si>
  <si>
    <t>Suma su PVM</t>
  </si>
  <si>
    <t>2. DALIS</t>
  </si>
  <si>
    <t>VIENINGA UŽRAKINAMŲ PLOKŠTELIŲ IR SRAIGTŲ SISTEMA ČIURNOS KOREKCINĖMS OSTEOTOMIJOMS ATLIKTI</t>
  </si>
  <si>
    <t>2.</t>
  </si>
  <si>
    <t>Vieninga užrakinamų plokštelių ir sraigtų sistema čiurnos korekcinėms osteotomijoms atlikti</t>
  </si>
  <si>
    <t>2.1.</t>
  </si>
  <si>
    <t>Blauzdikaulio distalinio galo medialinė užrakinama osteotominė plokštelė</t>
  </si>
  <si>
    <t>2.1.1.</t>
  </si>
  <si>
    <t xml:space="preserve">Plokštelė anatomiškai adaptuota, tiesaus dizaino distalinėje dalyje, lankstoma. </t>
  </si>
  <si>
    <t>2.1.2.</t>
  </si>
  <si>
    <t xml:space="preserve">Proksimalinėje ir distalinėje dalyje turi turėti ne mažiau kaip po 4 kiaurymes, fiksuojamas užrakinamais ir/arba neužrakinamais sraigtais (pasirinktinai). </t>
  </si>
  <si>
    <t>2.1.3.</t>
  </si>
  <si>
    <t>Turi būti galimybė sraigtus užrakinti kintamu kampu (ne mažiau kaip 20⁰ diapazone).</t>
  </si>
  <si>
    <t>2.1.4.</t>
  </si>
  <si>
    <t xml:space="preserve"> Proksimalinėje dalyje dvi kiaurymės turi būti įstrižoje plokštumoje likusiųjų atžvilgiu. </t>
  </si>
  <si>
    <t>2.1.5.</t>
  </si>
  <si>
    <t xml:space="preserve">Plokštelės ilgis 77 mm  (±1 mm), plotis distalinėje dalyje 20 mm (±1 mm). </t>
  </si>
  <si>
    <t>2.1.6.</t>
  </si>
  <si>
    <t>Fiksuojama 3,5 mm (±0,1 mm) skersmens užrakinamais arba neužrakinamais sraigtais.</t>
  </si>
  <si>
    <t>2.2.</t>
  </si>
  <si>
    <t>2.2.1.</t>
  </si>
  <si>
    <t xml:space="preserve">Plokštelė anatomiškai adaptuota, su specialiu išlenkimu distalinėje dalyje, lankstoma. </t>
  </si>
  <si>
    <t>2.2.2.</t>
  </si>
  <si>
    <t>2.2.3.</t>
  </si>
  <si>
    <t xml:space="preserve">Turi būti galimybė sraigtus užrakinti kintamu kampu (ne mažiau kaip 20⁰ diapazone). </t>
  </si>
  <si>
    <t>2.2.4.</t>
  </si>
  <si>
    <t xml:space="preserve">Proksimalinėje dalyje dvi kiaurymės turi būti įstrižoje plokštumoje likusiųjų atžvilgiu. </t>
  </si>
  <si>
    <t>2.2.5.</t>
  </si>
  <si>
    <t>2.2.6.</t>
  </si>
  <si>
    <t>2.3.</t>
  </si>
  <si>
    <t>Blauzdikaulio distalinio galo anterolateralinė užrakinama osteotominė plokštelė</t>
  </si>
  <si>
    <t>2.3.1.</t>
  </si>
  <si>
    <t xml:space="preserve">Plokštelė anatomiškai adaptuota, L formos, lankstoma. </t>
  </si>
  <si>
    <t>2.3.2.</t>
  </si>
  <si>
    <t xml:space="preserve">Proksimalinėje dalyje turi turėti ne mažiau kaip 3 kiaurymes, fiksuojamas užrakinamais ir/arba neužrakinamais sraigtais (pasirinktinai) bei 1 nuožuliną pailgą kiaurymę neužrakinamam sraigtui, kurios pagalba atliekama osteotomijos kompresija. </t>
  </si>
  <si>
    <t>2.3.3.</t>
  </si>
  <si>
    <t xml:space="preserve">Distalinėje dalyje turi būti ne mažiau kaip 3 kiaurymės, fiksuojamos užrakinamais arba neužrakinamais sraigtais (pasirinktinai). </t>
  </si>
  <si>
    <t>2.3.4.</t>
  </si>
  <si>
    <t xml:space="preserve">Turi būti galimybė sraigtus užrakinti kintamu kampu (ne mažiau kaip 20⁰ diapazone). Plokštelės ilgis 67 mm (±1 mm). </t>
  </si>
  <si>
    <t>2.3.5.</t>
  </si>
  <si>
    <t xml:space="preserve">Plotis distalinėje dalyje 30 mm (±1 mm). </t>
  </si>
  <si>
    <t>2.3.6.</t>
  </si>
  <si>
    <t>Fiksuojama 3,5 mm (±0,1 mm) skersmens užrakinamais ir neužrakinamais sraigtais.</t>
  </si>
  <si>
    <t>2.3.7.</t>
  </si>
  <si>
    <t xml:space="preserve"> Plokštelė kairės ir dešinės pusės, su spalviniu kodavimu paprastam pusių identifikavimui.</t>
  </si>
  <si>
    <t>2.4.</t>
  </si>
  <si>
    <t>2.4.1.</t>
  </si>
  <si>
    <t xml:space="preserve">Plokštelė anatomiškai adaptuota, lankstoma. </t>
  </si>
  <si>
    <t>2.4.2.</t>
  </si>
  <si>
    <t>Proksimalinėje dalyje turi turėti ne mažiau kaip 2 kiaurymes, fiksuojamas užrakinamais ir/arba neužrakinamais sraigtais (pasirinktinai)bei 1 nuožuliną pailgą kiaurymę neužrakinamam sraigtui, kurios pagalba atliekama osteotomijos kompresija.</t>
  </si>
  <si>
    <t>2.4.3.</t>
  </si>
  <si>
    <t xml:space="preserve"> Distalinėje dalyje turi būti ne mažiau kaip 4 kiaurymės, fiksuojamos užrakinamais ir/arba neužrakinamais sraigtais (pasirinktinai). Turi būti galimybė sraigtus užrakinti kintamu kampu (ne mažiau kaip 20⁰ diapazone).</t>
  </si>
  <si>
    <t>2.4.4.</t>
  </si>
  <si>
    <t xml:space="preserve"> Plokštelės ilgis 67 mm  (±1 mm), plotis distalinėje dalyje 20 mm (±1 mm). </t>
  </si>
  <si>
    <t>2.4.5.</t>
  </si>
  <si>
    <t>2.5.</t>
  </si>
  <si>
    <t>2.5.1.</t>
  </si>
  <si>
    <t>2.5.2.</t>
  </si>
  <si>
    <t>2.5.3.</t>
  </si>
  <si>
    <t xml:space="preserve">Distalinėje dalyje turi būti ne mažiau kaip 4 kiaurymės, fiksuojamos užrakinamais ir/arba neužrakinamais sraigtais (pasirinktinai). </t>
  </si>
  <si>
    <t>2.5.4.</t>
  </si>
  <si>
    <t>2.5.5.</t>
  </si>
  <si>
    <t xml:space="preserve">Plokštelės ilgis 74 mm  (±1 mm), plotis distalinėje dalyje 20 mm (±1 mm). </t>
  </si>
  <si>
    <t>2.5.6.</t>
  </si>
  <si>
    <t>2.6.</t>
  </si>
  <si>
    <t>Blauzdikaulio distalinio galo anteromedialinė užrakinama skliautinės osteotomijos plokštelė</t>
  </si>
  <si>
    <t>2.6.1.</t>
  </si>
  <si>
    <t xml:space="preserve">Plokštelė anatomiškai adaptuota, įstrižos L formos, lankstoma. </t>
  </si>
  <si>
    <t>2.6.2.</t>
  </si>
  <si>
    <t xml:space="preserve">Proksimalinėje ir distalinėje dalyje turi turėti ne mažiau kaip po 3 kiaurymes, fiksuojamas užrakinamais ir/arba neužrakinamais sraigtais (pasirinktinai). </t>
  </si>
  <si>
    <t>2.6.3.</t>
  </si>
  <si>
    <t>2.6.4.</t>
  </si>
  <si>
    <t xml:space="preserve"> Plokštelės ilgis 67 mm (±1 mm). </t>
  </si>
  <si>
    <t>2.6.5.</t>
  </si>
  <si>
    <t>Plotis distalinėje dalyje 20 mm (±1 mm).</t>
  </si>
  <si>
    <t>2.6.6.</t>
  </si>
  <si>
    <t xml:space="preserve"> Fiksuojama 3,5 mm (±0,1 mm) skersmens užrakinamais ir neužrakinamais sraigtais.</t>
  </si>
  <si>
    <t>2.6.7.</t>
  </si>
  <si>
    <t>2.7.</t>
  </si>
  <si>
    <t>2.7.1.</t>
  </si>
  <si>
    <t>Plokštelė anatomiškai adaptuota, įstrižos L formos, lankstoma.</t>
  </si>
  <si>
    <t>2.7.2.</t>
  </si>
  <si>
    <t xml:space="preserve"> Proksimalinėje dalyje turi turėti ne mažiau kaip 4 kiaurymes, fiksuojamas užrakinamais ir/arba neužrakinamais sraigtais (pasirinktinai). </t>
  </si>
  <si>
    <t>2.7.3.</t>
  </si>
  <si>
    <t>2.7.4.</t>
  </si>
  <si>
    <t>2.7.5.</t>
  </si>
  <si>
    <t xml:space="preserve">Plokštelės ilgis 76 mm (±1 mm). Plotis distalinėje dalyje 20 mm (±1 mm). </t>
  </si>
  <si>
    <t>2.7.6.</t>
  </si>
  <si>
    <t>2.7.7.</t>
  </si>
  <si>
    <t>2.8.</t>
  </si>
  <si>
    <t>Atraminė "hinge" užrakinama plokštelė</t>
  </si>
  <si>
    <t>2.8.1.</t>
  </si>
  <si>
    <t xml:space="preserve">Plokštelė anatomiškai adaptuota, skirta naudoti kartu su anteromedialinėmis skliautinės osteotomijos plokštelėmis, atliekant papildomą osteotomijos atraminę stabilizuojančią funkciją. </t>
  </si>
  <si>
    <t>2.8.2.</t>
  </si>
  <si>
    <t xml:space="preserve">Plokštelėje turi būti ne mažiau kaip 2 kiaurymės, fiksuojamos užrakinamais ir/arba neužrakinamais sraigtais (pasirinktinai). </t>
  </si>
  <si>
    <t>2.8.3.</t>
  </si>
  <si>
    <t xml:space="preserve">Turi būti galimybė sraigtus užrakinti kintamu kampu (ne mažiau kaip 20⁰ diapazone). Plokštelės ilgis 20 mm (±1 mm). </t>
  </si>
  <si>
    <t>2.8.4.</t>
  </si>
  <si>
    <t xml:space="preserve">Plotis 10 mm (±1 mm). </t>
  </si>
  <si>
    <t>2.8.5.</t>
  </si>
  <si>
    <t xml:space="preserve">Fiksuojama 3,5 mm (±0,1 mm) skersmens užrakinamais ir neužrakinamais sraigtais. </t>
  </si>
  <si>
    <t>2.8.6.</t>
  </si>
  <si>
    <t>2.9.</t>
  </si>
  <si>
    <t>Blauzdikaulio distalinio galo priekinė užrakinama skliautinės osteotomijos plokštelė</t>
  </si>
  <si>
    <t>2.9.1.</t>
  </si>
  <si>
    <t xml:space="preserve">Plokštelė anatomiškai adaptuota, Y formos, lankstoma. </t>
  </si>
  <si>
    <t>2.9.2.</t>
  </si>
  <si>
    <t xml:space="preserve">Proksimalinėje dalyje turi turėti ne mažiau kaip 2 kiaurymes, fiksuojamas užrakinamais ir/arba neužrakinamais sraigtais (pasirinktinai). </t>
  </si>
  <si>
    <t>2.9.3.</t>
  </si>
  <si>
    <t xml:space="preserve">Distalinėje dalyje turi būti ne mažiau kaip 4 kiaurymės, fiksuojamos užrakinamais arba neužrakinamais sraigtais (pasirinktinai). </t>
  </si>
  <si>
    <t>2.9.4.</t>
  </si>
  <si>
    <t>2.9.5.</t>
  </si>
  <si>
    <t xml:space="preserve"> Plokštelės vidurinėje dalyje turi būti ne mažiau kaip 1 kiaurymė skersinei fiksacijai 3,5 mm (±0,1 mm) neužrakinamais sraigtais. </t>
  </si>
  <si>
    <t>2.9.6.</t>
  </si>
  <si>
    <t xml:space="preserve">Plokštelės ilgis 68 mm (±1 mm). Plotis distalinėje dalyje 27 mm (±1 mm). </t>
  </si>
  <si>
    <t>2.9.7.</t>
  </si>
  <si>
    <t>2.10.</t>
  </si>
  <si>
    <t>2.10.1.</t>
  </si>
  <si>
    <t xml:space="preserve">Plokštelė anatomiškai adaptuota, Y formos, lankstoma.  sraigtais. Plokštelės ilgis 78 mm (±1 mm). Plotis distalinėje dalyje 27 mm (±1 mm). Fiksuojama 3,5 mm (±0,1 mm) skersmens užrakinamais ir neužrakinamais sraigtais. </t>
  </si>
  <si>
    <t>2.10.2.</t>
  </si>
  <si>
    <t xml:space="preserve">Proksimalinėje dalyje turi turėti ne mažiau kaip 3 kiaurymes, fiksuojamas užrakinamais ir/arba neužrakinamais sraigtais (pasirinktinai). </t>
  </si>
  <si>
    <t>2.10.3.</t>
  </si>
  <si>
    <t>2.10.4.</t>
  </si>
  <si>
    <t>2.10.5.</t>
  </si>
  <si>
    <t>Plokštelės vidurinėje dalyje turi būti ne mažiau kaip 1 kiaurymė skersinei fiksacijai 3,5 mm (±0,1 mm) neužrakinamais</t>
  </si>
  <si>
    <t>2.11.</t>
  </si>
  <si>
    <t>2.11.1.</t>
  </si>
  <si>
    <t>2.11.2.</t>
  </si>
  <si>
    <t>2.11.3.</t>
  </si>
  <si>
    <t>2.11.4.</t>
  </si>
  <si>
    <t>2.11.5.</t>
  </si>
  <si>
    <t xml:space="preserve">Plokštelės vidurinėje dalyje turi būti ne mažiau kaip 1 kiaurymė skersinei fiksacijai 3,5 mm (±0,1 mm) neužrakinamais sraigtais. </t>
  </si>
  <si>
    <t>2.11.6.</t>
  </si>
  <si>
    <t xml:space="preserve">Plokštelės ilgis 78 mm (±1 mm). </t>
  </si>
  <si>
    <t>2.11.7.</t>
  </si>
  <si>
    <t xml:space="preserve">Plotis distalinėje dalyje 32 mm (±1 mm). </t>
  </si>
  <si>
    <t>2.11.8.</t>
  </si>
  <si>
    <t>2.12.</t>
  </si>
  <si>
    <t>Šeivikaulio distalinio galo osteotominės plokštelės</t>
  </si>
  <si>
    <t>2.12.1.</t>
  </si>
  <si>
    <t>Plokštelė tiesi, lankstoma, kontūruotais kraštais.</t>
  </si>
  <si>
    <t>2.12.2.</t>
  </si>
  <si>
    <t xml:space="preserve"> Plokštelę turi būti galimybė fiksuoti užrakinamais ir/arba neužrakinamais sraigtais. </t>
  </si>
  <si>
    <t>2.12.3.</t>
  </si>
  <si>
    <t>2.12.4.</t>
  </si>
  <si>
    <t>Plokštelės plotis dalyje 10 mm (±1 mm). Fiksuojama 3,5 mm (±0,1 mm) skersmens užrakinamais arba neužrakinamais sraigtais.</t>
  </si>
  <si>
    <t>2.12.5.</t>
  </si>
  <si>
    <t>2.12.6.</t>
  </si>
  <si>
    <t>4/51 mm</t>
  </si>
  <si>
    <t>2.12.7.</t>
  </si>
  <si>
    <t>6/71 mm</t>
  </si>
  <si>
    <t>2.13.</t>
  </si>
  <si>
    <t>2.13.1.</t>
  </si>
  <si>
    <t xml:space="preserve">Fiksuojami žvaigždutės formos atsuktuvu. </t>
  </si>
  <si>
    <t>2.13.2.</t>
  </si>
  <si>
    <t xml:space="preserve">Sraigtų galvutė konuso formos, distalinis galas užapvalintas, kad būtų išvengta minkštųjų audinių dirginimo. </t>
  </si>
  <si>
    <t>2.13.3.</t>
  </si>
  <si>
    <t>Sraigtų ilgis nuo 12 mm iki 50 mm (kas 2 mm).</t>
  </si>
  <si>
    <t>2.13.4.</t>
  </si>
  <si>
    <t xml:space="preserve"> Turi būti galimybė pasirinkti iš ne mažiau kaip 20 skirtingų ilgių nurodytame diapazone imtinai.</t>
  </si>
  <si>
    <t>2.14.</t>
  </si>
  <si>
    <t>2.14.1.</t>
  </si>
  <si>
    <t>Fiksuojami žvaigždutės formos atsuktuvu.</t>
  </si>
  <si>
    <t>2.14.2.</t>
  </si>
  <si>
    <t xml:space="preserve"> Sraigtų distalinis galas užapvalintas, kad būtų išvengta minkštųjų audinių dirginimo. </t>
  </si>
  <si>
    <t>2.14.3.</t>
  </si>
  <si>
    <t xml:space="preserve">Sraigtų ilgis nuo 12 mm iki 50 mm (kas 2 mm). </t>
  </si>
  <si>
    <t>2.14.4.</t>
  </si>
  <si>
    <t>Turi būti galimybė pasirinkti iš ne mažiau kaip 20 skirtingų ilgių nurodytame diapazone imtinai.</t>
  </si>
  <si>
    <t>2.14.5.</t>
  </si>
  <si>
    <t>2.14.6.</t>
  </si>
  <si>
    <t xml:space="preserve"> Visi implantai ir instrumentai privalo būti to paties gamintojo, kad būtų galima suderinti tarpusavyje. </t>
  </si>
  <si>
    <t>2.14.7.</t>
  </si>
  <si>
    <t>2.14.8.</t>
  </si>
  <si>
    <t>Instrumentų rinkinys ir implantų dėklas, darbui su siūlomais implantais privalo būti suteiktas naudotis nemokamai panaudos pagrindais. Į instrumentų rinkinį turi įeiti:</t>
  </si>
  <si>
    <t>2.14.9.</t>
  </si>
  <si>
    <t xml:space="preserve">Meary tipo replės osteotomijos vietos praplėtimui su sugraduotu rankenų užrakinimo mechanizmu. </t>
  </si>
  <si>
    <t>2.14.10.</t>
  </si>
  <si>
    <t>Turi būti galimybė atverti osteotomijos vietą ne mažesniame kaip 4-18 mm intervale (graduotė ne rečiau kaip kas 2 mm)).</t>
  </si>
  <si>
    <t>2.14.11.</t>
  </si>
  <si>
    <t>Metaliniai kaulų pleištai. Turi būti galimybė fiksuoti juos prie įkalimo rankenos. Ne mažiau kaip 6 skirtingi dydžiai 4-14 mm intervale (kas 2 mm).</t>
  </si>
  <si>
    <t>2.14.12.</t>
  </si>
  <si>
    <t>Pauwels tipo kaltai. Turi būti galimybė pasirinkti iš ne mažiau kaip 4 dydžių instrumentų 10-25 mm pločio intervale. Kalto ilgis privalo būti ne trumpesnis nei 230 mm.</t>
  </si>
  <si>
    <t>2.14.13.</t>
  </si>
  <si>
    <t>Specialūs nukreipėjas uždarų osteotomijų pjovimui.</t>
  </si>
  <si>
    <t>2.14.14.</t>
  </si>
  <si>
    <t>Plokštelių lankstytuvai (2 vnt.)</t>
  </si>
  <si>
    <t>3. DALIS</t>
  </si>
  <si>
    <t>VIENINGA UŽRAKINAMŲ PLOKŠTELIŲ IR SRAIGTŲ SISTEMA ČIURNOS ARTRODEZĖMS ATLIKTI</t>
  </si>
  <si>
    <t>3.</t>
  </si>
  <si>
    <t>Vieninga užrakinamų plokštelių ir sraigtų sistema čiurnos artrodezėms atlikti</t>
  </si>
  <si>
    <t>3.1.</t>
  </si>
  <si>
    <t>Anetrolateralinė čiurnos artrodezės užrakinama plokštelė</t>
  </si>
  <si>
    <t>3.1.1.</t>
  </si>
  <si>
    <t xml:space="preserve">Plokštelė anatomiškai adaptuota,  proksimalinėje dalyje turinti ne mažiau kaip 2 užrakinamas kiaurymes fiksacijai blauzdikaulyje, o distalinėje dalyje - ne mažiau kaip 5 užrakinamas kiaurymes fiksacijai šokikaulyje, fiksuojamas 4,0 mm (±0,1 mm) skersmens užrakinamais sraigtais. </t>
  </si>
  <si>
    <t>3.1.2.</t>
  </si>
  <si>
    <t xml:space="preserve">Plokštelės vidurinėje dalyje turi būti bent 1 pailga kiaurymė, skirta kompresijai atlikti 4,0 mm (±0,1 mm) skersmens neužrakinamu sraigtu, bei ne mažiau kaip 2 kiaurymės skersinei fiksacijai 6,5 mm (±0,1 mm) sraigtais. </t>
  </si>
  <si>
    <t>3.1.3.</t>
  </si>
  <si>
    <t xml:space="preserve">Taip pat turi būti ne mažiau kaip 2 kiaurymės, suteikiančios galimybę prie plokštelės tvirtinti specialią prailginančią plokštelę papildomai lateralinei fiksacijai kulnakaulyje. </t>
  </si>
  <si>
    <t>3.1.4.</t>
  </si>
  <si>
    <t>3.2.</t>
  </si>
  <si>
    <t>3.2.1.</t>
  </si>
  <si>
    <t>Plokštelė anatomiškai adaptuota,  proksimalinėje dalyje turinti ne mažiau kaip 4 užrakinamas kiaurymes fiksacijai blauzdikaulyje, o distalinėje dalyje - ne mažiau kaip 5 užrakinamas kiaurymes tvirtinimui šokikaulyje, fiksuojamas 4,0 mm (±0,1 mm) skersmens užrakinamais sraigtais.</t>
  </si>
  <si>
    <t>3.2.2.</t>
  </si>
  <si>
    <t xml:space="preserve"> Plokštelės vidurinėje dalyje turi būti bent 1 pailga kiaurymė, skirta kompresijai atlikti 4,0 mm (±0,1 mm) skersmens neužrakinamu sraigtu, bei ne mažiau kaip 2 kiaurymės skersinei fiksacijai 6,5 mm (±0,1 mm) sraigtais. </t>
  </si>
  <si>
    <t>3.2.3.</t>
  </si>
  <si>
    <t>Taip pat turi būti ne mažiau kaip 2 kiaurymės, suteikiančios galimybę prie plokštelės tvirtinti specialią prailginančią plokštelę papildomai lateralinei fiksacijai kulnakaulyje.</t>
  </si>
  <si>
    <t>3.2.4.</t>
  </si>
  <si>
    <t>3.3.</t>
  </si>
  <si>
    <t>Anetrolateralinės čiurnos artrodezės užrakinamos plokštelės prailginančioji plokštelė</t>
  </si>
  <si>
    <t>3.3.1.</t>
  </si>
  <si>
    <t xml:space="preserve">Plokštelė anatomiškai adaptuota, prie anterolateralinės čiurnos artrodezės plokštelės fiksuojama iš lateralinės pusės, taip suteikiant galimybę atlikti papildomą lateralinę kulnakaulio fiksaciją. </t>
  </si>
  <si>
    <t>3.3.2.</t>
  </si>
  <si>
    <t xml:space="preserve">Plokštelėje turi būti ne mažiau kaip 4 užrakinamos kiaurymės, fiksuojamos 4,0 mm (±0,1 mm) skersmens sraigtais ir bent 1 neužrakinama kiaurymė 4,0 mm (±0,1 mm) skersmens sraigtui, skirtam implanto kompresavimui prie kaulo. </t>
  </si>
  <si>
    <t>3.3.3.</t>
  </si>
  <si>
    <t>3.3.4.</t>
  </si>
  <si>
    <t xml:space="preserve"> Į komplektą turi įeiti specialūs sraigtai prailginančiosios plokštelės tvirtinimui prie anterolateralinės čiurnos artrodezės plokštelės.</t>
  </si>
  <si>
    <t>3.4.</t>
  </si>
  <si>
    <t>Čiurnos artrodezės užrakinama plokštelė, fiksuojama blauzdikaulio priekinėje pusėje</t>
  </si>
  <si>
    <t>3.4.1.</t>
  </si>
  <si>
    <t xml:space="preserve">Plokštelė anatomiškai adaptuota,  proksimalinėje dalyje turinti ne mažiau kaip 2 užrakinamas kiaurymes ir bent 1 pailgą neužrakinamą kiaurymę, skirtą kompresijai atlikti, fiksuojamas blauzdikaulyje 4,0 mm (±0,1 mm) skersmens sraigtais. </t>
  </si>
  <si>
    <t>3.4.2.</t>
  </si>
  <si>
    <t xml:space="preserve">Distalinėje dalyje turi būti ne mažiau kaip 3 užrakinamos kiaurymės fiksacijai šokikaulyje, tvirtinamos 4,0 mm (±0,1 mm) skersmens užrakinamais sraigtais. </t>
  </si>
  <si>
    <t>3.4.3.</t>
  </si>
  <si>
    <t xml:space="preserve">Plokštelės vidurinėje dalyje turi būti ne mažiau kaip 2 kiaurymės skersinei fiksacijai 6,5 mm (±0,1 mm) sraigtais. </t>
  </si>
  <si>
    <t>3.4.4.</t>
  </si>
  <si>
    <t>3.5.</t>
  </si>
  <si>
    <t>3.5.1.</t>
  </si>
  <si>
    <t xml:space="preserve">Plokštelė anatomiškai adaptuota,  proksimalinėje dalyje turinti ne mažiau kaip 3 užrakinamas kiaurymes ir bent 1 pailgą neužrakinamą kiaurymę, skirtą kompresijai atlikti, fiksuojamas blauzdikaulyje 4,0 mm (±0,1 mm) skersmens sraigtais. </t>
  </si>
  <si>
    <t>3.5.2.</t>
  </si>
  <si>
    <t>Distalinėje dalyje turi būti ne mažiau kaip 3 užrakinamos kiaurymės fiksacijai šokikaulyje, tvirtinamos 4,0 mm (±0,1 mm) skersmens užrakinamais sraigtais.</t>
  </si>
  <si>
    <t>3.5.3.</t>
  </si>
  <si>
    <t xml:space="preserve"> Plokštelės vidurinėje dalyje turi būti ne mažiau kaip 2 kiaurymės skersinei fiksacijai 6,5 mm (±0,1 mm) sraigtais. </t>
  </si>
  <si>
    <t>3.5.4.</t>
  </si>
  <si>
    <t>3.6.</t>
  </si>
  <si>
    <t>3.6.1.</t>
  </si>
  <si>
    <t>Plokštelė anatomiškai adaptuota,  proksimalinėje dalyje turinti ne mažiau kaip 3 užrakinamas kiaurymes ir bent 1 pailgą neužrakinamą kiaurymę, skirtą kompresijai atlikti, fiksuojamas blauzdikaulyje 4,0 mm (±0,1 mm) skersmens sraigtais.</t>
  </si>
  <si>
    <t>3.6.2.</t>
  </si>
  <si>
    <t xml:space="preserve"> Distalinėje dalyje turi būti ne mažiau kaip 5 užrakinamos kiaurymės fiksacijai šokikaulyje, tvirtinamos 4,0 mm (±0,1 mm) skersmens užrakinamais sraigtais.</t>
  </si>
  <si>
    <t>3.6.3.</t>
  </si>
  <si>
    <t>3.6.4.</t>
  </si>
  <si>
    <t>3.7.</t>
  </si>
  <si>
    <t>Čiurnos artrodezės atraminė užrakinama plokštelė, fiksuojama blauzdikaulio priekinėje pusėje</t>
  </si>
  <si>
    <t>3.7.1.</t>
  </si>
  <si>
    <t>Plokštelė anatomiškai adaptuota, siaura, proksimalinėje dalyje turinti ne mažiau kaip 2 užrakinamas kiaurymes ir bent 1 nuožuliną pailgą kombi tipo kompresinę kiaurymę, suteikiančią galimybę atlikti fiksaciją tiek užrakinamu, tiek neužrakinamu sraigtu.</t>
  </si>
  <si>
    <t>3.7.2.</t>
  </si>
  <si>
    <t xml:space="preserve"> Distalinėje dalyje turi būti ne mažiau kaip 2 užrakinamos kiaurymės fiksacijai šokikaulyje. Plokštelė fiksuojama 4,0 mm (±0,1 mm) skersmens užrakinamais sraigtais, o, esant poreikiui atlikti kompresiją, kombi tipo kiaurymėje fiksacija atliekama 4,0 mm (±0,1 mm) skersmens neužrakinamu sraigtu.</t>
  </si>
  <si>
    <t>3.7.3.</t>
  </si>
  <si>
    <t>3.8.</t>
  </si>
  <si>
    <t>Subtaliarinės artrodezės užrakinama plokštelė, fiksuojama blauzdikaulio užpakalinėje pusėje</t>
  </si>
  <si>
    <t>3.8.1.</t>
  </si>
  <si>
    <t xml:space="preserve">Plokštelė anatomiškai adaptuota,  proksimalinėje dalyje turinti ne mažiau kaip 3 užrakinamas kiaurymes fiksacijai blauzdikaulyje, o distalinėje dalyje - ne mažiau kaip 3 užrakinamas kiaurymes fiksacijai šokikaulyje, fiksuojamas 4,0 mm (±0,1 mm) skersmens užrakinamais sraigtais. </t>
  </si>
  <si>
    <t>3.8.2.</t>
  </si>
  <si>
    <t xml:space="preserve">Plokštelės vidurinėje dalyje turi būti bent 1 pailga kiaurymė, skirta kompresijai atlikti 4,0 mm (±0,1 mm) skersmens neužrakinamu sraigtu, bei ne mažiau kaip 1 kiaurymė skersinei fiksacijai 6,5 mm (±0,1 mm) sraigtu. </t>
  </si>
  <si>
    <t>3.8.3.</t>
  </si>
  <si>
    <t>3.9.</t>
  </si>
  <si>
    <t>Čiurnos (TTC) artrodezės užrakinama plokštelė, fiksuojama blauzdikaulio užpakalinėje pusėje</t>
  </si>
  <si>
    <t>3.9.1.</t>
  </si>
  <si>
    <t xml:space="preserve">Plokštelė anatomiškai adaptuota arba tiesi (turi būti galimybė pasirinkti),  proksimalinėje dalyje turinti ne mažiau kaip 3 užrakinamas kiaurymes fiksacijai blauzdikaulyje, o distalinėje dalyje - ne mažiau kaip 5 užrakinamas kiaurymes tvirtinimui šokikaulyje ir kulnakaulyje, fiksuojamas 4,0 mm (±0,1 mm) skersmens užrakinamais sraigtais. </t>
  </si>
  <si>
    <t>3.9.2.</t>
  </si>
  <si>
    <t>3.9.3.</t>
  </si>
  <si>
    <t>3.10.</t>
  </si>
  <si>
    <t>Dia 4,0 mm (±0,1 mm) užrakinami sraigtai</t>
  </si>
  <si>
    <t>3.10.1.</t>
  </si>
  <si>
    <t>3.10.2.</t>
  </si>
  <si>
    <t xml:space="preserve">Sraigtų galvutė žemo profilio, pilnai panyranti į plokštelę, turinti specialą "kepurėlę", neleidžiančią perveržti sraigto plokštelėje. Sraigtų ilgis nuo 12 mm iki 60 mm (kas 2-5 mm). </t>
  </si>
  <si>
    <t>3.10.3.</t>
  </si>
  <si>
    <t>3.11.</t>
  </si>
  <si>
    <t>3.11.1.</t>
  </si>
  <si>
    <t>3.11.2.</t>
  </si>
  <si>
    <t xml:space="preserve"> Sraigtų ilgis nuo 12 mm iki 60 mm (kas 2-5 mm). </t>
  </si>
  <si>
    <t>3.11.3.</t>
  </si>
  <si>
    <t>3.12.</t>
  </si>
  <si>
    <t>Dia 6,5 mm (±0,1 mm) neužrakinami sraigtai</t>
  </si>
  <si>
    <t>3.12.1.</t>
  </si>
  <si>
    <t>3.12.2.</t>
  </si>
  <si>
    <t xml:space="preserve">Turi būti galimybė pasirinkti sraigtus su pilnu arba daliniu sriegiu. </t>
  </si>
  <si>
    <t>3.12.3.</t>
  </si>
  <si>
    <t xml:space="preserve">Sraigtų ilgis nuo 30 mm iki 100 mm (kas 2-5 mm). </t>
  </si>
  <si>
    <t>3.12.4.</t>
  </si>
  <si>
    <t>3.12.5.</t>
  </si>
  <si>
    <t>3.12.6.</t>
  </si>
  <si>
    <t>3.12.7.</t>
  </si>
  <si>
    <t>3.12.8.</t>
  </si>
  <si>
    <t>4. DALIS</t>
  </si>
  <si>
    <t>KANIULIUOTŲ SRAIGTŲ SISTEMA, SKIRTA ATLIKTI PĖDOS KAULŲ OSTEOSINTEZĘ, OSTEOTOMIJAS AR ARTRODEZĘ.</t>
  </si>
  <si>
    <t>4.</t>
  </si>
  <si>
    <t>Kaniuliuotų sraigtų sistema, skirta atlikti pėdos kaulų osteosintezę, osteotomijas ar artrodezę.</t>
  </si>
  <si>
    <t>4.1.</t>
  </si>
  <si>
    <t>Ø 2,3 mm (±0,05 mm) kaniuliuoti kompresiniai sraigtai</t>
  </si>
  <si>
    <t>4.1.1.</t>
  </si>
  <si>
    <t>Dvigubo skirtingo sriegio.</t>
  </si>
  <si>
    <t>4.1.2.</t>
  </si>
  <si>
    <t>Sraigto galvutė konuso formos.</t>
  </si>
  <si>
    <t>4.1.3.</t>
  </si>
  <si>
    <t>Kaniulės skersmuo 0,9 mm (±0,01 mm).</t>
  </si>
  <si>
    <t>4.1.4.</t>
  </si>
  <si>
    <t>Sraigtų ilgis nuo 10 mm iki 34 mm (kas 2 mm).</t>
  </si>
  <si>
    <t>4.2.</t>
  </si>
  <si>
    <t>Ø 2,6 mm (±0,05 mm) kaniuliuoti kompresiniai sraigtai</t>
  </si>
  <si>
    <t>4.2.1.</t>
  </si>
  <si>
    <t>4.2.2.</t>
  </si>
  <si>
    <t>Sraigto galvutė konuso formos</t>
  </si>
  <si>
    <t>4.2.3.</t>
  </si>
  <si>
    <t>Kaniulės skersmuo 1,1 mm (±0,01 mm).</t>
  </si>
  <si>
    <t>4.2.4.</t>
  </si>
  <si>
    <t>Sraigtų ilgis nuo 10 mm iki 34 mm (kas 2 mm)</t>
  </si>
  <si>
    <t>4.3.</t>
  </si>
  <si>
    <t>Ø 3,0 mm (±0,05 mm) kaniuliuoti kompresiniai sraigtai</t>
  </si>
  <si>
    <t>4.3.1.</t>
  </si>
  <si>
    <t>4.3.2.</t>
  </si>
  <si>
    <t>4.3.3.</t>
  </si>
  <si>
    <t>4.3.4.</t>
  </si>
  <si>
    <t>Sraigtų ilgis nuo 10 mm iki 40 mm (kas 2 mm).</t>
  </si>
  <si>
    <t>4.4.</t>
  </si>
  <si>
    <t>Ø 4,0 mm (±0,05 mm) kaniuliuoti kompresiniai sraigtai</t>
  </si>
  <si>
    <t>4.4.1.</t>
  </si>
  <si>
    <t>4.4.2.</t>
  </si>
  <si>
    <t>4.4.3.</t>
  </si>
  <si>
    <t>Kaniulės skersmuo 1,4 mm (±0,01 mm).</t>
  </si>
  <si>
    <t>4.4.4.</t>
  </si>
  <si>
    <t>Sraigtų ilgis nuo 26 mm iki 50 mm (kas 2-5 mm).</t>
  </si>
  <si>
    <t>4.4.5.</t>
  </si>
  <si>
    <t>Turi būti galimybė pasirinkti iš ne mažiau kaip 10 skirtingų ilgių nurodytame diapazone imtinai</t>
  </si>
  <si>
    <t>4.5.</t>
  </si>
  <si>
    <t>Ø 4,0 mm (±0,05 mm) kaniuliuoti sraigtai</t>
  </si>
  <si>
    <t>4.5.1.</t>
  </si>
  <si>
    <t>Pilno sriegio, pilnai panyrantys į kaulą.</t>
  </si>
  <si>
    <t>4.5.2.</t>
  </si>
  <si>
    <t>4.5.3.</t>
  </si>
  <si>
    <t>Sraigtų ilgis nuo 30 mm iki 50 mm (kas 2-5 mm).</t>
  </si>
  <si>
    <t>4.5.4.</t>
  </si>
  <si>
    <t>Turi būti galimybė pasirinkti iš ne mažiau kaip 8 skirtingų ilgių nurodytame diapazone imtinai.</t>
  </si>
  <si>
    <t>4.6.</t>
  </si>
  <si>
    <t>Ø 6,0 mm (±0,05 mm) kaniuliuoti kompresiniai sraigtai</t>
  </si>
  <si>
    <t>4.6.1.</t>
  </si>
  <si>
    <t>4.6.2.</t>
  </si>
  <si>
    <t>4.6.3.</t>
  </si>
  <si>
    <t>Kaniulės skersmuo 1,7 mm (±0,01 mm).</t>
  </si>
  <si>
    <t>4.6.4.</t>
  </si>
  <si>
    <t>Sraigtų ilgis nuo 40 mm iki 100 mm (kas 5 mm).</t>
  </si>
  <si>
    <t>4.7.</t>
  </si>
  <si>
    <t>Ø 6,0 mm (±0,05 mm) kaniuliuoti sraigtai</t>
  </si>
  <si>
    <t>4.7.1.</t>
  </si>
  <si>
    <t>4.7.2.</t>
  </si>
  <si>
    <t>4.7.3.</t>
  </si>
  <si>
    <t>4.8.</t>
  </si>
  <si>
    <t>Ø 8,0 mm (±0,05 mm) kaniuliuoti kompresiniai sraigtai</t>
  </si>
  <si>
    <t>4.8.1.</t>
  </si>
  <si>
    <t>Dvigubo skirtingo sriegio</t>
  </si>
  <si>
    <t>4.8.2.</t>
  </si>
  <si>
    <t>4.8.3.</t>
  </si>
  <si>
    <t>Kaniulės skersmuo 2,7 mm (±0,01 mm).</t>
  </si>
  <si>
    <t>4.8.4.</t>
  </si>
  <si>
    <t>4.9.</t>
  </si>
  <si>
    <t>Ø 8,0 mm (±0,05 mm) kaniuliuoti sraigtai</t>
  </si>
  <si>
    <t>4.9.1.</t>
  </si>
  <si>
    <t xml:space="preserve">Pilno sriegio, pilnai panyrantys į kaulą. </t>
  </si>
  <si>
    <t>4.9.2.</t>
  </si>
  <si>
    <t xml:space="preserve">Kaniulės skersmuo 2,7 mm (±0,01 mm). </t>
  </si>
  <si>
    <t>4.9.3.</t>
  </si>
  <si>
    <t>4.9.4.</t>
  </si>
  <si>
    <t>4.9.5.</t>
  </si>
  <si>
    <t>4.9.6.</t>
  </si>
  <si>
    <t>4.9.7.</t>
  </si>
  <si>
    <t>Implantai turi būti skirtingo spalvinio žymėjimo lengvesniam implantų identifikavimui pagal skersmenį;</t>
  </si>
  <si>
    <t>4.9.8.</t>
  </si>
  <si>
    <t>Implantai turi būti savisriegiai įsukant ir išsukant sraigtą, savigręžiai;</t>
  </si>
  <si>
    <t>4.9.9.</t>
  </si>
  <si>
    <t>Implantai turi būti pagaminti iš titano arba titano lydinio.</t>
  </si>
  <si>
    <t>5. DALIS</t>
  </si>
  <si>
    <t>KANIULIUOTŲ SRAIGTŲ SISTEMA, SKIRTA ATLIKTI PĖDOS KAULŲ OSTEOSINTEZEI MINIMALIOS INVAZIJOS BŪDU</t>
  </si>
  <si>
    <t>5.</t>
  </si>
  <si>
    <t>Kaniuliuotų sraigtų sistema, skirta atlikti pėdos kaulų osteosintezei minimalios invazijos būdu</t>
  </si>
  <si>
    <t>5.1.</t>
  </si>
  <si>
    <t>Ø 3,0 mm (±0,05 mm) kaniuliuoti sraigtai</t>
  </si>
  <si>
    <t>5.1.1.</t>
  </si>
  <si>
    <t xml:space="preserve">Pilno riegio, pilnai panyrantys į kaulą. </t>
  </si>
  <si>
    <t>5.1.2.</t>
  </si>
  <si>
    <t xml:space="preserve">Sraigto galvutė žemo profilio (beveled tipo). </t>
  </si>
  <si>
    <t>5.1.3.</t>
  </si>
  <si>
    <t>Sraigtų įvedimui naudojama 1,0 mm (±0,01 mm) Kiršnerio viela.</t>
  </si>
  <si>
    <t>5.1.4.</t>
  </si>
  <si>
    <t xml:space="preserve"> Sraigtų ilgis nuo 18 mm iki 44 mm (kas 2-5 mm). </t>
  </si>
  <si>
    <t>5.1.5.</t>
  </si>
  <si>
    <t>Turi būti galimybė pasirinkti iš ne mažiau kaip 10 skirtingų ilgių nurodytame diapazone imtinai.</t>
  </si>
  <si>
    <t>5.2.</t>
  </si>
  <si>
    <t>5.2.1.</t>
  </si>
  <si>
    <t>5.2.2.</t>
  </si>
  <si>
    <t>5.2.3.</t>
  </si>
  <si>
    <t xml:space="preserve">Sraigtų įvedimui naudojama 1,5 mm (±0,01 mm) Kiršnerio viela. </t>
  </si>
  <si>
    <t>5.2.4.</t>
  </si>
  <si>
    <t xml:space="preserve">Sraigtų ilgis nuo 32 mm iki 60 mm (kas 2-5 mm). </t>
  </si>
  <si>
    <t>5.2.5.</t>
  </si>
  <si>
    <t>5.2.6.</t>
  </si>
  <si>
    <t>5.2.7.</t>
  </si>
  <si>
    <t>Instrumentai darbui su siūlomais implantais privalo būti suteikti naudotis nemokamai panaudos pagrindais - 3 komplektai</t>
  </si>
  <si>
    <t>5.2.8.</t>
  </si>
  <si>
    <t>Į rinkinį privalo įeiti:</t>
  </si>
  <si>
    <t>5.2.9.</t>
  </si>
  <si>
    <t>Specialus taikiklis sraigtų įvedimui perkutaniniu būdu, susidedantis iš rankenos su intrameduliniu kabliu, prie kurios fiksuojama paslanki arka. Jos pagalba reguliuojama kryptis sraigtų įvedimui į pirmąjį padikaulį.</t>
  </si>
  <si>
    <t>5.2.10.</t>
  </si>
  <si>
    <t>Elevatorius perkutaninei pėdos chirurgijai su darbine dalimi iš abiejų instrumentų galų.</t>
  </si>
  <si>
    <t>5.2.11.</t>
  </si>
  <si>
    <t>Rugine tipo elevatorius perkutaninei pėdos chirurgijai.</t>
  </si>
  <si>
    <t>5.2.12.</t>
  </si>
  <si>
    <t>Lenkta dildė su dvejais darbiniais galais, plotis 2 mm.</t>
  </si>
  <si>
    <t>5.2.13.</t>
  </si>
  <si>
    <t>Kaniuliuotas atsuktuvas arba atskutuvai, skirtas naudoti su siūlomais sraigtais.</t>
  </si>
  <si>
    <t>5.2.14.</t>
  </si>
  <si>
    <t>Kaniuliuoti grąžtai.</t>
  </si>
  <si>
    <t>5.2.15.</t>
  </si>
  <si>
    <t>Kaniuliuoti sraigto galvučių prasriegėjai.</t>
  </si>
  <si>
    <t>5.2.16.</t>
  </si>
  <si>
    <t>Bendri reikalavimai implantams:</t>
  </si>
  <si>
    <t>5.2.17.</t>
  </si>
  <si>
    <t>Turi būti skirtingo spalvinio žymėjimo lengvesniam implantų identifikavimui pagal skersmenį;</t>
  </si>
  <si>
    <t>5.2.18.</t>
  </si>
  <si>
    <t>Turi būti savisriegiai įsukant ir išsukant sraigtą, savigręžiai;</t>
  </si>
  <si>
    <t>5.2.19.</t>
  </si>
  <si>
    <t>Turi būti pagaminti iš titano arba titano lydinio.</t>
  </si>
  <si>
    <t>6. DALIS</t>
  </si>
  <si>
    <t>VIENINGA UŽRAKINAMŲ PLOKŠTELIŲ IR SRAIGTŲ SISTEMA PĖDOS KAULŲ OSTEOSINTEZEI, ARTRODEZEI IR OSTEOTOMIJAI.</t>
  </si>
  <si>
    <t>6.</t>
  </si>
  <si>
    <t>Vieninga užrakinamų plokštelių ir sraigtų sistema pėdos kaulų osteosintezei, artrodezei ir osteotomijai.</t>
  </si>
  <si>
    <t>6.1.</t>
  </si>
  <si>
    <t>Standartinio dydžio MTP sąnario artrodezės plokštelė</t>
  </si>
  <si>
    <t>6.1.1.</t>
  </si>
  <si>
    <t>Anatomiškai kontūruoti.</t>
  </si>
  <si>
    <t>6.1.2.</t>
  </si>
  <si>
    <t>Žemo profilio (plokštelės 1,4-1,7 mm storio), sraigtai pilnai panyrantys į plokštelės kiaurymes.</t>
  </si>
  <si>
    <t>6.1.3.</t>
  </si>
  <si>
    <t>Plokštelių kiaurymės universalios, tinkančios tiek 2,8 mm (±0,1 mm) ir 3,5 (±0,1 mm) užrakinamiems, tiek 2,8 mm (±0,1 mm) ir 3,5 (±0,1 mm) neužrakinamiems sraigtams.</t>
  </si>
  <si>
    <t>6.1.4.</t>
  </si>
  <si>
    <t>Pagaminti iš titano.</t>
  </si>
  <si>
    <t>6.1.5.</t>
  </si>
  <si>
    <t xml:space="preserve">Plokštelė anatomiškai adaptuota - tiek distalinė, tiek proksimalinė dalis lenkta medialiai, kad būtų galima apgaubti padikaulį ir pirštakaulį. </t>
  </si>
  <si>
    <t>6.1.6.</t>
  </si>
  <si>
    <t xml:space="preserve">Viena iš distalinio plokštelės galo kiaurymių turi būti skirta skersiniam sraigto įvedimui per pirmąjį MTP sąnarį. </t>
  </si>
  <si>
    <t>6.1.7.</t>
  </si>
  <si>
    <t xml:space="preserve">Plokštelės storis 1,7 mm (±0,01 mm). </t>
  </si>
  <si>
    <t>6.1.8.</t>
  </si>
  <si>
    <t>Plokštelė turi bent vieną nuožuliną pailgą kiaurymę, kurios dėka galima atlikti iki 1,5 mm sąnario kompresiją, bei bent dvi kiaurymes Kiršnerio vielai, iš kurių viena turi būti pailga.</t>
  </si>
  <si>
    <t>6.1.9.</t>
  </si>
  <si>
    <t xml:space="preserve"> Kairės ir dešinės pusės - spalviniu kodavimu paprastam pusių identifikavimui.</t>
  </si>
  <si>
    <t>6.1.10.</t>
  </si>
  <si>
    <t>Kiaurymių skaičius/ilgis mm ±1,0mm</t>
  </si>
  <si>
    <t>6.1.11.</t>
  </si>
  <si>
    <t>6/36</t>
  </si>
  <si>
    <t>6.1.12.</t>
  </si>
  <si>
    <t>6/42</t>
  </si>
  <si>
    <t>6.1.13.</t>
  </si>
  <si>
    <t>7/47</t>
  </si>
  <si>
    <t>6.2.</t>
  </si>
  <si>
    <t>Siauro profilio MTP sąnario artrodezės plokštelė</t>
  </si>
  <si>
    <t>6.2.1.</t>
  </si>
  <si>
    <t>6.2.2.</t>
  </si>
  <si>
    <t>6.2.3.</t>
  </si>
  <si>
    <t>6.2.4.</t>
  </si>
  <si>
    <t>6.2.5.</t>
  </si>
  <si>
    <t xml:space="preserve">Plokštelė anatomiškai adaptuota -  distalinė dalis lenkta medialiai, kad būtų galima apgaubti pirštakaulį, proksimalinė dalis tiesi. </t>
  </si>
  <si>
    <t>6.2.6.</t>
  </si>
  <si>
    <t>6.2.7.</t>
  </si>
  <si>
    <t xml:space="preserve">Plokštelė turi bent vieną nuožuliną pailgą kiaurymę, kurios dėka galima atlikti iki 1,5 mm sąnario kompresiją bei bent dvi kiaurymes Kiršnerio vielai, iš kurių viena turi būti pailga. </t>
  </si>
  <si>
    <t>6.2.8.</t>
  </si>
  <si>
    <t>Kairės ir dešinės pusės - spalviniu kodavimu paprastam pusių identifikavimui.</t>
  </si>
  <si>
    <t>6.2.9.</t>
  </si>
  <si>
    <t>6.2.10.</t>
  </si>
  <si>
    <t>6.2.11.</t>
  </si>
  <si>
    <t>6/47</t>
  </si>
  <si>
    <t>6.3.</t>
  </si>
  <si>
    <t>Šokikaulio-laivakaulio sąnario artrodezės plokštelė</t>
  </si>
  <si>
    <t>6.3.1.</t>
  </si>
  <si>
    <t>6.3.2.</t>
  </si>
  <si>
    <t>6.3.3.</t>
  </si>
  <si>
    <t>6.3.4.</t>
  </si>
  <si>
    <t>6.3.5.</t>
  </si>
  <si>
    <t xml:space="preserve">Plokštelė anatomiškai adaptuota, lenkta, stačiakampio formos su atšakomis distalinėje dalyje. </t>
  </si>
  <si>
    <t>6.3.6.</t>
  </si>
  <si>
    <t>Proksimalinėje dalyje turi turėti bent dvi užrakinamas kiaurymes, distalinėje - bent tris užrakinamas kiaurymes, iš kurių viena turi būti skirta skersiniam sraigto įvedimui per talo-navikuliarinį sąnarį.</t>
  </si>
  <si>
    <t>6.3.7.</t>
  </si>
  <si>
    <t xml:space="preserve"> Šio sraigto dėka atliekama sąnario kompresija. </t>
  </si>
  <si>
    <t>6.3.8.</t>
  </si>
  <si>
    <t xml:space="preserve"> Plokštelės storis 1,7 mm (±0,01 mm).</t>
  </si>
  <si>
    <t>6.3.9.</t>
  </si>
  <si>
    <t xml:space="preserve"> Plokštelė turi bent dvi kiaurymes Kiršnerio vielai pravesti. </t>
  </si>
  <si>
    <t>6.3.10.</t>
  </si>
  <si>
    <t>6.3.11.</t>
  </si>
  <si>
    <t>6.3.12.</t>
  </si>
  <si>
    <t>5/23</t>
  </si>
  <si>
    <t>6.3.13.</t>
  </si>
  <si>
    <t>5/29</t>
  </si>
  <si>
    <t>6.4.</t>
  </si>
  <si>
    <t>Dorsalinė Lisfranc sąnario artrodezės plokštelė</t>
  </si>
  <si>
    <t>6.4.1.</t>
  </si>
  <si>
    <t>6.4.2.</t>
  </si>
  <si>
    <t>6.4.3.</t>
  </si>
  <si>
    <t>6.4.4.</t>
  </si>
  <si>
    <t>6.4.5.</t>
  </si>
  <si>
    <t xml:space="preserve">Plokštelė anatomiškai adaptuota, lenkta 10⁰ (±0,1⁰) sagitalinėje plokštumoje padikaulio-pleištuko sąnario atžvilgiu. </t>
  </si>
  <si>
    <t>6.4.6.</t>
  </si>
  <si>
    <t xml:space="preserve">Plokštelė stačiakampio formos su atšakomis proksimalinėje ir distalinėje plokštelės dalyse. </t>
  </si>
  <si>
    <t>6.4.7.</t>
  </si>
  <si>
    <t xml:space="preserve">Plokštelė skirta antrojo-trečiojo pleištukų ir antrojo-trečiojo padikaulių arba trečio pleišuko-kubakaulio ir trečiojo-ketvirtojo padikaulių sąnarių artrodezei. </t>
  </si>
  <si>
    <t>6.4.8.</t>
  </si>
  <si>
    <t>Tiek proksimalinėje, tiek distalinėje dalyje plokštelė turi turėti bent po keturias užrakinamas kiaurymes fiksacijai pleištukuose arba kubakaulyje bei padikauliuose.</t>
  </si>
  <si>
    <t>6.4.9.</t>
  </si>
  <si>
    <t>Bent dvi distalinio galo kiaurymės turi būti nuožulnios pailgos, suteikiančios galimybę atlikti iki 1,5 mm sąnario kompresiją.</t>
  </si>
  <si>
    <t>6.4.10.</t>
  </si>
  <si>
    <t>6.4.11.</t>
  </si>
  <si>
    <t>8/18</t>
  </si>
  <si>
    <t>6.4.12.</t>
  </si>
  <si>
    <t>8/22</t>
  </si>
  <si>
    <t>6.4.13.</t>
  </si>
  <si>
    <t>8/26</t>
  </si>
  <si>
    <t>6.5.</t>
  </si>
  <si>
    <t>Medio-plantarinė Lapidus artrodezės plokštelė</t>
  </si>
  <si>
    <t>6.5.1.</t>
  </si>
  <si>
    <t>6.5.2.</t>
  </si>
  <si>
    <t>6.5.3.</t>
  </si>
  <si>
    <t>6.5.4.</t>
  </si>
  <si>
    <t>6.5.5.</t>
  </si>
  <si>
    <t xml:space="preserve">Plokštelė anatomiškai adaptuota, rotuota. </t>
  </si>
  <si>
    <t>6.5.6.</t>
  </si>
  <si>
    <t>Proksimalinėje dalyje ne mažiau kaip trys kiaurymės užrakinamiems sraigtams.</t>
  </si>
  <si>
    <t>6.5.7.</t>
  </si>
  <si>
    <t>Distalinėje dalyje plokštelė fiksuojama ne mažiau kaip dvejais užrakinamais sraigtais.</t>
  </si>
  <si>
    <t>6.5.8.</t>
  </si>
  <si>
    <t>Plokštelės centre turi būti bent viena kiaurymė, skirta skersiniam sraigto įvedimui per sąnarį.</t>
  </si>
  <si>
    <t>6.5.9.</t>
  </si>
  <si>
    <t>6.5.10.</t>
  </si>
  <si>
    <t>6.5.11.</t>
  </si>
  <si>
    <t>6.6.</t>
  </si>
  <si>
    <t>Revizinė MTP sąnario artrodezės plokštelė</t>
  </si>
  <si>
    <t>6.6.1.</t>
  </si>
  <si>
    <t xml:space="preserve">Plokštelė anatomiškai adaptuota -distalinė dalis lenkta medialiai, kad būtų galima apgaubti pirštakaulį, proksimalinė dalis tiesi. </t>
  </si>
  <si>
    <t>6.6.2.</t>
  </si>
  <si>
    <t xml:space="preserve">Plokštelės storis 1,7 mm (±0,01 mm). Plokštelė turi bent vieną nuožuliną pailgą kiaurymę, kurios dėka galima atlikti iki 1,5 mm sąnario kompresiją, bei bent dvi kiaurymes Kiršnerio vielai. </t>
  </si>
  <si>
    <t>6.6.3.</t>
  </si>
  <si>
    <t xml:space="preserve">Vidurinėje plokštelės dalyje bent dvi kiaurymės turi būti įstrižos likusių proksimalinės dalies kiaurymių atžvilgiu. </t>
  </si>
  <si>
    <t>6.6.4.</t>
  </si>
  <si>
    <t>Kairės ir dešinės pusės, su spalviniu kodavimu paprastam pusių identifikavimui.</t>
  </si>
  <si>
    <t>6.6.5.</t>
  </si>
  <si>
    <t>6.6.6.</t>
  </si>
  <si>
    <t>6.6.7.</t>
  </si>
  <si>
    <t>9/60</t>
  </si>
  <si>
    <t>6.7.</t>
  </si>
  <si>
    <t>Dorsalinė šokikaulio-laivakaulio sąnario artrodezės plokštelė</t>
  </si>
  <si>
    <t>6.7.1.</t>
  </si>
  <si>
    <t>6.7.2.</t>
  </si>
  <si>
    <t xml:space="preserve">Proksimalinėje dalyje turi turėti bent dvi užrakinamas kiaurymes, distalinėje - bent tris užrakinamas kiaurymes, iš kurių viena turi būti skirta skersiniam sraigto įvedimui per talo-navikuliarinį sąnarį. </t>
  </si>
  <si>
    <t>6.7.3.</t>
  </si>
  <si>
    <t xml:space="preserve">Šio sraigto dėka atliekama sąnario kompresija. Plokštelės plotis 19 mm (±1 mm). </t>
  </si>
  <si>
    <t>6.7.4.</t>
  </si>
  <si>
    <t>Plokštelė turi bent dvi kiaurymes Kiršnerio vielai pravesti. Kairės ir dešinės pusės, su spalviniu kodavimu paprastam pusių identifikavimui.</t>
  </si>
  <si>
    <t>6.7.5.</t>
  </si>
  <si>
    <t>6.7.6.</t>
  </si>
  <si>
    <t>6.7.7.</t>
  </si>
  <si>
    <t>6.8.</t>
  </si>
  <si>
    <t>Medialinė šokikaulio-laivakaulio sąnario artrodezės plokštelė</t>
  </si>
  <si>
    <t>6.8.1.</t>
  </si>
  <si>
    <t xml:space="preserve">Plokštelė anatomiškai adaptuota,  rombo formos. </t>
  </si>
  <si>
    <t>6.8.2.</t>
  </si>
  <si>
    <t>6.8.3.</t>
  </si>
  <si>
    <t xml:space="preserve">Šio sraigto dėka atliekama sąnario kompresija. Plokštelės plotis 20 (±1 mm). </t>
  </si>
  <si>
    <t>6.8.4.</t>
  </si>
  <si>
    <t>Plokštelė turi bent dvi kiaurymes Kiršnerio vielai pravesti. Universali, tinkanti tiek kairei, tiek dešinei kojai.</t>
  </si>
  <si>
    <t>6.8.5.</t>
  </si>
  <si>
    <t>6.8.6.</t>
  </si>
  <si>
    <t>5/21</t>
  </si>
  <si>
    <t>6.8.7.</t>
  </si>
  <si>
    <t>5/25</t>
  </si>
  <si>
    <t>6.9.</t>
  </si>
  <si>
    <t>Medialinė Lisfranc sąnario artrodezės plokštelė</t>
  </si>
  <si>
    <t>6.9.1.</t>
  </si>
  <si>
    <t xml:space="preserve">Plokštelė anatomiškai adaptuota, lenkta 10⁰ (±0,1⁰) sagitalinėje plokštumoje padikaulio-pleištuko sąnario atžvilgiu bei 10⁰ (±0,1⁰) dviejų padikaulių atžvilgiu. </t>
  </si>
  <si>
    <t>6.9.2.</t>
  </si>
  <si>
    <t xml:space="preserve">Plokštelė rombo formos su atšakomis distalinėje plokštelės dalyje. </t>
  </si>
  <si>
    <t>6.9.3.</t>
  </si>
  <si>
    <t>Proksimalinėje dalyje plokštelė turi turėti bent keturias užrakinamas kiaurymes fiksacijai pleištukuose, distalinėje - bent šešias užrakinamas kiaurymes atšakose fiksacijai padikauliuose.</t>
  </si>
  <si>
    <t>6.9.4.</t>
  </si>
  <si>
    <t xml:space="preserve"> Plokštelė turi bent po vieną nuožuliną pailgą kiaurymę kiekvienoje atšakoje, kurių dėka galima atlikti iki 1,5 mm sąnario kompresiją. </t>
  </si>
  <si>
    <t>6.9.5.</t>
  </si>
  <si>
    <t>Proksimalinėje plokštelės dalyje turi būti bent dvi kiaurymės Kiršnerio vielai laikinai implanto fiksacijai.</t>
  </si>
  <si>
    <t>6.9.6.</t>
  </si>
  <si>
    <t xml:space="preserve"> Kairės ir dešinės pusės, su spalviniu kodavimu paprastam pusių identifikavimui.</t>
  </si>
  <si>
    <t>6.9.7.</t>
  </si>
  <si>
    <t>6.9.8.</t>
  </si>
  <si>
    <t>10/54</t>
  </si>
  <si>
    <t>6.10.</t>
  </si>
  <si>
    <t>Izoliuota Lisfranc sąnario artrodezės plokštelė</t>
  </si>
  <si>
    <t>6.10.1.</t>
  </si>
  <si>
    <t xml:space="preserve">Plokštelė skirta antrojo arba trečiojo tarsometatarsalinio sąnario artrodezei. </t>
  </si>
  <si>
    <t>6.10.2.</t>
  </si>
  <si>
    <t>Turi būti galimybė pasirinkti kairės ir dešinės pusės arba universalią plokštelę.</t>
  </si>
  <si>
    <t>6.10.3.</t>
  </si>
  <si>
    <t xml:space="preserve"> Kairės ir dešinės pusės plokštelės distaliniame gale turi palinkimą lateraliai, universali plokštelė distaliniame gale išplatėja, suteikdama galimybę atlikti fiksaciją bent dvejais užrakinamais sraigtais. </t>
  </si>
  <si>
    <t>6.10.4.</t>
  </si>
  <si>
    <t xml:space="preserve">Centrinėje plokštelės dalyje bent viena kiaurymė turi būti skirta skersiniam sraigto įvedimui per sąnarį pasirinktinai pilno arba dalinio sriegio neužrakinamu sraigtu. </t>
  </si>
  <si>
    <t>6.10.5.</t>
  </si>
  <si>
    <t xml:space="preserve">Plokštelė turi bent dvi kiaurymes Kiršnerio vielai, iš kurių bent viena turi būti pailga. </t>
  </si>
  <si>
    <t>6.10.6.</t>
  </si>
  <si>
    <t>6.10.7.</t>
  </si>
  <si>
    <t>5/38</t>
  </si>
  <si>
    <t>6.10.8.</t>
  </si>
  <si>
    <t>5/42</t>
  </si>
  <si>
    <t>6.11.</t>
  </si>
  <si>
    <t>Plantarinė Lapidus artrodezės plokštelė</t>
  </si>
  <si>
    <t>6.11.1.</t>
  </si>
  <si>
    <t>Plokštelė anatomiškai adaptuota, ofsetinė.</t>
  </si>
  <si>
    <t>6.11.2.</t>
  </si>
  <si>
    <t xml:space="preserve"> Proksimalinėje dalyje plokštelė turi išplatėjimą, suteikiantį galimybę fiksavimui bent trejais užrakinamais sraigtais, išsidėsčiusiais trikampe forma. </t>
  </si>
  <si>
    <t>6.11.3.</t>
  </si>
  <si>
    <t xml:space="preserve">Distalinėje dalyje turi būti ne mažiau kaip dvi kiaurymės, iš kurių viena nuožulini pailga, suteikianti galimybę atlikti sąnario kompresiją iki 1,5 mm. </t>
  </si>
  <si>
    <t>6.11.4.</t>
  </si>
  <si>
    <t xml:space="preserve">Plokštelės ofsete turi būti bent viena kiaurymė, skirta skersiniam sraigto įvedimui per sąnarį. </t>
  </si>
  <si>
    <t>6.11.5.</t>
  </si>
  <si>
    <t>Plokštelėje turi būti ne mažiau kaip dvi kiaurymės Kiršnerio vielai laikinai implanto fiksacijai.</t>
  </si>
  <si>
    <t>6.11.6.</t>
  </si>
  <si>
    <t xml:space="preserve">Ofseto aukštis/ilgis mm ±1,0mm </t>
  </si>
  <si>
    <t>6.11.7.</t>
  </si>
  <si>
    <t>3/45</t>
  </si>
  <si>
    <t>6.11.8.</t>
  </si>
  <si>
    <t>5/45</t>
  </si>
  <si>
    <t>6.11.9.</t>
  </si>
  <si>
    <t>7/45</t>
  </si>
  <si>
    <t>6.12.</t>
  </si>
  <si>
    <t>6.12.1.</t>
  </si>
  <si>
    <t xml:space="preserve">Plokštelė anatomiškai adaptuota, distalinis galas lenktas medialiai. </t>
  </si>
  <si>
    <t>6.12.2.</t>
  </si>
  <si>
    <t xml:space="preserve">Plokštelėje turi būti ne mažiau kaip dvi  nuožulinios pailgos kiaurymės, leidžiančios atlikti sąnario kompresiją iki 1,5 mm. </t>
  </si>
  <si>
    <t>6.12.3.</t>
  </si>
  <si>
    <t xml:space="preserve">Distalinėje dalyje esančią nuožulnią pailgą kiaurymę turi būti galima fiksuoti kintamu kampu 35⁰ (±1⁰) diapazone, sraigtą prasriegiant per sąnarį. </t>
  </si>
  <si>
    <t>6.12.4.</t>
  </si>
  <si>
    <t xml:space="preserve">Plokštelėje turi būti ne mažiau kaip dvi kiaurymės Kiršnerio vielai laikinai implanto fiksacijai. </t>
  </si>
  <si>
    <t>6.12.5.</t>
  </si>
  <si>
    <t>6.12.6.</t>
  </si>
  <si>
    <t>6.12.7.</t>
  </si>
  <si>
    <t>4/37</t>
  </si>
  <si>
    <t>6.12.8.</t>
  </si>
  <si>
    <t>4/42</t>
  </si>
  <si>
    <t>6.12.9.</t>
  </si>
  <si>
    <t>6.13.</t>
  </si>
  <si>
    <t>Dorso-medialinė Lapidus artrodezės plokštelė</t>
  </si>
  <si>
    <t>6.13.1.</t>
  </si>
  <si>
    <t xml:space="preserve">Plokštelė anatomiškai adaptuota, tiesi. </t>
  </si>
  <si>
    <t>6.13.2.</t>
  </si>
  <si>
    <t xml:space="preserve">Proksimalinėje dalyje ne mažiau kaip trys kiaurymės užrakinamiems sraigtams, išsidėsčiusios trikampe forma. </t>
  </si>
  <si>
    <t>6.13.3.</t>
  </si>
  <si>
    <t>Distalinėje dalyje bent viiena iš  kiaurymių turi būti skirta skersiniam sraigto įvedimui per sąnarį, o kita turi būti nuožulni pailga, kurios dėka būtų galima atlikti sąnario kompresiją iki 1,5 mm. Plokštelės storis 1,6 mm (±0,01 mm).</t>
  </si>
  <si>
    <t>6.13.4.</t>
  </si>
  <si>
    <t>6.13.5.</t>
  </si>
  <si>
    <t>6/50</t>
  </si>
  <si>
    <t>6.14.</t>
  </si>
  <si>
    <t>Uždaro kampo padikaulio osteotominė plokštelė</t>
  </si>
  <si>
    <t>6.14.1.</t>
  </si>
  <si>
    <t xml:space="preserve">L formos plokštelė, skirta atlikti padikaulio osteotomiją minimaliai invazyviu būdu. </t>
  </si>
  <si>
    <t>6.14.2.</t>
  </si>
  <si>
    <t xml:space="preserve">Proksimalinėje dalyje plokštelė fiksuojama dvejais užrakinamais sraigtais. </t>
  </si>
  <si>
    <t>6.14.3.</t>
  </si>
  <si>
    <t xml:space="preserve">Distalinėje dalyje turi būti galimybė atlikti fiksaciją ne mažiau kaip dvejais sraigtais, iš kurių vienas sraigtas skirtas skersinei fiksacijai per osteotomijos sritį. </t>
  </si>
  <si>
    <t>6.14.4.</t>
  </si>
  <si>
    <t>Plokštelės storis 1,6 mm (±0,01 mm).</t>
  </si>
  <si>
    <t>6.14.5.</t>
  </si>
  <si>
    <t xml:space="preserve"> Plokštelėje turi būti ne mažiau kaip trys kiaurymės Kiršnerio vielai laikinai implanto fiksacijai. </t>
  </si>
  <si>
    <t>6.14.6.</t>
  </si>
  <si>
    <t>6.14.7.</t>
  </si>
  <si>
    <t>6.14.8.</t>
  </si>
  <si>
    <t>4/29</t>
  </si>
  <si>
    <t>6.15.</t>
  </si>
  <si>
    <t>Atviro kampo padikaulio osteotominė plokštelė</t>
  </si>
  <si>
    <t>6.15.1.</t>
  </si>
  <si>
    <t xml:space="preserve">T formos plokštelė su integruotu pleištu. </t>
  </si>
  <si>
    <t>6.15.2.</t>
  </si>
  <si>
    <t xml:space="preserve">Turi būti galimybė pasirinkti plokštelę su ne mažiau kaip trijų dydžių pleištais ir visai be jo. </t>
  </si>
  <si>
    <t>6.15.3.</t>
  </si>
  <si>
    <t>Proksimalinėje dalyje plokštelė fiksuojama dvejais užrakinamais sraigtais.</t>
  </si>
  <si>
    <t>6.15.4.</t>
  </si>
  <si>
    <t xml:space="preserve"> Distalinėje dalyje turi būti galimybė atlikti fiksaciją ne mažiau kaip dvejais sraigtais. </t>
  </si>
  <si>
    <t>6.15.5.</t>
  </si>
  <si>
    <t>Plokštelės storis 1,4 mm (±0,01 mm).</t>
  </si>
  <si>
    <t>6.15.6.</t>
  </si>
  <si>
    <t xml:space="preserve">Pleišto aukštis/ilgis mm ±1,0mm </t>
  </si>
  <si>
    <t>6.15.7.</t>
  </si>
  <si>
    <t>0/28</t>
  </si>
  <si>
    <t>6.15.8.</t>
  </si>
  <si>
    <t>3/28</t>
  </si>
  <si>
    <t>6.15.9.</t>
  </si>
  <si>
    <t>4/28</t>
  </si>
  <si>
    <t>6.15.10.</t>
  </si>
  <si>
    <t>5/28</t>
  </si>
  <si>
    <t>6.16.</t>
  </si>
  <si>
    <t>Kulnakaulio osteotominė plokštelė</t>
  </si>
  <si>
    <t>6.16.1.</t>
  </si>
  <si>
    <t xml:space="preserve">Laipto formos plokštelė su kiauryme centrinėje dalyje, ofsetinė. </t>
  </si>
  <si>
    <t>6.16.2.</t>
  </si>
  <si>
    <t xml:space="preserve">Proksimalinėje dalyje plokštelė fiksuojama dvejais užrakinamais sraigtais, ofsete - ne mažiau kaip dvejais skersiniais sraigtais, užtikrinančiais stabilesnę atskirų kaulų fragmentų kompresiją ir fiksaciją. </t>
  </si>
  <si>
    <t>6.16.3.</t>
  </si>
  <si>
    <t>Distalinėje dalyje plokštelė turi būti fiksuojama ne mažiau kaip trejais sraigtais.</t>
  </si>
  <si>
    <t>6.16.4.</t>
  </si>
  <si>
    <t>6.16.5.</t>
  </si>
  <si>
    <t>5/22</t>
  </si>
  <si>
    <t>6.16.6.</t>
  </si>
  <si>
    <t>7,5/22</t>
  </si>
  <si>
    <t>6.16.7.</t>
  </si>
  <si>
    <t>10/22</t>
  </si>
  <si>
    <t>6.17.</t>
  </si>
  <si>
    <t>Cotton tipo osteotominė plokštelė</t>
  </si>
  <si>
    <t>6.17.1.</t>
  </si>
  <si>
    <t xml:space="preserve">Drugelio formos plokštelė su integruotu pleištu, gaubta. </t>
  </si>
  <si>
    <t>6.17.2.</t>
  </si>
  <si>
    <t>6.17.3.</t>
  </si>
  <si>
    <t>Plokštelė fiksuojama ne mažiau kaip keturiais užrakinamais sraigtais.</t>
  </si>
  <si>
    <t>6.17.4.</t>
  </si>
  <si>
    <t>6.17.5.</t>
  </si>
  <si>
    <t>0/24</t>
  </si>
  <si>
    <t>6.17.6.</t>
  </si>
  <si>
    <t>4,5/22</t>
  </si>
  <si>
    <t>6.17.7.</t>
  </si>
  <si>
    <t>5,5/23</t>
  </si>
  <si>
    <t>6.17.8.</t>
  </si>
  <si>
    <t>6,5/24</t>
  </si>
  <si>
    <t>6.18.</t>
  </si>
  <si>
    <t>Evans tipo osteotominė plokštelė</t>
  </si>
  <si>
    <t>6.18.1.</t>
  </si>
  <si>
    <t xml:space="preserve">Drugelio formos plokštelė su integruotu pleištu, tiesi. </t>
  </si>
  <si>
    <t>6.18.2.</t>
  </si>
  <si>
    <t>6.18.3.</t>
  </si>
  <si>
    <t>6.18.4.</t>
  </si>
  <si>
    <t>6.18.5.</t>
  </si>
  <si>
    <t>0/30</t>
  </si>
  <si>
    <t>6.18.6.</t>
  </si>
  <si>
    <t>6/26</t>
  </si>
  <si>
    <t>6.18.7.</t>
  </si>
  <si>
    <t>8/28</t>
  </si>
  <si>
    <t>6.18.8.</t>
  </si>
  <si>
    <t>10/30</t>
  </si>
  <si>
    <t>6.19.</t>
  </si>
  <si>
    <t>Tiesios užrakinamos plokštelės</t>
  </si>
  <si>
    <t>6.19.1.</t>
  </si>
  <si>
    <t>Kontūruotais kraštais, ne mažiau kaip 6 skirtingų ilgių plokštelė.</t>
  </si>
  <si>
    <t>6.19.2.</t>
  </si>
  <si>
    <t xml:space="preserve"> Bent viiena iš kiaurymių turi būti nuožulni pailga, kurios dėka būtų galima atlikti sąnario kompresiją iki 1,5 mm. </t>
  </si>
  <si>
    <t>6.19.3.</t>
  </si>
  <si>
    <t>Plokštelės storis 1,5 mm (±0,01 mm).</t>
  </si>
  <si>
    <t>6.19.4.</t>
  </si>
  <si>
    <t>6.19.5.</t>
  </si>
  <si>
    <t>2/20</t>
  </si>
  <si>
    <t>6.19.6.</t>
  </si>
  <si>
    <t>3/25</t>
  </si>
  <si>
    <t>6.19.7.</t>
  </si>
  <si>
    <t>4/30</t>
  </si>
  <si>
    <t>6.19.8.</t>
  </si>
  <si>
    <t>5/35</t>
  </si>
  <si>
    <t>6.19.9.</t>
  </si>
  <si>
    <t>6/40</t>
  </si>
  <si>
    <t>6.19.10.</t>
  </si>
  <si>
    <t>6.20.</t>
  </si>
  <si>
    <t>2,8 mm (±0,1 mm) skersmens užrakinami sraigtai</t>
  </si>
  <si>
    <t>6.20.1.</t>
  </si>
  <si>
    <t xml:space="preserve">Fiksuojami T8 žvaigždutės formos atsuktuvu. </t>
  </si>
  <si>
    <t>6.20.2.</t>
  </si>
  <si>
    <t xml:space="preserve">Sraigto galvutė turi būti specialios konstrukcijos su išplatėjimu proksimaliniame gale, kurio dėka būtų ribojamas sraigto įsukimo į plokštelę gylis. </t>
  </si>
  <si>
    <t>6.20.3.</t>
  </si>
  <si>
    <t xml:space="preserve">Sraigtas turi pilnai panirti į plokštelę, siekiant išvengti minkštųjų audinių dirginimo. </t>
  </si>
  <si>
    <t>6.20.4.</t>
  </si>
  <si>
    <t>Sraigtai turi būti individualaus spalvinio žymėjimo, kad būtų lengvai identifikuojami.</t>
  </si>
  <si>
    <t>6.20.5.</t>
  </si>
  <si>
    <t>10 ÷ 34 mm (kas 2mm)</t>
  </si>
  <si>
    <t>6.21.</t>
  </si>
  <si>
    <t>2,8 mm (±0,1 mm) skersmens neužrakinami sraigtai</t>
  </si>
  <si>
    <t>6.21.1.</t>
  </si>
  <si>
    <t>6.21.2.</t>
  </si>
  <si>
    <t>6.21.3.</t>
  </si>
  <si>
    <t>Sraigtas turi pilnai panirti į plokštelę, siekiant išvengti minkštųjų audinių dirginimo.</t>
  </si>
  <si>
    <t>6.21.4.</t>
  </si>
  <si>
    <t xml:space="preserve"> Sraigtai turi būti individualaus spalvinio žymėjimo, kad būtų lengvai identifikuojami.</t>
  </si>
  <si>
    <t>6.21.5.</t>
  </si>
  <si>
    <t>6.22.</t>
  </si>
  <si>
    <t>3,5 mm (±0,1 mm) skersmens užrakinami sraigtai</t>
  </si>
  <si>
    <t>6.22.1.</t>
  </si>
  <si>
    <t>6.22.2.</t>
  </si>
  <si>
    <t xml:space="preserve">Sraigto galvutė turi būti specialios konstrukcijos su išplatėjimu proksimaliniame gale, kurio dėka būtų ribojamas sraigto įsukimo į plokštelę gylis. Sraigtas turi pilnai panirti į plokštelę, siekiant išvengti minkštųjų audinių dirginimo. </t>
  </si>
  <si>
    <t>6.22.3.</t>
  </si>
  <si>
    <t>6.22.4.</t>
  </si>
  <si>
    <t>10 ÷ 40 mm (kas 2mm)</t>
  </si>
  <si>
    <t>6.23.</t>
  </si>
  <si>
    <t>3,5 mm (±0,1 mm) skersmens neužrakinami sraigtai</t>
  </si>
  <si>
    <t>6.23.1.</t>
  </si>
  <si>
    <t>6.23.2.</t>
  </si>
  <si>
    <t>6.23.3.</t>
  </si>
  <si>
    <t>6.23.4.</t>
  </si>
  <si>
    <t>6.23.5.</t>
  </si>
  <si>
    <t>6.24.</t>
  </si>
  <si>
    <t>6.24.1.</t>
  </si>
  <si>
    <t xml:space="preserve">Dalinio sriegio. Fiksuojami T8 žvaigždutės formos atsuktuvu. </t>
  </si>
  <si>
    <t>6.24.2.</t>
  </si>
  <si>
    <t>6.24.3.</t>
  </si>
  <si>
    <t>6.24.4.</t>
  </si>
  <si>
    <t>6.24.5.</t>
  </si>
  <si>
    <t>20 ÷ 40 mm (kas 2mm)</t>
  </si>
  <si>
    <t>6.24.6.</t>
  </si>
  <si>
    <t>Bendrieji reikalavimai:</t>
  </si>
  <si>
    <t>6.24.7.</t>
  </si>
  <si>
    <t xml:space="preserve">Visi implantai ir instrumentai privalo būti to paties gamintojo, kad būtų galima suderinti tarpusavyje. </t>
  </si>
  <si>
    <t>6.24.8.</t>
  </si>
  <si>
    <t>Implantai anatomiškai kontūruoti.</t>
  </si>
  <si>
    <t>6.24.9.</t>
  </si>
  <si>
    <t>6.24.10.</t>
  </si>
  <si>
    <t>6.24.11.</t>
  </si>
  <si>
    <t>Instrumentų rinkinys ir implantų dėklas, darbui su siūlomais implantais privalo būti suteiktas naudotis nemokamai panaudos pagrindais. I instrumentų rinkinį turi įeiti:</t>
  </si>
  <si>
    <t>6.24.12.</t>
  </si>
  <si>
    <t>Frezų rinkinys padikaulio distalinio galo ir pirštakaulio proksimalinio galo sąnarinio paviršiaus paruošimui (ne mažiau kaip 4 skirtingų diametrų 16-22 mm intervale imtinai);</t>
  </si>
  <si>
    <t>6.24.13.</t>
  </si>
  <si>
    <t xml:space="preserve">Reguliuojamas atviro pleišto osteotomijos, distrakcijos, kompresijos instrumentas; </t>
  </si>
  <si>
    <t>6.24.14.</t>
  </si>
  <si>
    <t>6.24.15.</t>
  </si>
  <si>
    <t>Gamintojo numatytas instrumentų dėklas.</t>
  </si>
  <si>
    <t>7. DALIS</t>
  </si>
  <si>
    <t>VIENINGA UŽRAKINAMŲ PLOKŠTELIŲ IR SRAIGTŲ SISTEMA VIDINĖS PĖDOS KOLONOS KAULŲ OSTEOSINTEZEI, ARTRODEZEI, OSTEOTOMIJAI IR REVIZIJOMS ATLIKTI.</t>
  </si>
  <si>
    <t>7.</t>
  </si>
  <si>
    <t>Vieninga užrakinamų plokštelių ir sraigtų sistema vidinės pėdos kolonos kaulų osteosintezei, artrodezei, osteotomijai ir revizijoms atlikti.</t>
  </si>
  <si>
    <t>7.1.</t>
  </si>
  <si>
    <t>Užrakinamos plokštelės, skirtos pėdos medialinės kolonos sintezei</t>
  </si>
  <si>
    <t>7.1.1.</t>
  </si>
  <si>
    <t xml:space="preserve">Plokštelė anatomiškai adaptuota, pozicionuojama iš medioplantarinės pusės. </t>
  </si>
  <si>
    <t>7.1.2.</t>
  </si>
  <si>
    <t xml:space="preserve">Distalinėje dalyje ne mažiau kaip 3 kiaurymės sraigtų fiksacijai I padikaulyje, iš kurių viena nukreipta įstrižai, suteikiant galimybę atlikti padikaulio-pleištakaulio sąnario artrodezę. </t>
  </si>
  <si>
    <t>7.1.3.</t>
  </si>
  <si>
    <t xml:space="preserve">Vidurinėje plokštelės dalyje ne mažiau kaip 7 kiaurymės sraigtų fiksacijai pleištakauliuose ir laivakaulyje, iš kurių viena skirta skersinei fiksacijai, suteikiant atlikti pleištakaulio-laivakaulio sąnario artrodezę. </t>
  </si>
  <si>
    <t>7.1.4.</t>
  </si>
  <si>
    <t xml:space="preserve">Proksimalinėje plokštelės dalyje turi būti ne mažiau kaip 4 kiaurymės sraigtų fiksacijai šokikaulyje. </t>
  </si>
  <si>
    <t>7.1.5.</t>
  </si>
  <si>
    <t>Plokštelės storis 2 mm (±0,01 mm), plotis 23 mm (±1 mm) Plokštelė turi bent 7 kiaurymes Kiršnerio vielai laikinai implanto fiksacijai. Kairės ir dešinės pusės, su spalviniu kodavimu paprastam pusių identifikavimui.</t>
  </si>
  <si>
    <t>7.1.6.</t>
  </si>
  <si>
    <t>7.1.7.</t>
  </si>
  <si>
    <t>14/89</t>
  </si>
  <si>
    <t>7.1.8.</t>
  </si>
  <si>
    <t>14/101</t>
  </si>
  <si>
    <t>7.2.</t>
  </si>
  <si>
    <t>Užrakinamos plokštelės, skirtos medialinės pėdos sklauto sintezei</t>
  </si>
  <si>
    <t>7.2.1.</t>
  </si>
  <si>
    <t>7.2.2.</t>
  </si>
  <si>
    <t>7.2.3.</t>
  </si>
  <si>
    <t xml:space="preserve">Vidurinėje plokštelės dalyje ne mažiau kaip 4 kiaurymės sraigtų fiksacijai pleištakauliuose, iš kurių viena skirta skersinei fiksacijai, suteikiant atlikti pleištakaulio-laivakaulio sąnario artrodezę. </t>
  </si>
  <si>
    <t>7.2.4.</t>
  </si>
  <si>
    <t xml:space="preserve">Proksimalinėje plokštelės dalyje turi būti ne mažiau kaip 3 kiaurymės sraigtų fiksacijai laivakaulyje. </t>
  </si>
  <si>
    <t>7.2.5.</t>
  </si>
  <si>
    <t xml:space="preserve">Plokštelės storis 2 mm (±0,01 mm), plotis 19 mm (±1 mm) Plokštelė turi bent 5 kiaurymes Kiršnerio vielai laikinai implanto fiksacijai. </t>
  </si>
  <si>
    <t>7.2.6.</t>
  </si>
  <si>
    <t>7.2.7.</t>
  </si>
  <si>
    <t>7.2.8.</t>
  </si>
  <si>
    <t>10/71</t>
  </si>
  <si>
    <t>7.2.9.</t>
  </si>
  <si>
    <t>10/82</t>
  </si>
  <si>
    <t>7.3.</t>
  </si>
  <si>
    <t>7.3.1.</t>
  </si>
  <si>
    <t>7.3.2.</t>
  </si>
  <si>
    <t>7.3.3.</t>
  </si>
  <si>
    <t xml:space="preserve">Sraigtų ilgis nuo 10 mm iki 50 mm (kas 2 mm). </t>
  </si>
  <si>
    <t>7.3.4.</t>
  </si>
  <si>
    <t>7.4.</t>
  </si>
  <si>
    <t>7.4.1.</t>
  </si>
  <si>
    <t>7.4.2.</t>
  </si>
  <si>
    <t xml:space="preserve">Sraigtų distalinis galas užapvalintas, kad būtų išvengta minkštųjų audinių dirginimo. </t>
  </si>
  <si>
    <t>7.4.3.</t>
  </si>
  <si>
    <t>Sraigtų ilgis nuo 10 mm iki 50 mm (kas 2 mm).</t>
  </si>
  <si>
    <t>7.4.4.</t>
  </si>
  <si>
    <t>7.4.5.</t>
  </si>
  <si>
    <t>7.4.6.</t>
  </si>
  <si>
    <t>7.4.7.</t>
  </si>
  <si>
    <t>Visi implantai turi būti anatomiškai kontūruoti.</t>
  </si>
  <si>
    <t>7.4.8.</t>
  </si>
  <si>
    <t>Plokštelės lankstomos</t>
  </si>
  <si>
    <t>7.4.9.</t>
  </si>
  <si>
    <t>Visos plokštelių kiaurymės suteikia galimybę atlikti sraigtų fiksaciją kintamu kampu, yra tinkančios 3,5 (±0,1 mm) skersmens užrakinamiems ir neužrakinamiems sraigtams.</t>
  </si>
  <si>
    <t>7.4.10.</t>
  </si>
  <si>
    <t>Visi implantai pagaminti iš titano arba titano lydinio.</t>
  </si>
  <si>
    <t>7.4.11.</t>
  </si>
  <si>
    <t>Instrumentų rinkinys ir implantų dėklas, darbui su siūlomais implantais privalo būti suteiktas naudotis nemokamai panaudos pagrindais.</t>
  </si>
  <si>
    <t>8. DALIS</t>
  </si>
  <si>
    <t>VIENINGA UŽRAKINAMŲ PLOKŠTELIŲ IR SRAIGTŲ SISTEMA KULNAKAULIO OSTEOSINTEZEI, ARTRODEZEI IR OSTEOTOMIJAI.</t>
  </si>
  <si>
    <t>8.</t>
  </si>
  <si>
    <t>Vieninga užrakinamų plokštelių ir sraigtų sistema kulnakaulio osteosintezei, artrodezei ir osteotomijai.</t>
  </si>
  <si>
    <t>8.1.</t>
  </si>
  <si>
    <t>Sinus tarsi chirurginio pozicionavimo užrakinama kulnakaulio plokštelė</t>
  </si>
  <si>
    <t>8.1.1.</t>
  </si>
  <si>
    <t xml:space="preserve">Lenkta, kontūruotais kraštais. </t>
  </si>
  <si>
    <t>8.1.2.</t>
  </si>
  <si>
    <t xml:space="preserve">Plokštelė pozicionuojama lygiagrečiai sinus tarsi kanalo, naudojant perkutaninį gręžimo nukreipėją. </t>
  </si>
  <si>
    <t>8.1.3.</t>
  </si>
  <si>
    <t xml:space="preserve">Turi turėti bent dvi kiaurymes Kiršnerio vielai pravesti laikinam implanto fiksavimui. </t>
  </si>
  <si>
    <t>8.1.4.</t>
  </si>
  <si>
    <t>Plokštelės plotis 16 mm (±1 mm). Kairės ir dešinės pusės, su spalviniu kodavimu paprastam pusių identifikavimui.</t>
  </si>
  <si>
    <t>8.1.5.</t>
  </si>
  <si>
    <t>8.1.6.</t>
  </si>
  <si>
    <t>8.1.7.</t>
  </si>
  <si>
    <t>5/41</t>
  </si>
  <si>
    <t>8.2.</t>
  </si>
  <si>
    <t>8.2.1.</t>
  </si>
  <si>
    <t xml:space="preserve">V formos, kontūruotais kraštais, su užlenktu išsikišimu plokštelės smaigalyje, suteikiančiu papildomą atramą, implantą fiksuojant prie kaulo. </t>
  </si>
  <si>
    <t>8.2.2.</t>
  </si>
  <si>
    <t>8.2.3.</t>
  </si>
  <si>
    <t>Turi turėti bent keturias kiaurymes Kiršnerio vielai pravesti laikinam implanto fiksavimui. Kairės ir dešinės pusės, su spalviniu kodavimu paprastam pusių identifikavimui.</t>
  </si>
  <si>
    <t>8.2.4.</t>
  </si>
  <si>
    <t>8.2.5.</t>
  </si>
  <si>
    <t>8/41</t>
  </si>
  <si>
    <t>8.2.6.</t>
  </si>
  <si>
    <t>9/41</t>
  </si>
  <si>
    <t>8.3.</t>
  </si>
  <si>
    <t>Užrakinama kulnakaulio plokštelė, implantuojama per išplėstinį lateralinį pjūvį</t>
  </si>
  <si>
    <t>8.3.1.</t>
  </si>
  <si>
    <t xml:space="preserve">Plokštelė kontūruota palei visą implanto profilį, vidinėje dalyje turinti ne mažiau kaip dvi skersines atšakas, jungiančias apatinę ir viršutinę plokštelės dalis. </t>
  </si>
  <si>
    <t>8.3.2.</t>
  </si>
  <si>
    <t xml:space="preserve">Plokštelė turi bent keturias kiaurymes Kiršnerio vielai pravesti. </t>
  </si>
  <si>
    <t>8.3.3.</t>
  </si>
  <si>
    <t>8.3.4.</t>
  </si>
  <si>
    <t>8.3.5.</t>
  </si>
  <si>
    <t>12/57</t>
  </si>
  <si>
    <t>8.3.6.</t>
  </si>
  <si>
    <t>12/64</t>
  </si>
  <si>
    <t>8.3.7.</t>
  </si>
  <si>
    <t>12/75</t>
  </si>
  <si>
    <t>8.4.</t>
  </si>
  <si>
    <t>8.4.1.</t>
  </si>
  <si>
    <t>8.4.2.</t>
  </si>
  <si>
    <t>8.4.3.</t>
  </si>
  <si>
    <t>8.4.4.</t>
  </si>
  <si>
    <t>10 ÷ 50 mm (kas 2mm)</t>
  </si>
  <si>
    <t>8.5.</t>
  </si>
  <si>
    <t>8.5.1.</t>
  </si>
  <si>
    <t>8.5.2.</t>
  </si>
  <si>
    <t>8.5.3.</t>
  </si>
  <si>
    <t>8.5.4.</t>
  </si>
  <si>
    <t>8.6.</t>
  </si>
  <si>
    <t>8.6.1.</t>
  </si>
  <si>
    <t>8.6.2.</t>
  </si>
  <si>
    <t>8.6.3.</t>
  </si>
  <si>
    <t>8.6.4.</t>
  </si>
  <si>
    <t>8.7.</t>
  </si>
  <si>
    <t>8.7.1.</t>
  </si>
  <si>
    <t>8.7.2.</t>
  </si>
  <si>
    <t>8.7.3.</t>
  </si>
  <si>
    <t>8.7.4.</t>
  </si>
  <si>
    <t>8.7.5.</t>
  </si>
  <si>
    <t>8.7.6.</t>
  </si>
  <si>
    <t>8.7.7.</t>
  </si>
  <si>
    <t>8.7.8.</t>
  </si>
  <si>
    <t xml:space="preserve">Plokštelės lankstomos. </t>
  </si>
  <si>
    <t>8.7.9.</t>
  </si>
  <si>
    <t>8.7.10.</t>
  </si>
  <si>
    <t>Visos plokštelių kiaurymės suteikia galimybę atlikti sraigtų fiksaciją kintamu kampu ne mažiau kaip 20⁰ diapazone</t>
  </si>
  <si>
    <t>8.7.11.</t>
  </si>
  <si>
    <t>8.7.12.</t>
  </si>
  <si>
    <t>8.7.13.</t>
  </si>
  <si>
    <t xml:space="preserve"> Į rinkinį privalo įeiti:</t>
  </si>
  <si>
    <t>8.7.14.</t>
  </si>
  <si>
    <t xml:space="preserve"> Perkutaninis gręžimo nukreipėjas, atkartojantis plokštelės formą,skirtas plokštelių implantavimui minimalios invazijos būdu.</t>
  </si>
  <si>
    <t>9. DALIS</t>
  </si>
  <si>
    <t>VIENKARTINIAI BORAI MINIMALIAI INVAZYVIAI PĖDOS CHIRURGIJAI</t>
  </si>
  <si>
    <t>9.</t>
  </si>
  <si>
    <t>Vienkartiniai borai minimaliai invazyviai pėdos chirurgijai</t>
  </si>
  <si>
    <t>9.1.</t>
  </si>
  <si>
    <t>Tiesus boras 2,0 ±0,1 mm diametro</t>
  </si>
  <si>
    <t>9.1.1.</t>
  </si>
  <si>
    <t>Skirtas osteotomijai;</t>
  </si>
  <si>
    <t>9.1.2.</t>
  </si>
  <si>
    <t>Darbinės dalies storis ilgis 13mm.</t>
  </si>
  <si>
    <t>9.2.</t>
  </si>
  <si>
    <t>9.2.1.</t>
  </si>
  <si>
    <t>9.2.2.</t>
  </si>
  <si>
    <t>Darbinės dalies storis ilgis 19,5±0,5 mm.</t>
  </si>
  <si>
    <t>9.3.</t>
  </si>
  <si>
    <t>9.3.1.</t>
  </si>
  <si>
    <t>Skirtas kulno osteotomijai;</t>
  </si>
  <si>
    <t>9.3.2.</t>
  </si>
  <si>
    <t>Darbinės dalies storis 3,1 mm</t>
  </si>
  <si>
    <t>9.4.</t>
  </si>
  <si>
    <t>Pleišto formos boras 2,0 ±0,1 mm diametro</t>
  </si>
  <si>
    <t>9.4.1.</t>
  </si>
  <si>
    <t xml:space="preserve">Skirtas kaulo rezekcijai, </t>
  </si>
  <si>
    <t>9.4.2.</t>
  </si>
  <si>
    <t xml:space="preserve">Darbinės dalies ilgis 13 mm, </t>
  </si>
  <si>
    <t>9.4.3.</t>
  </si>
  <si>
    <t>Storis 4,3 mm</t>
  </si>
  <si>
    <t>9.4.4.</t>
  </si>
  <si>
    <t>Pleišto formos</t>
  </si>
  <si>
    <t>9.5.</t>
  </si>
  <si>
    <t>9.5.1.</t>
  </si>
  <si>
    <t xml:space="preserve">Skirtas osteotomijai, </t>
  </si>
  <si>
    <t>9.5.2.</t>
  </si>
  <si>
    <t>Darbinės dalies ilgis 13mm,</t>
  </si>
  <si>
    <t>9.5.3.</t>
  </si>
  <si>
    <t>Storis 2,9 mm</t>
  </si>
  <si>
    <t>9.6.</t>
  </si>
  <si>
    <t>Tiesus boras 2,0 ±0,1  mm diametro</t>
  </si>
  <si>
    <t>9.6.1.</t>
  </si>
  <si>
    <t>9.6.2.</t>
  </si>
  <si>
    <t>Darbinės dalies ilgis 8,0 ±0,1 mm</t>
  </si>
  <si>
    <t>9.7.</t>
  </si>
  <si>
    <t>9.7.1.</t>
  </si>
  <si>
    <t>Skirtas osteotomijai,</t>
  </si>
  <si>
    <t>9.7.2.</t>
  </si>
  <si>
    <t xml:space="preserve"> Darbinės dalies ilgis 12 ±0,1mm, </t>
  </si>
  <si>
    <t>9.7.3.</t>
  </si>
  <si>
    <t>Storis 2,2 mm</t>
  </si>
  <si>
    <t>9.8.</t>
  </si>
  <si>
    <t>Tiesus boras 3,0 ±0,2 mm diametro</t>
  </si>
  <si>
    <t>9.8.1.</t>
  </si>
  <si>
    <t>9.8.2.</t>
  </si>
  <si>
    <t>9.9.</t>
  </si>
  <si>
    <t>9.9.1.</t>
  </si>
  <si>
    <t>9.9.2.</t>
  </si>
  <si>
    <t>Darbinės dalies storis ilgis 30±0,5 mm.</t>
  </si>
  <si>
    <t>9.10.</t>
  </si>
  <si>
    <t>Tiesus/kūginis boras 2,7 ±0,5 mm diametro</t>
  </si>
  <si>
    <t>9.10.1.</t>
  </si>
  <si>
    <t>9.10.2.</t>
  </si>
  <si>
    <t>Darbinės dalies storis ilgis 13±2 mm.</t>
  </si>
  <si>
    <t>9.11.</t>
  </si>
  <si>
    <t>Kūginis boras 4,3 ±0,3 mm diametro</t>
  </si>
  <si>
    <t>9.11.1.</t>
  </si>
  <si>
    <t>9.11.2.</t>
  </si>
  <si>
    <t>10. DALIS</t>
  </si>
  <si>
    <t>GRĄŽTAI</t>
  </si>
  <si>
    <t>10.</t>
  </si>
  <si>
    <t>Grąžtai</t>
  </si>
  <si>
    <t>10.1.</t>
  </si>
  <si>
    <t xml:space="preserve">Grąžtas 2,0 mm diametro </t>
  </si>
  <si>
    <t>10.1.1.</t>
  </si>
  <si>
    <t>Turi būti galimybė pasirinkti iš ne mažiau kaip 5 skirtingų ilgių;</t>
  </si>
  <si>
    <t>10.2.</t>
  </si>
  <si>
    <t xml:space="preserve">Grąžtas 2,5 mm diametro </t>
  </si>
  <si>
    <t>10.2.1.</t>
  </si>
  <si>
    <t>10.3.</t>
  </si>
  <si>
    <t xml:space="preserve">Grąžtas 2,7 mm diametro </t>
  </si>
  <si>
    <t>10.3.1.</t>
  </si>
  <si>
    <t>10.4.</t>
  </si>
  <si>
    <t xml:space="preserve">Grąžtas 3,2 mm diametro </t>
  </si>
  <si>
    <t>10.4.1.</t>
  </si>
  <si>
    <t>10.5.</t>
  </si>
  <si>
    <t>Kaniuliuotas grąžtas 2,7 mm diametro</t>
  </si>
  <si>
    <t>10.5.1.</t>
  </si>
  <si>
    <t>Ilgis 160 mm ±5 mm.</t>
  </si>
  <si>
    <t>10.6.</t>
  </si>
  <si>
    <t>Kaniuliuotas grąžtas 3,0 mm diametro</t>
  </si>
  <si>
    <t>10.6.1.</t>
  </si>
  <si>
    <t>10.7.</t>
  </si>
  <si>
    <t>Kaniuliuotas grąžtas 3,2 mm diametro</t>
  </si>
  <si>
    <t>10.7.1.</t>
  </si>
  <si>
    <t>Ilgis 200 mm ±5 mm.</t>
  </si>
  <si>
    <t>10.8.</t>
  </si>
  <si>
    <t>Kaniuliuotas grąžtas 4,5 mm diametro</t>
  </si>
  <si>
    <t>10.8.1.</t>
  </si>
  <si>
    <t>Ilgis 300 mm ±20 mm.</t>
  </si>
  <si>
    <t>10.9.</t>
  </si>
  <si>
    <t>Kaniuliuotas grąžtas 4,7 mm diametro</t>
  </si>
  <si>
    <t>10.9.1.</t>
  </si>
  <si>
    <t>Ilgis 220 mm ±20 mm.</t>
  </si>
  <si>
    <t>10.10.</t>
  </si>
  <si>
    <t>Kaniuliuotas grąžtas 5,0 mm diametro</t>
  </si>
  <si>
    <t>10.10.1.</t>
  </si>
  <si>
    <t>10.11.</t>
  </si>
  <si>
    <t>Kaniuliuotas grąžtas 5,5 mm diametro</t>
  </si>
  <si>
    <t>10.11.1.</t>
  </si>
  <si>
    <t>Ilgis 300 mm ±10 mm.</t>
  </si>
  <si>
    <t>11. DALIS</t>
  </si>
  <si>
    <t>SRAIGTŲ ILGIO MATUOKLIAI</t>
  </si>
  <si>
    <t>11.</t>
  </si>
  <si>
    <t>Sraigtų ilgio matuokliai</t>
  </si>
  <si>
    <t>11.1.</t>
  </si>
  <si>
    <t>11.1.1.</t>
  </si>
  <si>
    <t>Sraigtų ilgio matuoklis 4,5 mm sraigtams, matavimo skalė iki 60 mm</t>
  </si>
  <si>
    <t>11.1.2.</t>
  </si>
  <si>
    <t>Sraigtų ilgio matuoklis 6,5 mm sraigtams, matavimo skalė iki 100 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</si>
  <si>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</si>
  <si>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</si>
  <si>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</si>
  <si>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</si>
  <si>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</si>
  <si>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</si>
  <si>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</si>
  <si>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</si>
  <si>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</si>
  <si>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</si>
  <si>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</si>
  <si>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</si>
  <si>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</si>
  <si>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</si>
  <si>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</si>
  <si>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</si>
  <si>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</si>
  <si>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</si>
  <si>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</si>
  <si>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</si>
  <si>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</si>
  <si>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</si>
  <si>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4494 2026-06-08 10:17:06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</si>
</sst>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0" xfId="0" applyFont="1" applyFill="1" applyAlignment="1" applyProtection="1">
      <alignment wrapText="1"/>
      <protection locked="0"/>
    </xf>
    <xf numFmtId="0" fontId="2" fillId="4" borderId="23" xfId="0" applyFont="1" applyFill="1" applyBorder="1" applyAlignment="1">
      <alignment vertical="center"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0" fillId="0" borderId="0" xfId="0"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96"/>
  <sheetViews>
    <sheetView tabSelected="1" workbookViewId="0">
      <selection activeCell="H15" sqref="H15"/>
    </sheetView>
  </sheetViews>
  <sheetFormatPr defaultColWidth="10.875" defaultRowHeight="15" x14ac:dyDescent="0.25"/>
  <cols>
    <col min="1" max="1" width="9.125" style="1" customWidth="1"/>
    <col min="2" max="2" width="50.25" style="1" customWidth="1"/>
    <col min="3" max="3" width="8.75" style="1" customWidth="1"/>
    <col min="4" max="4" width="17.75" style="1" customWidth="1"/>
    <col min="5" max="5" width="10.75" style="1" customWidth="1"/>
    <col min="6" max="6" width="10.375" style="1" customWidth="1"/>
    <col min="7" max="7" width="18.5" style="1" customWidth="1"/>
    <col min="8" max="8" width="46.375" style="1" customWidth="1"/>
    <col min="9" max="9" width="32.12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6" t="s">
        <v>7</v>
      </c>
      <c r="B12" s="37"/>
      <c r="C12" s="33"/>
      <c r="D12" s="34"/>
      <c r="E12" s="34"/>
      <c r="F12" s="35"/>
    </row>
    <row r="13" spans="1:6" ht="15.95" customHeight="1" x14ac:dyDescent="0.25">
      <c r="A13" s="41" t="s">
        <v>8</v>
      </c>
      <c r="B13" s="42"/>
      <c r="C13" s="33"/>
      <c r="D13" s="34"/>
      <c r="E13" s="34"/>
      <c r="F13" s="35"/>
    </row>
    <row r="14" spans="1:6" ht="15.95" customHeight="1" x14ac:dyDescent="0.25">
      <c r="A14" s="41" t="s">
        <v>9</v>
      </c>
      <c r="B14" s="42"/>
      <c r="C14" s="33"/>
      <c r="D14" s="34"/>
      <c r="E14" s="34"/>
      <c r="F14" s="35"/>
    </row>
    <row r="15" spans="1:6" ht="15.95" customHeight="1" x14ac:dyDescent="0.25">
      <c r="A15" s="36" t="s">
        <v>10</v>
      </c>
      <c r="B15" s="37"/>
      <c r="C15" s="33"/>
      <c r="D15" s="34"/>
      <c r="E15" s="34"/>
      <c r="F15" s="35"/>
    </row>
    <row r="16" spans="1:6" ht="63" customHeight="1" x14ac:dyDescent="0.25">
      <c r="A16" s="45" t="s">
        <v>11</v>
      </c>
      <c r="B16" s="42"/>
      <c r="C16" s="33"/>
      <c r="D16" s="34"/>
      <c r="E16" s="34"/>
      <c r="F16" s="35"/>
    </row>
    <row r="17" spans="1:7" ht="15.95" customHeight="1" x14ac:dyDescent="0.25">
      <c r="A17" s="36" t="s">
        <v>12</v>
      </c>
      <c r="B17" s="37"/>
      <c r="C17" s="33"/>
      <c r="D17" s="34"/>
      <c r="E17" s="34"/>
      <c r="F17" s="35"/>
    </row>
    <row r="18" spans="1:7" ht="15.95" customHeight="1" x14ac:dyDescent="0.25">
      <c r="A18" s="36" t="s">
        <v>13</v>
      </c>
      <c r="B18" s="37"/>
      <c r="C18" s="33"/>
      <c r="D18" s="34"/>
      <c r="E18" s="34"/>
      <c r="F18" s="35"/>
    </row>
    <row r="19" spans="1:7" ht="48" customHeight="1" x14ac:dyDescent="0.25">
      <c r="A19" s="36" t="s">
        <v>14</v>
      </c>
      <c r="B19" s="37"/>
      <c r="C19" s="33"/>
      <c r="D19" s="34"/>
      <c r="E19" s="34"/>
      <c r="F19" s="35"/>
    </row>
    <row r="20" spans="1:7" ht="54.95" customHeight="1" x14ac:dyDescent="0.25">
      <c r="A20" s="36" t="s">
        <v>15</v>
      </c>
      <c r="B20" s="37"/>
      <c r="C20" s="33"/>
      <c r="D20" s="34"/>
      <c r="E20" s="34"/>
      <c r="F20" s="35"/>
    </row>
    <row r="21" spans="1:7" ht="103.5" customHeight="1" x14ac:dyDescent="0.25">
      <c r="A21" s="38" t="s">
        <v>16</v>
      </c>
      <c r="B21" s="39"/>
      <c r="C21" s="43"/>
      <c r="D21" s="44"/>
      <c r="E21" s="44"/>
      <c r="F21" s="44"/>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6" t="s">
        <v>17</v>
      </c>
      <c r="B23" s="32"/>
      <c r="C23" s="32"/>
      <c r="D23" s="32"/>
      <c r="E23" s="32"/>
      <c r="F23" s="32"/>
    </row>
    <row r="24" spans="1:7" x14ac:dyDescent="0.25">
      <c r="A24" s="32" t="s">
        <v>18</v>
      </c>
      <c r="B24" s="32"/>
      <c r="C24" s="32"/>
      <c r="D24" s="32"/>
      <c r="E24" s="32"/>
      <c r="F24" s="32"/>
    </row>
    <row r="25" spans="1:7" x14ac:dyDescent="0.25">
      <c r="A25" s="32" t="s">
        <v>19</v>
      </c>
      <c r="B25" s="32"/>
      <c r="C25" s="32"/>
      <c r="D25" s="32"/>
      <c r="E25" s="32"/>
      <c r="F25" s="32"/>
    </row>
    <row r="26" spans="1:7" x14ac:dyDescent="0.25">
      <c r="A26" s="32" t="s">
        <v>20</v>
      </c>
      <c r="B26" s="32"/>
      <c r="C26" s="32"/>
      <c r="D26" s="32"/>
      <c r="E26" s="32"/>
      <c r="F26" s="32"/>
    </row>
    <row r="27" spans="1:7" x14ac:dyDescent="0.25">
      <c r="A27" s="32" t="s">
        <v>21</v>
      </c>
      <c r="B27" s="32"/>
      <c r="C27" s="32"/>
      <c r="D27" s="32"/>
      <c r="E27" s="32"/>
      <c r="F27" s="32"/>
    </row>
    <row r="28" spans="1:7" ht="32.1" customHeight="1" x14ac:dyDescent="0.25">
      <c r="A28" s="40" t="s">
        <v>22</v>
      </c>
      <c r="B28" s="32"/>
      <c r="C28" s="32"/>
      <c r="D28" s="32"/>
      <c r="E28" s="32"/>
      <c r="F28" s="32"/>
    </row>
    <row r="29" spans="1:7" x14ac:dyDescent="0.25">
      <c r="A29" s="32" t="s">
        <v>23</v>
      </c>
      <c r="B29" s="32"/>
      <c r="C29" s="32"/>
      <c r="D29" s="32"/>
      <c r="E29" s="32"/>
      <c r="F29" s="32"/>
    </row>
    <row r="30" spans="1:7" ht="28.5" customHeight="1" x14ac:dyDescent="0.25">
      <c r="A30" s="30" t="s">
        <v>24</v>
      </c>
      <c r="B30" s="31"/>
      <c r="C30" s="31"/>
      <c r="D30" s="26"/>
    </row>
    <row r="31" spans="1:7" x14ac:dyDescent="0.25">
      <c r="A31" s="15" t="s">
        <v>25</v>
      </c>
    </row>
    <row r="32" spans="1:7" x14ac:dyDescent="0.25">
      <c r="A32" s="13" t="s">
        <v>26</v>
      </c>
      <c r="B32" s="13" t="s">
        <v>27</v>
      </c>
    </row>
    <row r="34" spans="1:9" x14ac:dyDescent="0.25">
      <c r="A34" s="13" t="s">
        <v>28</v>
      </c>
    </row>
    <row r="35" spans="1:9" s="12" customFormat="1" ht="60" x14ac:dyDescent="0.25">
      <c r="A35" s="27" t="s">
        <v>29</v>
      </c>
      <c r="B35" s="27" t="s">
        <v>30</v>
      </c>
      <c r="C35" s="27" t="s">
        <v>31</v>
      </c>
      <c r="D35" s="27" t="s">
        <v>32</v>
      </c>
      <c r="E35" s="27" t="s">
        <v>33</v>
      </c>
      <c r="F35" s="27" t="s">
        <v>34</v>
      </c>
      <c r="G35" s="27" t="s">
        <v>35</v>
      </c>
      <c r="H35" s="27" t="s">
        <v>36</v>
      </c>
      <c r="I35" s="27" t="s">
        <v>37</v>
      </c>
    </row>
    <row r="36" spans="1:9" ht="30" x14ac:dyDescent="0.25">
      <c r="A36" s="16" t="s">
        <v>38</v>
      </c>
      <c r="B36" s="24" t="s">
        <v>39</v>
      </c>
      <c r="C36" s="17"/>
      <c r="D36" s="17"/>
      <c r="E36" s="17"/>
      <c r="F36" s="17"/>
      <c r="G36" s="17"/>
      <c r="H36" s="17"/>
      <c r="I36" s="17"/>
    </row>
    <row r="37" spans="1:9" ht="63.75" customHeight="1" x14ac:dyDescent="0.25">
      <c r="A37" s="17" t="s">
        <v>40</v>
      </c>
      <c r="B37" s="25" t="s">
        <v>41</v>
      </c>
      <c r="C37" s="17">
        <v>1</v>
      </c>
      <c r="D37" s="17" t="s">
        <v>42</v>
      </c>
      <c r="E37" s="28"/>
      <c r="F37" s="25" t="str">
        <f>IF(ISBLANK(E37),"", PRODUCT(C37,E37))</f>
        <v/>
      </c>
      <c r="G37" s="29"/>
      <c r="H37" s="25"/>
      <c r="I37" s="25"/>
    </row>
    <row r="38" spans="1:9" ht="30.75" customHeight="1" x14ac:dyDescent="0.25">
      <c r="A38" s="17" t="s">
        <v>43</v>
      </c>
      <c r="B38" s="25" t="s">
        <v>44</v>
      </c>
      <c r="C38" s="17"/>
      <c r="D38" s="17"/>
      <c r="E38" s="25"/>
      <c r="F38" s="25"/>
      <c r="G38" s="25"/>
      <c r="H38" s="29"/>
      <c r="I38" s="29"/>
    </row>
    <row r="39" spans="1:9" ht="60" customHeight="1" x14ac:dyDescent="0.25">
      <c r="A39" s="17" t="s">
        <v>45</v>
      </c>
      <c r="B39" s="25" t="s">
        <v>46</v>
      </c>
      <c r="C39" s="17"/>
      <c r="D39" s="17"/>
      <c r="E39" s="25"/>
      <c r="F39" s="25"/>
      <c r="G39" s="25"/>
      <c r="H39" s="29"/>
      <c r="I39" s="29"/>
    </row>
    <row r="40" spans="1:9" ht="45" x14ac:dyDescent="0.25">
      <c r="A40" s="17" t="s">
        <v>47</v>
      </c>
      <c r="B40" s="25" t="s">
        <v>48</v>
      </c>
      <c r="C40" s="17"/>
      <c r="D40" s="17"/>
      <c r="E40" s="25"/>
      <c r="F40" s="25"/>
      <c r="G40" s="25"/>
      <c r="H40" s="29"/>
      <c r="I40" s="29"/>
    </row>
    <row r="41" spans="1:9" ht="48" customHeight="1" x14ac:dyDescent="0.25">
      <c r="A41" s="17" t="s">
        <v>49</v>
      </c>
      <c r="B41" s="25" t="s">
        <v>50</v>
      </c>
      <c r="C41" s="17"/>
      <c r="D41" s="17"/>
      <c r="E41" s="25"/>
      <c r="F41" s="25"/>
      <c r="G41" s="25"/>
      <c r="H41" s="29"/>
      <c r="I41" s="29"/>
    </row>
    <row r="42" spans="1:9" ht="30.75" customHeight="1" x14ac:dyDescent="0.25">
      <c r="A42" s="17" t="s">
        <v>51</v>
      </c>
      <c r="B42" s="25" t="s">
        <v>52</v>
      </c>
      <c r="C42" s="17"/>
      <c r="D42" s="17"/>
      <c r="E42" s="25"/>
      <c r="F42" s="25"/>
      <c r="G42" s="25"/>
      <c r="H42" s="29"/>
      <c r="I42" s="29"/>
    </row>
    <row r="43" spans="1:9" ht="28.5" customHeight="1" x14ac:dyDescent="0.25">
      <c r="A43" s="17" t="s">
        <v>53</v>
      </c>
      <c r="B43" s="25" t="s">
        <v>54</v>
      </c>
      <c r="C43" s="17"/>
      <c r="D43" s="17"/>
      <c r="E43" s="25"/>
      <c r="F43" s="25"/>
      <c r="G43" s="25"/>
      <c r="H43" s="29"/>
      <c r="I43" s="29"/>
    </row>
    <row r="44" spans="1:9" ht="27.75" customHeight="1" x14ac:dyDescent="0.25">
      <c r="A44" s="17" t="s">
        <v>55</v>
      </c>
      <c r="B44" s="25" t="s">
        <v>56</v>
      </c>
      <c r="C44" s="17"/>
      <c r="D44" s="17"/>
      <c r="E44" s="25"/>
      <c r="F44" s="25"/>
      <c r="G44" s="25"/>
      <c r="H44" s="29"/>
      <c r="I44" s="29"/>
    </row>
    <row r="45" spans="1:9" x14ac:dyDescent="0.25">
      <c r="A45" s="17" t="s">
        <v>57</v>
      </c>
      <c r="B45" s="25" t="s">
        <v>58</v>
      </c>
      <c r="C45" s="17"/>
      <c r="D45" s="17"/>
      <c r="E45" s="25"/>
      <c r="F45" s="25"/>
      <c r="G45" s="25"/>
      <c r="H45" s="29"/>
      <c r="I45" s="29"/>
    </row>
    <row r="46" spans="1:9" x14ac:dyDescent="0.25">
      <c r="A46" s="17" t="s">
        <v>59</v>
      </c>
      <c r="B46" s="25" t="s">
        <v>60</v>
      </c>
      <c r="C46" s="17"/>
      <c r="D46" s="17"/>
      <c r="E46" s="25"/>
      <c r="F46" s="25"/>
      <c r="G46" s="25"/>
      <c r="H46" s="29"/>
      <c r="I46" s="29"/>
    </row>
    <row r="47" spans="1:9" x14ac:dyDescent="0.25">
      <c r="A47" s="17" t="s">
        <v>61</v>
      </c>
      <c r="B47" s="25" t="s">
        <v>62</v>
      </c>
      <c r="C47" s="17"/>
      <c r="D47" s="17"/>
      <c r="E47" s="25"/>
      <c r="F47" s="25"/>
      <c r="G47" s="25"/>
      <c r="H47" s="29"/>
      <c r="I47" s="29"/>
    </row>
    <row r="48" spans="1:9" x14ac:dyDescent="0.25">
      <c r="A48" s="17" t="s">
        <v>63</v>
      </c>
      <c r="B48" s="25" t="s">
        <v>64</v>
      </c>
      <c r="C48" s="17"/>
      <c r="D48" s="17"/>
      <c r="E48" s="25"/>
      <c r="F48" s="25"/>
      <c r="G48" s="25"/>
      <c r="H48" s="29"/>
      <c r="I48" s="29"/>
    </row>
    <row r="49" spans="1:9" x14ac:dyDescent="0.25">
      <c r="A49" s="17" t="s">
        <v>65</v>
      </c>
      <c r="B49" s="25" t="s">
        <v>66</v>
      </c>
      <c r="C49" s="17"/>
      <c r="D49" s="17"/>
      <c r="E49" s="25"/>
      <c r="F49" s="25"/>
      <c r="G49" s="25"/>
      <c r="H49" s="29"/>
      <c r="I49" s="29"/>
    </row>
    <row r="50" spans="1:9" ht="28.5" customHeight="1" x14ac:dyDescent="0.25">
      <c r="A50" s="17" t="s">
        <v>67</v>
      </c>
      <c r="B50" s="25" t="s">
        <v>41</v>
      </c>
      <c r="C50" s="17">
        <v>1</v>
      </c>
      <c r="D50" s="17" t="s">
        <v>42</v>
      </c>
      <c r="E50" s="28"/>
      <c r="F50" s="25" t="str">
        <f>IF(ISBLANK(E50),"", PRODUCT(C50,E50))</f>
        <v/>
      </c>
      <c r="G50" s="29"/>
      <c r="H50" s="25"/>
      <c r="I50" s="25"/>
    </row>
    <row r="51" spans="1:9" ht="27" customHeight="1" x14ac:dyDescent="0.25">
      <c r="A51" s="17" t="s">
        <v>68</v>
      </c>
      <c r="B51" s="25" t="s">
        <v>69</v>
      </c>
      <c r="C51" s="17"/>
      <c r="D51" s="17"/>
      <c r="E51" s="25"/>
      <c r="F51" s="25"/>
      <c r="G51" s="25"/>
      <c r="H51" s="29"/>
      <c r="I51" s="29"/>
    </row>
    <row r="52" spans="1:9" ht="27.75" customHeight="1" x14ac:dyDescent="0.25">
      <c r="A52" s="17" t="s">
        <v>70</v>
      </c>
      <c r="B52" s="25" t="s">
        <v>71</v>
      </c>
      <c r="C52" s="17"/>
      <c r="D52" s="17"/>
      <c r="E52" s="25"/>
      <c r="F52" s="25"/>
      <c r="G52" s="25"/>
      <c r="H52" s="29"/>
      <c r="I52" s="29"/>
    </row>
    <row r="53" spans="1:9" ht="59.25" customHeight="1" x14ac:dyDescent="0.25">
      <c r="A53" s="17" t="s">
        <v>72</v>
      </c>
      <c r="B53" s="25" t="s">
        <v>46</v>
      </c>
      <c r="C53" s="17"/>
      <c r="D53" s="17"/>
      <c r="E53" s="25"/>
      <c r="F53" s="25"/>
      <c r="G53" s="25"/>
      <c r="H53" s="29"/>
      <c r="I53" s="29"/>
    </row>
    <row r="54" spans="1:9" ht="43.5" customHeight="1" x14ac:dyDescent="0.25">
      <c r="A54" s="17" t="s">
        <v>73</v>
      </c>
      <c r="B54" s="25" t="s">
        <v>48</v>
      </c>
      <c r="C54" s="17"/>
      <c r="D54" s="17"/>
      <c r="E54" s="25"/>
      <c r="F54" s="25"/>
      <c r="G54" s="25"/>
      <c r="H54" s="29"/>
      <c r="I54" s="29"/>
    </row>
    <row r="55" spans="1:9" x14ac:dyDescent="0.25">
      <c r="A55" s="17" t="s">
        <v>74</v>
      </c>
      <c r="B55" s="25" t="s">
        <v>75</v>
      </c>
      <c r="C55" s="17"/>
      <c r="D55" s="17"/>
      <c r="E55" s="25"/>
      <c r="F55" s="25"/>
      <c r="G55" s="25"/>
      <c r="H55" s="29"/>
      <c r="I55" s="29"/>
    </row>
    <row r="56" spans="1:9" x14ac:dyDescent="0.25">
      <c r="A56" s="17" t="s">
        <v>76</v>
      </c>
      <c r="B56" s="25" t="s">
        <v>56</v>
      </c>
      <c r="C56" s="17"/>
      <c r="D56" s="17"/>
      <c r="E56" s="25"/>
      <c r="F56" s="25"/>
      <c r="G56" s="25"/>
      <c r="H56" s="29"/>
      <c r="I56" s="29"/>
    </row>
    <row r="57" spans="1:9" x14ac:dyDescent="0.25">
      <c r="A57" s="17" t="s">
        <v>77</v>
      </c>
      <c r="B57" s="25" t="s">
        <v>78</v>
      </c>
      <c r="C57" s="17"/>
      <c r="D57" s="17"/>
      <c r="E57" s="25"/>
      <c r="F57" s="25"/>
      <c r="G57" s="25"/>
      <c r="H57" s="29"/>
      <c r="I57" s="29"/>
    </row>
    <row r="58" spans="1:9" x14ac:dyDescent="0.25">
      <c r="A58" s="17" t="s">
        <v>79</v>
      </c>
      <c r="B58" s="25" t="s">
        <v>80</v>
      </c>
      <c r="C58" s="17"/>
      <c r="D58" s="17"/>
      <c r="E58" s="25"/>
      <c r="F58" s="25"/>
      <c r="G58" s="25"/>
      <c r="H58" s="29"/>
      <c r="I58" s="29"/>
    </row>
    <row r="59" spans="1:9" x14ac:dyDescent="0.25">
      <c r="A59" s="17" t="s">
        <v>81</v>
      </c>
      <c r="B59" s="25" t="s">
        <v>82</v>
      </c>
      <c r="C59" s="17"/>
      <c r="D59" s="17"/>
      <c r="E59" s="25"/>
      <c r="F59" s="25"/>
      <c r="G59" s="25"/>
      <c r="H59" s="29"/>
      <c r="I59" s="29"/>
    </row>
    <row r="60" spans="1:9" ht="30.75" customHeight="1" x14ac:dyDescent="0.25">
      <c r="A60" s="17" t="s">
        <v>83</v>
      </c>
      <c r="B60" s="25" t="s">
        <v>84</v>
      </c>
      <c r="C60" s="17">
        <v>1</v>
      </c>
      <c r="D60" s="17" t="s">
        <v>42</v>
      </c>
      <c r="E60" s="28"/>
      <c r="F60" s="25" t="str">
        <f>IF(ISBLANK(E60),"", PRODUCT(C60,E60))</f>
        <v/>
      </c>
      <c r="G60" s="29"/>
      <c r="H60" s="25"/>
      <c r="I60" s="25"/>
    </row>
    <row r="61" spans="1:9" ht="30.75" customHeight="1" x14ac:dyDescent="0.25">
      <c r="A61" s="17" t="s">
        <v>85</v>
      </c>
      <c r="B61" s="25" t="s">
        <v>86</v>
      </c>
      <c r="C61" s="17"/>
      <c r="D61" s="17"/>
      <c r="E61" s="25"/>
      <c r="F61" s="25"/>
      <c r="G61" s="25"/>
      <c r="H61" s="29"/>
      <c r="I61" s="29"/>
    </row>
    <row r="62" spans="1:9" ht="62.25" customHeight="1" x14ac:dyDescent="0.25">
      <c r="A62" s="17" t="s">
        <v>87</v>
      </c>
      <c r="B62" s="25" t="s">
        <v>88</v>
      </c>
      <c r="C62" s="17"/>
      <c r="D62" s="17"/>
      <c r="E62" s="25"/>
      <c r="F62" s="25"/>
      <c r="G62" s="25"/>
      <c r="H62" s="29"/>
      <c r="I62" s="29"/>
    </row>
    <row r="63" spans="1:9" ht="49.5" customHeight="1" x14ac:dyDescent="0.25">
      <c r="A63" s="17" t="s">
        <v>89</v>
      </c>
      <c r="B63" s="25" t="s">
        <v>48</v>
      </c>
      <c r="C63" s="17"/>
      <c r="D63" s="17"/>
      <c r="E63" s="25"/>
      <c r="F63" s="25"/>
      <c r="G63" s="25"/>
      <c r="H63" s="29"/>
      <c r="I63" s="29"/>
    </row>
    <row r="64" spans="1:9" ht="30" customHeight="1" x14ac:dyDescent="0.25">
      <c r="A64" s="17" t="s">
        <v>90</v>
      </c>
      <c r="B64" s="25" t="s">
        <v>52</v>
      </c>
      <c r="C64" s="17"/>
      <c r="D64" s="17"/>
      <c r="E64" s="25"/>
      <c r="F64" s="25"/>
      <c r="G64" s="25"/>
      <c r="H64" s="29"/>
      <c r="I64" s="29"/>
    </row>
    <row r="65" spans="1:9" ht="27.75" customHeight="1" x14ac:dyDescent="0.25">
      <c r="A65" s="17" t="s">
        <v>91</v>
      </c>
      <c r="B65" s="25" t="s">
        <v>92</v>
      </c>
      <c r="C65" s="17"/>
      <c r="D65" s="17"/>
      <c r="E65" s="25"/>
      <c r="F65" s="25"/>
      <c r="G65" s="25"/>
      <c r="H65" s="29"/>
      <c r="I65" s="29"/>
    </row>
    <row r="66" spans="1:9" ht="28.5" customHeight="1" x14ac:dyDescent="0.25">
      <c r="A66" s="17" t="s">
        <v>93</v>
      </c>
      <c r="B66" s="25" t="s">
        <v>56</v>
      </c>
      <c r="C66" s="17"/>
      <c r="D66" s="17"/>
      <c r="E66" s="25"/>
      <c r="F66" s="25"/>
      <c r="G66" s="25"/>
      <c r="H66" s="29"/>
      <c r="I66" s="29"/>
    </row>
    <row r="67" spans="1:9" x14ac:dyDescent="0.25">
      <c r="A67" s="17" t="s">
        <v>94</v>
      </c>
      <c r="B67" s="25" t="s">
        <v>95</v>
      </c>
      <c r="C67" s="17"/>
      <c r="D67" s="17"/>
      <c r="E67" s="25"/>
      <c r="F67" s="25"/>
      <c r="G67" s="25"/>
      <c r="H67" s="29"/>
      <c r="I67" s="29"/>
    </row>
    <row r="68" spans="1:9" x14ac:dyDescent="0.25">
      <c r="A68" s="17" t="s">
        <v>96</v>
      </c>
      <c r="B68" s="25" t="s">
        <v>97</v>
      </c>
      <c r="C68" s="17"/>
      <c r="D68" s="17"/>
      <c r="E68" s="25"/>
      <c r="F68" s="25"/>
      <c r="G68" s="25"/>
      <c r="H68" s="29"/>
      <c r="I68" s="29"/>
    </row>
    <row r="69" spans="1:9" x14ac:dyDescent="0.25">
      <c r="A69" s="17" t="s">
        <v>98</v>
      </c>
      <c r="B69" s="25" t="s">
        <v>99</v>
      </c>
      <c r="C69" s="17"/>
      <c r="D69" s="17"/>
      <c r="E69" s="25"/>
      <c r="F69" s="25"/>
      <c r="G69" s="25"/>
      <c r="H69" s="29"/>
      <c r="I69" s="29"/>
    </row>
    <row r="70" spans="1:9" x14ac:dyDescent="0.25">
      <c r="A70" s="17" t="s">
        <v>100</v>
      </c>
      <c r="B70" s="25" t="s">
        <v>101</v>
      </c>
      <c r="C70" s="17">
        <v>1</v>
      </c>
      <c r="D70" s="17" t="s">
        <v>42</v>
      </c>
      <c r="E70" s="28"/>
      <c r="F70" s="25" t="str">
        <f>IF(ISBLANK(E70),"", PRODUCT(C70,E70))</f>
        <v/>
      </c>
      <c r="G70" s="29"/>
      <c r="H70" s="25"/>
      <c r="I70" s="25"/>
    </row>
    <row r="71" spans="1:9" ht="31.5" customHeight="1" x14ac:dyDescent="0.25">
      <c r="A71" s="17" t="s">
        <v>102</v>
      </c>
      <c r="B71" s="25" t="s">
        <v>103</v>
      </c>
      <c r="C71" s="17"/>
      <c r="D71" s="17"/>
      <c r="E71" s="25"/>
      <c r="F71" s="25"/>
      <c r="G71" s="25"/>
      <c r="H71" s="29"/>
      <c r="I71" s="29"/>
    </row>
    <row r="72" spans="1:9" x14ac:dyDescent="0.25">
      <c r="A72" s="17" t="s">
        <v>104</v>
      </c>
      <c r="B72" s="25" t="s">
        <v>71</v>
      </c>
      <c r="C72" s="17"/>
      <c r="D72" s="17"/>
      <c r="E72" s="25"/>
      <c r="F72" s="25"/>
      <c r="G72" s="25"/>
      <c r="H72" s="29"/>
      <c r="I72" s="29"/>
    </row>
    <row r="73" spans="1:9" ht="46.5" customHeight="1" x14ac:dyDescent="0.25">
      <c r="A73" s="17" t="s">
        <v>105</v>
      </c>
      <c r="B73" s="25" t="s">
        <v>106</v>
      </c>
      <c r="C73" s="17"/>
      <c r="D73" s="17"/>
      <c r="E73" s="25"/>
      <c r="F73" s="25"/>
      <c r="G73" s="25"/>
      <c r="H73" s="29"/>
      <c r="I73" s="29"/>
    </row>
    <row r="74" spans="1:9" ht="33" customHeight="1" x14ac:dyDescent="0.25">
      <c r="A74" s="17" t="s">
        <v>107</v>
      </c>
      <c r="B74" s="25" t="s">
        <v>75</v>
      </c>
      <c r="C74" s="17"/>
      <c r="D74" s="17"/>
      <c r="E74" s="25"/>
      <c r="F74" s="25"/>
      <c r="G74" s="25"/>
      <c r="H74" s="29"/>
      <c r="I74" s="29"/>
    </row>
    <row r="75" spans="1:9" x14ac:dyDescent="0.25">
      <c r="A75" s="17" t="s">
        <v>108</v>
      </c>
      <c r="B75" s="25" t="s">
        <v>56</v>
      </c>
      <c r="C75" s="17"/>
      <c r="D75" s="17"/>
      <c r="E75" s="25"/>
      <c r="F75" s="25"/>
      <c r="G75" s="25"/>
      <c r="H75" s="29"/>
      <c r="I75" s="29"/>
    </row>
    <row r="76" spans="1:9" x14ac:dyDescent="0.25">
      <c r="A76" s="17" t="s">
        <v>109</v>
      </c>
      <c r="B76" s="25" t="s">
        <v>110</v>
      </c>
      <c r="C76" s="17"/>
      <c r="D76" s="17"/>
      <c r="E76" s="25"/>
      <c r="F76" s="25"/>
      <c r="G76" s="25"/>
      <c r="H76" s="29"/>
      <c r="I76" s="29"/>
    </row>
    <row r="77" spans="1:9" x14ac:dyDescent="0.25">
      <c r="A77" s="17" t="s">
        <v>111</v>
      </c>
      <c r="B77" s="25" t="s">
        <v>112</v>
      </c>
      <c r="C77" s="17"/>
      <c r="D77" s="17"/>
      <c r="E77" s="25"/>
      <c r="F77" s="25"/>
      <c r="G77" s="25"/>
      <c r="H77" s="29"/>
      <c r="I77" s="29"/>
    </row>
    <row r="78" spans="1:9" x14ac:dyDescent="0.25">
      <c r="A78" s="17" t="s">
        <v>113</v>
      </c>
      <c r="B78" s="25" t="s">
        <v>114</v>
      </c>
      <c r="C78" s="17"/>
      <c r="D78" s="17"/>
      <c r="E78" s="25"/>
      <c r="F78" s="25"/>
      <c r="G78" s="25"/>
      <c r="H78" s="29"/>
      <c r="I78" s="29"/>
    </row>
    <row r="79" spans="1:9" x14ac:dyDescent="0.25">
      <c r="A79" s="17" t="s">
        <v>115</v>
      </c>
      <c r="B79" s="25" t="s">
        <v>116</v>
      </c>
      <c r="C79" s="17"/>
      <c r="D79" s="17"/>
      <c r="E79" s="25"/>
      <c r="F79" s="25"/>
      <c r="G79" s="25"/>
      <c r="H79" s="29"/>
      <c r="I79" s="29"/>
    </row>
    <row r="80" spans="1:9" x14ac:dyDescent="0.25">
      <c r="A80" s="17" t="s">
        <v>117</v>
      </c>
      <c r="B80" s="25" t="s">
        <v>118</v>
      </c>
      <c r="C80" s="17"/>
      <c r="D80" s="17"/>
      <c r="E80" s="25"/>
      <c r="F80" s="25"/>
      <c r="G80" s="25"/>
      <c r="H80" s="29"/>
      <c r="I80" s="29"/>
    </row>
    <row r="81" spans="1:9" ht="30" x14ac:dyDescent="0.25">
      <c r="A81" s="17" t="s">
        <v>119</v>
      </c>
      <c r="B81" s="25" t="s">
        <v>120</v>
      </c>
      <c r="C81" s="17">
        <v>1</v>
      </c>
      <c r="D81" s="17" t="s">
        <v>42</v>
      </c>
      <c r="E81" s="28"/>
      <c r="F81" s="25" t="str">
        <f>IF(ISBLANK(E81),"", PRODUCT(C81,E81))</f>
        <v/>
      </c>
      <c r="G81" s="29"/>
      <c r="H81" s="25"/>
      <c r="I81" s="25"/>
    </row>
    <row r="82" spans="1:9" ht="47.25" customHeight="1" x14ac:dyDescent="0.25">
      <c r="A82" s="17" t="s">
        <v>121</v>
      </c>
      <c r="B82" s="25" t="s">
        <v>122</v>
      </c>
      <c r="C82" s="17"/>
      <c r="D82" s="17"/>
      <c r="E82" s="25"/>
      <c r="F82" s="25"/>
      <c r="G82" s="25"/>
      <c r="H82" s="29"/>
      <c r="I82" s="29"/>
    </row>
    <row r="83" spans="1:9" ht="61.5" customHeight="1" x14ac:dyDescent="0.25">
      <c r="A83" s="17" t="s">
        <v>123</v>
      </c>
      <c r="B83" s="25" t="s">
        <v>124</v>
      </c>
      <c r="C83" s="17"/>
      <c r="D83" s="17"/>
      <c r="E83" s="25"/>
      <c r="F83" s="25"/>
      <c r="G83" s="25"/>
      <c r="H83" s="29"/>
      <c r="I83" s="29"/>
    </row>
    <row r="84" spans="1:9" ht="31.5" customHeight="1" x14ac:dyDescent="0.25">
      <c r="A84" s="17" t="s">
        <v>125</v>
      </c>
      <c r="B84" s="25" t="s">
        <v>126</v>
      </c>
      <c r="C84" s="17"/>
      <c r="D84" s="17"/>
      <c r="E84" s="25"/>
      <c r="F84" s="25"/>
      <c r="G84" s="25"/>
      <c r="H84" s="29"/>
      <c r="I84" s="29"/>
    </row>
    <row r="85" spans="1:9" ht="47.25" customHeight="1" x14ac:dyDescent="0.25">
      <c r="A85" s="17" t="s">
        <v>127</v>
      </c>
      <c r="B85" s="25" t="s">
        <v>48</v>
      </c>
      <c r="C85" s="17"/>
      <c r="D85" s="17"/>
      <c r="E85" s="25"/>
      <c r="F85" s="25"/>
      <c r="G85" s="25"/>
      <c r="H85" s="29"/>
      <c r="I85" s="29"/>
    </row>
    <row r="86" spans="1:9" ht="30" customHeight="1" x14ac:dyDescent="0.25">
      <c r="A86" s="17" t="s">
        <v>128</v>
      </c>
      <c r="B86" s="25" t="s">
        <v>75</v>
      </c>
      <c r="C86" s="17"/>
      <c r="D86" s="17"/>
      <c r="E86" s="25"/>
      <c r="F86" s="25"/>
      <c r="G86" s="25"/>
      <c r="H86" s="29"/>
      <c r="I86" s="29"/>
    </row>
    <row r="87" spans="1:9" x14ac:dyDescent="0.25">
      <c r="A87" s="17" t="s">
        <v>129</v>
      </c>
      <c r="B87" s="25" t="s">
        <v>130</v>
      </c>
      <c r="C87" s="17"/>
      <c r="D87" s="17"/>
      <c r="E87" s="25"/>
      <c r="F87" s="25"/>
      <c r="G87" s="25"/>
      <c r="H87" s="29"/>
      <c r="I87" s="29"/>
    </row>
    <row r="88" spans="1:9" x14ac:dyDescent="0.25">
      <c r="A88" s="17" t="s">
        <v>131</v>
      </c>
      <c r="B88" s="25" t="s">
        <v>132</v>
      </c>
      <c r="C88" s="17"/>
      <c r="D88" s="17"/>
      <c r="E88" s="25"/>
      <c r="F88" s="25"/>
      <c r="G88" s="25"/>
      <c r="H88" s="29"/>
      <c r="I88" s="29"/>
    </row>
    <row r="89" spans="1:9" x14ac:dyDescent="0.25">
      <c r="A89" s="17" t="s">
        <v>133</v>
      </c>
      <c r="B89" s="25" t="s">
        <v>134</v>
      </c>
      <c r="C89" s="17"/>
      <c r="D89" s="17"/>
      <c r="E89" s="25"/>
      <c r="F89" s="25"/>
      <c r="G89" s="25"/>
      <c r="H89" s="29"/>
      <c r="I89" s="29"/>
    </row>
    <row r="90" spans="1:9" ht="32.25" customHeight="1" x14ac:dyDescent="0.25">
      <c r="A90" s="17" t="s">
        <v>135</v>
      </c>
      <c r="B90" s="25" t="s">
        <v>136</v>
      </c>
      <c r="C90" s="17">
        <v>1</v>
      </c>
      <c r="D90" s="17" t="s">
        <v>42</v>
      </c>
      <c r="E90" s="28"/>
      <c r="F90" s="25" t="str">
        <f>IF(ISBLANK(E90),"", PRODUCT(C90,E90))</f>
        <v/>
      </c>
      <c r="G90" s="29"/>
      <c r="H90" s="25"/>
      <c r="I90" s="25"/>
    </row>
    <row r="91" spans="1:9" ht="47.25" customHeight="1" x14ac:dyDescent="0.25">
      <c r="A91" s="17" t="s">
        <v>137</v>
      </c>
      <c r="B91" s="25" t="s">
        <v>138</v>
      </c>
      <c r="C91" s="17"/>
      <c r="D91" s="17"/>
      <c r="E91" s="25"/>
      <c r="F91" s="25"/>
      <c r="G91" s="25"/>
      <c r="H91" s="29"/>
      <c r="I91" s="29"/>
    </row>
    <row r="92" spans="1:9" ht="63.75" customHeight="1" x14ac:dyDescent="0.25">
      <c r="A92" s="17" t="s">
        <v>139</v>
      </c>
      <c r="B92" s="25" t="s">
        <v>124</v>
      </c>
      <c r="C92" s="17"/>
      <c r="D92" s="17"/>
      <c r="E92" s="25"/>
      <c r="F92" s="25"/>
      <c r="G92" s="25"/>
      <c r="H92" s="29"/>
      <c r="I92" s="29"/>
    </row>
    <row r="93" spans="1:9" ht="30" customHeight="1" x14ac:dyDescent="0.25">
      <c r="A93" s="17" t="s">
        <v>140</v>
      </c>
      <c r="B93" s="25" t="s">
        <v>141</v>
      </c>
      <c r="C93" s="17"/>
      <c r="D93" s="17"/>
      <c r="E93" s="25"/>
      <c r="F93" s="25"/>
      <c r="G93" s="25"/>
      <c r="H93" s="29"/>
      <c r="I93" s="29"/>
    </row>
    <row r="94" spans="1:9" ht="48.75" customHeight="1" x14ac:dyDescent="0.25">
      <c r="A94" s="17" t="s">
        <v>142</v>
      </c>
      <c r="B94" s="25" t="s">
        <v>48</v>
      </c>
      <c r="C94" s="17"/>
      <c r="D94" s="17"/>
      <c r="E94" s="25"/>
      <c r="F94" s="25"/>
      <c r="G94" s="25"/>
      <c r="H94" s="29"/>
      <c r="I94" s="29"/>
    </row>
    <row r="95" spans="1:9" ht="30" customHeight="1" x14ac:dyDescent="0.25">
      <c r="A95" s="17" t="s">
        <v>143</v>
      </c>
      <c r="B95" s="25" t="s">
        <v>75</v>
      </c>
      <c r="C95" s="17"/>
      <c r="D95" s="17"/>
      <c r="E95" s="25"/>
      <c r="F95" s="25"/>
      <c r="G95" s="25"/>
      <c r="H95" s="29"/>
      <c r="I95" s="29"/>
    </row>
    <row r="96" spans="1:9" ht="30" customHeight="1" x14ac:dyDescent="0.25">
      <c r="A96" s="17" t="s">
        <v>144</v>
      </c>
      <c r="B96" s="25" t="s">
        <v>145</v>
      </c>
      <c r="C96" s="17">
        <v>1</v>
      </c>
      <c r="D96" s="17" t="s">
        <v>42</v>
      </c>
      <c r="E96" s="28"/>
      <c r="F96" s="25" t="str">
        <f>IF(ISBLANK(E96),"", PRODUCT(C96,E96))</f>
        <v/>
      </c>
      <c r="G96" s="29"/>
      <c r="H96" s="25"/>
      <c r="I96" s="25"/>
    </row>
    <row r="97" spans="1:9" ht="32.25" customHeight="1" x14ac:dyDescent="0.25">
      <c r="A97" s="17" t="s">
        <v>146</v>
      </c>
      <c r="B97" s="25" t="s">
        <v>147</v>
      </c>
      <c r="C97" s="17"/>
      <c r="D97" s="17"/>
      <c r="E97" s="25"/>
      <c r="F97" s="25"/>
      <c r="G97" s="25"/>
      <c r="H97" s="29"/>
      <c r="I97" s="29"/>
    </row>
    <row r="98" spans="1:9" ht="65.25" customHeight="1" x14ac:dyDescent="0.25">
      <c r="A98" s="17" t="s">
        <v>148</v>
      </c>
      <c r="B98" s="25" t="s">
        <v>149</v>
      </c>
      <c r="C98" s="17"/>
      <c r="D98" s="17"/>
      <c r="E98" s="25"/>
      <c r="F98" s="25"/>
      <c r="G98" s="25"/>
      <c r="H98" s="29"/>
      <c r="I98" s="29"/>
    </row>
    <row r="99" spans="1:9" ht="35.25" customHeight="1" x14ac:dyDescent="0.25">
      <c r="A99" s="17" t="s">
        <v>150</v>
      </c>
      <c r="B99" s="25" t="s">
        <v>151</v>
      </c>
      <c r="C99" s="17"/>
      <c r="D99" s="17"/>
      <c r="E99" s="25"/>
      <c r="F99" s="25"/>
      <c r="G99" s="25"/>
      <c r="H99" s="29"/>
      <c r="I99" s="29"/>
    </row>
    <row r="100" spans="1:9" ht="55.5" customHeight="1" x14ac:dyDescent="0.25">
      <c r="A100" s="17" t="s">
        <v>152</v>
      </c>
      <c r="B100" s="25" t="s">
        <v>48</v>
      </c>
      <c r="C100" s="17"/>
      <c r="D100" s="17"/>
      <c r="E100" s="25"/>
      <c r="F100" s="25"/>
      <c r="G100" s="25"/>
      <c r="H100" s="29"/>
      <c r="I100" s="29"/>
    </row>
    <row r="101" spans="1:9" ht="33" customHeight="1" x14ac:dyDescent="0.25">
      <c r="A101" s="17" t="s">
        <v>153</v>
      </c>
      <c r="B101" s="25" t="s">
        <v>52</v>
      </c>
      <c r="C101" s="17"/>
      <c r="D101" s="17"/>
      <c r="E101" s="25"/>
      <c r="F101" s="25"/>
      <c r="G101" s="25"/>
      <c r="H101" s="29"/>
      <c r="I101" s="29"/>
    </row>
    <row r="102" spans="1:9" ht="30" customHeight="1" x14ac:dyDescent="0.25">
      <c r="A102" s="17" t="s">
        <v>154</v>
      </c>
      <c r="B102" s="25" t="s">
        <v>54</v>
      </c>
      <c r="C102" s="17"/>
      <c r="D102" s="17"/>
      <c r="E102" s="25"/>
      <c r="F102" s="25"/>
      <c r="G102" s="25"/>
      <c r="H102" s="29"/>
      <c r="I102" s="29"/>
    </row>
    <row r="103" spans="1:9" x14ac:dyDescent="0.25">
      <c r="A103" s="17" t="s">
        <v>155</v>
      </c>
      <c r="B103" s="25" t="s">
        <v>130</v>
      </c>
      <c r="C103" s="17"/>
      <c r="D103" s="17"/>
      <c r="E103" s="25"/>
      <c r="F103" s="25"/>
      <c r="G103" s="25"/>
      <c r="H103" s="29"/>
      <c r="I103" s="29"/>
    </row>
    <row r="104" spans="1:9" x14ac:dyDescent="0.25">
      <c r="A104" s="17" t="s">
        <v>156</v>
      </c>
      <c r="B104" s="25" t="s">
        <v>157</v>
      </c>
      <c r="C104" s="17"/>
      <c r="D104" s="17"/>
      <c r="E104" s="25"/>
      <c r="F104" s="25"/>
      <c r="G104" s="25"/>
      <c r="H104" s="29"/>
      <c r="I104" s="29"/>
    </row>
    <row r="105" spans="1:9" x14ac:dyDescent="0.25">
      <c r="A105" s="17" t="s">
        <v>158</v>
      </c>
      <c r="B105" s="25" t="s">
        <v>159</v>
      </c>
      <c r="C105" s="17"/>
      <c r="D105" s="17"/>
      <c r="E105" s="25"/>
      <c r="F105" s="25"/>
      <c r="G105" s="25"/>
      <c r="H105" s="29"/>
      <c r="I105" s="29"/>
    </row>
    <row r="106" spans="1:9" ht="29.25" customHeight="1" x14ac:dyDescent="0.25">
      <c r="A106" s="17" t="s">
        <v>160</v>
      </c>
      <c r="B106" s="25" t="s">
        <v>161</v>
      </c>
      <c r="C106" s="17">
        <v>1</v>
      </c>
      <c r="D106" s="17" t="s">
        <v>42</v>
      </c>
      <c r="E106" s="28"/>
      <c r="F106" s="25" t="str">
        <f>IF(ISBLANK(E106),"", PRODUCT(C106,E106))</f>
        <v/>
      </c>
      <c r="G106" s="29"/>
      <c r="H106" s="25"/>
      <c r="I106" s="25"/>
    </row>
    <row r="107" spans="1:9" ht="35.25" customHeight="1" x14ac:dyDescent="0.25">
      <c r="A107" s="17" t="s">
        <v>162</v>
      </c>
      <c r="B107" s="25" t="s">
        <v>163</v>
      </c>
      <c r="C107" s="17"/>
      <c r="D107" s="17"/>
      <c r="E107" s="25"/>
      <c r="F107" s="25"/>
      <c r="G107" s="25"/>
      <c r="H107" s="29"/>
      <c r="I107" s="29"/>
    </row>
    <row r="108" spans="1:9" ht="60" customHeight="1" x14ac:dyDescent="0.25">
      <c r="A108" s="17" t="s">
        <v>164</v>
      </c>
      <c r="B108" s="25" t="s">
        <v>46</v>
      </c>
      <c r="C108" s="17"/>
      <c r="D108" s="17"/>
      <c r="E108" s="25"/>
      <c r="F108" s="25"/>
      <c r="G108" s="25"/>
      <c r="H108" s="29"/>
      <c r="I108" s="29"/>
    </row>
    <row r="109" spans="1:9" ht="28.5" customHeight="1" x14ac:dyDescent="0.25">
      <c r="A109" s="17" t="s">
        <v>165</v>
      </c>
      <c r="B109" s="25" t="s">
        <v>166</v>
      </c>
      <c r="C109" s="17"/>
      <c r="D109" s="17"/>
      <c r="E109" s="25"/>
      <c r="F109" s="25"/>
      <c r="G109" s="25"/>
      <c r="H109" s="29"/>
      <c r="I109" s="29"/>
    </row>
    <row r="110" spans="1:9" ht="45" customHeight="1" x14ac:dyDescent="0.25">
      <c r="A110" s="17" t="s">
        <v>167</v>
      </c>
      <c r="B110" s="25" t="s">
        <v>48</v>
      </c>
      <c r="C110" s="17"/>
      <c r="D110" s="17"/>
      <c r="E110" s="25"/>
      <c r="F110" s="25"/>
      <c r="G110" s="25"/>
      <c r="H110" s="29"/>
      <c r="I110" s="29"/>
    </row>
    <row r="111" spans="1:9" ht="29.25" customHeight="1" x14ac:dyDescent="0.25">
      <c r="A111" s="17" t="s">
        <v>168</v>
      </c>
      <c r="B111" s="25" t="s">
        <v>52</v>
      </c>
      <c r="C111" s="17"/>
      <c r="D111" s="17"/>
      <c r="E111" s="25"/>
      <c r="F111" s="25"/>
      <c r="G111" s="25"/>
      <c r="H111" s="29"/>
      <c r="I111" s="29"/>
    </row>
    <row r="112" spans="1:9" ht="28.5" customHeight="1" x14ac:dyDescent="0.25">
      <c r="A112" s="17" t="s">
        <v>169</v>
      </c>
      <c r="B112" s="25" t="s">
        <v>54</v>
      </c>
      <c r="C112" s="17"/>
      <c r="D112" s="17"/>
      <c r="E112" s="25"/>
      <c r="F112" s="25"/>
      <c r="G112" s="25"/>
      <c r="H112" s="29"/>
      <c r="I112" s="29"/>
    </row>
    <row r="113" spans="1:9" ht="26.25" customHeight="1" x14ac:dyDescent="0.25">
      <c r="A113" s="17" t="s">
        <v>170</v>
      </c>
      <c r="B113" s="25" t="s">
        <v>130</v>
      </c>
      <c r="C113" s="17"/>
      <c r="D113" s="17"/>
      <c r="E113" s="25"/>
      <c r="F113" s="25"/>
      <c r="G113" s="25"/>
      <c r="H113" s="29"/>
      <c r="I113" s="29"/>
    </row>
    <row r="114" spans="1:9" x14ac:dyDescent="0.25">
      <c r="A114" s="17" t="s">
        <v>171</v>
      </c>
      <c r="B114" s="25" t="s">
        <v>172</v>
      </c>
      <c r="C114" s="17"/>
      <c r="D114" s="17"/>
      <c r="E114" s="25"/>
      <c r="F114" s="25"/>
      <c r="G114" s="25"/>
      <c r="H114" s="29"/>
      <c r="I114" s="29"/>
    </row>
    <row r="115" spans="1:9" x14ac:dyDescent="0.25">
      <c r="A115" s="17" t="s">
        <v>173</v>
      </c>
      <c r="B115" s="25" t="s">
        <v>174</v>
      </c>
      <c r="C115" s="17"/>
      <c r="D115" s="17"/>
      <c r="E115" s="25"/>
      <c r="F115" s="25"/>
      <c r="G115" s="25"/>
      <c r="H115" s="29"/>
      <c r="I115" s="29"/>
    </row>
    <row r="116" spans="1:9" ht="27.75" customHeight="1" x14ac:dyDescent="0.25">
      <c r="A116" s="17" t="s">
        <v>175</v>
      </c>
      <c r="B116" s="25" t="s">
        <v>176</v>
      </c>
      <c r="C116" s="17">
        <v>1</v>
      </c>
      <c r="D116" s="17" t="s">
        <v>42</v>
      </c>
      <c r="E116" s="28"/>
      <c r="F116" s="25" t="str">
        <f>IF(ISBLANK(E116),"", PRODUCT(C116,E116))</f>
        <v/>
      </c>
      <c r="G116" s="29"/>
      <c r="H116" s="25"/>
      <c r="I116" s="25"/>
    </row>
    <row r="117" spans="1:9" ht="30.75" customHeight="1" x14ac:dyDescent="0.25">
      <c r="A117" s="17" t="s">
        <v>177</v>
      </c>
      <c r="B117" s="25" t="s">
        <v>178</v>
      </c>
      <c r="C117" s="17"/>
      <c r="D117" s="17"/>
      <c r="E117" s="25"/>
      <c r="F117" s="25"/>
      <c r="G117" s="25"/>
      <c r="H117" s="29"/>
      <c r="I117" s="29"/>
    </row>
    <row r="118" spans="1:9" ht="43.5" customHeight="1" x14ac:dyDescent="0.25">
      <c r="A118" s="17" t="s">
        <v>179</v>
      </c>
      <c r="B118" s="25" t="s">
        <v>48</v>
      </c>
      <c r="C118" s="17"/>
      <c r="D118" s="17"/>
      <c r="E118" s="25"/>
      <c r="F118" s="25"/>
      <c r="G118" s="25"/>
      <c r="H118" s="29"/>
      <c r="I118" s="29"/>
    </row>
    <row r="119" spans="1:9" ht="30.75" customHeight="1" x14ac:dyDescent="0.25">
      <c r="A119" s="17" t="s">
        <v>180</v>
      </c>
      <c r="B119" s="25" t="s">
        <v>52</v>
      </c>
      <c r="C119" s="17"/>
      <c r="D119" s="17"/>
      <c r="E119" s="25"/>
      <c r="F119" s="25"/>
      <c r="G119" s="25"/>
      <c r="H119" s="29"/>
      <c r="I119" s="29"/>
    </row>
    <row r="120" spans="1:9" ht="30.75" customHeight="1" x14ac:dyDescent="0.25">
      <c r="A120" s="17" t="s">
        <v>181</v>
      </c>
      <c r="B120" s="25" t="s">
        <v>54</v>
      </c>
      <c r="C120" s="17"/>
      <c r="D120" s="17"/>
      <c r="E120" s="25"/>
      <c r="F120" s="25"/>
      <c r="G120" s="25"/>
      <c r="H120" s="29"/>
      <c r="I120" s="29"/>
    </row>
    <row r="121" spans="1:9" ht="29.25" customHeight="1" x14ac:dyDescent="0.25">
      <c r="A121" s="17" t="s">
        <v>182</v>
      </c>
      <c r="B121" s="25" t="s">
        <v>130</v>
      </c>
      <c r="C121" s="17"/>
      <c r="D121" s="17"/>
      <c r="E121" s="25"/>
      <c r="F121" s="25"/>
      <c r="G121" s="25"/>
      <c r="H121" s="29"/>
      <c r="I121" s="29"/>
    </row>
    <row r="122" spans="1:9" x14ac:dyDescent="0.25">
      <c r="A122" s="17" t="s">
        <v>183</v>
      </c>
      <c r="B122" s="25" t="s">
        <v>184</v>
      </c>
      <c r="C122" s="17"/>
      <c r="D122" s="17"/>
      <c r="E122" s="25"/>
      <c r="F122" s="25"/>
      <c r="G122" s="25"/>
      <c r="H122" s="29"/>
      <c r="I122" s="29"/>
    </row>
    <row r="123" spans="1:9" x14ac:dyDescent="0.25">
      <c r="A123" s="17" t="s">
        <v>185</v>
      </c>
      <c r="B123" s="25" t="s">
        <v>186</v>
      </c>
      <c r="C123" s="17"/>
      <c r="D123" s="17"/>
      <c r="E123" s="25"/>
      <c r="F123" s="25"/>
      <c r="G123" s="25"/>
      <c r="H123" s="29"/>
      <c r="I123" s="29"/>
    </row>
    <row r="124" spans="1:9" ht="27.75" customHeight="1" x14ac:dyDescent="0.25">
      <c r="A124" s="17" t="s">
        <v>187</v>
      </c>
      <c r="B124" s="25" t="s">
        <v>188</v>
      </c>
      <c r="C124" s="17">
        <v>1</v>
      </c>
      <c r="D124" s="17" t="s">
        <v>42</v>
      </c>
      <c r="E124" s="28"/>
      <c r="F124" s="25" t="str">
        <f>IF(ISBLANK(E124),"", PRODUCT(C124,E124))</f>
        <v/>
      </c>
      <c r="G124" s="29"/>
      <c r="H124" s="25"/>
      <c r="I124" s="25"/>
    </row>
    <row r="125" spans="1:9" ht="27" customHeight="1" x14ac:dyDescent="0.25">
      <c r="A125" s="17" t="s">
        <v>189</v>
      </c>
      <c r="B125" s="25" t="s">
        <v>190</v>
      </c>
      <c r="C125" s="17"/>
      <c r="D125" s="17"/>
      <c r="E125" s="25"/>
      <c r="F125" s="25"/>
      <c r="G125" s="25"/>
      <c r="H125" s="29"/>
      <c r="I125" s="29"/>
    </row>
    <row r="126" spans="1:9" ht="30" customHeight="1" x14ac:dyDescent="0.25">
      <c r="A126" s="17" t="s">
        <v>191</v>
      </c>
      <c r="B126" s="25" t="s">
        <v>192</v>
      </c>
      <c r="C126" s="17"/>
      <c r="D126" s="17"/>
      <c r="E126" s="25"/>
      <c r="F126" s="25"/>
      <c r="G126" s="25"/>
      <c r="H126" s="29"/>
      <c r="I126" s="29"/>
    </row>
    <row r="127" spans="1:9" ht="33" customHeight="1" x14ac:dyDescent="0.25">
      <c r="A127" s="17" t="s">
        <v>193</v>
      </c>
      <c r="B127" s="25" t="s">
        <v>194</v>
      </c>
      <c r="C127" s="17"/>
      <c r="D127" s="17"/>
      <c r="E127" s="25"/>
      <c r="F127" s="25"/>
      <c r="G127" s="25"/>
      <c r="H127" s="29"/>
      <c r="I127" s="29"/>
    </row>
    <row r="128" spans="1:9" ht="27" customHeight="1" x14ac:dyDescent="0.25">
      <c r="A128" s="17" t="s">
        <v>195</v>
      </c>
      <c r="B128" s="25" t="s">
        <v>196</v>
      </c>
      <c r="C128" s="17">
        <v>1</v>
      </c>
      <c r="D128" s="17" t="s">
        <v>42</v>
      </c>
      <c r="E128" s="28"/>
      <c r="F128" s="25" t="str">
        <f>IF(ISBLANK(E128),"", PRODUCT(C128,E128))</f>
        <v/>
      </c>
      <c r="G128" s="29"/>
      <c r="H128" s="25"/>
      <c r="I128" s="25"/>
    </row>
    <row r="129" spans="1:9" ht="27.75" customHeight="1" x14ac:dyDescent="0.25">
      <c r="A129" s="17" t="s">
        <v>197</v>
      </c>
      <c r="B129" s="25" t="s">
        <v>198</v>
      </c>
      <c r="C129" s="17"/>
      <c r="D129" s="17"/>
      <c r="E129" s="25"/>
      <c r="F129" s="25"/>
      <c r="G129" s="25"/>
      <c r="H129" s="29"/>
      <c r="I129" s="29"/>
    </row>
    <row r="130" spans="1:9" ht="30" customHeight="1" x14ac:dyDescent="0.25">
      <c r="A130" s="17" t="s">
        <v>199</v>
      </c>
      <c r="B130" s="25" t="s">
        <v>200</v>
      </c>
      <c r="C130" s="17"/>
      <c r="D130" s="17"/>
      <c r="E130" s="25"/>
      <c r="F130" s="25"/>
      <c r="G130" s="25"/>
      <c r="H130" s="29"/>
      <c r="I130" s="29"/>
    </row>
    <row r="131" spans="1:9" ht="30.75" customHeight="1" x14ac:dyDescent="0.25">
      <c r="A131" s="17" t="s">
        <v>201</v>
      </c>
      <c r="B131" s="25" t="s">
        <v>202</v>
      </c>
      <c r="C131" s="17"/>
      <c r="D131" s="17"/>
      <c r="E131" s="25"/>
      <c r="F131" s="25"/>
      <c r="G131" s="25"/>
      <c r="H131" s="29"/>
      <c r="I131" s="29"/>
    </row>
    <row r="132" spans="1:9" ht="31.5" customHeight="1" x14ac:dyDescent="0.25">
      <c r="A132" s="17" t="s">
        <v>203</v>
      </c>
      <c r="B132" s="25" t="s">
        <v>204</v>
      </c>
      <c r="C132" s="17"/>
      <c r="D132" s="17"/>
      <c r="E132" s="25"/>
      <c r="F132" s="25"/>
      <c r="G132" s="25"/>
      <c r="H132" s="29"/>
      <c r="I132" s="29"/>
    </row>
    <row r="133" spans="1:9" ht="29.25" customHeight="1" x14ac:dyDescent="0.25">
      <c r="A133" s="17" t="s">
        <v>205</v>
      </c>
      <c r="B133" s="25" t="s">
        <v>194</v>
      </c>
      <c r="C133" s="17"/>
      <c r="D133" s="17"/>
      <c r="E133" s="25"/>
      <c r="F133" s="25"/>
      <c r="G133" s="25"/>
      <c r="H133" s="29"/>
      <c r="I133" s="29"/>
    </row>
    <row r="134" spans="1:9" ht="29.25" customHeight="1" x14ac:dyDescent="0.25">
      <c r="A134" s="17" t="s">
        <v>206</v>
      </c>
      <c r="B134" s="25" t="s">
        <v>207</v>
      </c>
      <c r="C134" s="17">
        <v>1</v>
      </c>
      <c r="D134" s="17" t="s">
        <v>42</v>
      </c>
      <c r="E134" s="28"/>
      <c r="F134" s="25" t="str">
        <f>IF(ISBLANK(E134),"", PRODUCT(C134,E134))</f>
        <v/>
      </c>
      <c r="G134" s="29"/>
      <c r="H134" s="25"/>
      <c r="I134" s="25"/>
    </row>
    <row r="135" spans="1:9" ht="30" customHeight="1" x14ac:dyDescent="0.25">
      <c r="A135" s="17" t="s">
        <v>208</v>
      </c>
      <c r="B135" s="25" t="s">
        <v>209</v>
      </c>
      <c r="C135" s="17"/>
      <c r="D135" s="17"/>
      <c r="E135" s="25"/>
      <c r="F135" s="25"/>
      <c r="G135" s="25"/>
      <c r="H135" s="29"/>
      <c r="I135" s="29"/>
    </row>
    <row r="136" spans="1:9" ht="27.75" customHeight="1" x14ac:dyDescent="0.25">
      <c r="A136" s="17" t="s">
        <v>210</v>
      </c>
      <c r="B136" s="25" t="s">
        <v>202</v>
      </c>
      <c r="C136" s="17"/>
      <c r="D136" s="17"/>
      <c r="E136" s="25"/>
      <c r="F136" s="25"/>
      <c r="G136" s="25"/>
      <c r="H136" s="29"/>
      <c r="I136" s="29"/>
    </row>
    <row r="137" spans="1:9" ht="29.25" customHeight="1" x14ac:dyDescent="0.25">
      <c r="A137" s="17" t="s">
        <v>211</v>
      </c>
      <c r="B137" s="25" t="s">
        <v>204</v>
      </c>
      <c r="C137" s="17"/>
      <c r="D137" s="17"/>
      <c r="E137" s="25"/>
      <c r="F137" s="25"/>
      <c r="G137" s="25"/>
      <c r="H137" s="29"/>
      <c r="I137" s="29"/>
    </row>
    <row r="138" spans="1:9" ht="29.25" customHeight="1" x14ac:dyDescent="0.25">
      <c r="A138" s="17" t="s">
        <v>212</v>
      </c>
      <c r="B138" s="25" t="s">
        <v>194</v>
      </c>
      <c r="C138" s="17"/>
      <c r="D138" s="17"/>
      <c r="E138" s="25"/>
      <c r="F138" s="25"/>
      <c r="G138" s="25"/>
      <c r="H138" s="29"/>
      <c r="I138" s="29"/>
    </row>
    <row r="139" spans="1:9" ht="29.25" customHeight="1" x14ac:dyDescent="0.25">
      <c r="A139" s="17" t="s">
        <v>213</v>
      </c>
      <c r="B139" s="25" t="s">
        <v>214</v>
      </c>
      <c r="C139" s="17">
        <v>1</v>
      </c>
      <c r="D139" s="17" t="s">
        <v>42</v>
      </c>
      <c r="E139" s="28"/>
      <c r="F139" s="25" t="str">
        <f>IF(ISBLANK(E139),"", PRODUCT(C139,E139))</f>
        <v/>
      </c>
      <c r="G139" s="29"/>
      <c r="H139" s="25"/>
      <c r="I139" s="25"/>
    </row>
    <row r="140" spans="1:9" ht="27" customHeight="1" x14ac:dyDescent="0.25">
      <c r="A140" s="17" t="s">
        <v>215</v>
      </c>
      <c r="B140" s="25" t="s">
        <v>198</v>
      </c>
      <c r="C140" s="17"/>
      <c r="D140" s="17"/>
      <c r="E140" s="25"/>
      <c r="F140" s="25"/>
      <c r="G140" s="25"/>
      <c r="H140" s="29"/>
      <c r="I140" s="29"/>
    </row>
    <row r="141" spans="1:9" ht="32.25" customHeight="1" x14ac:dyDescent="0.25">
      <c r="A141" s="17" t="s">
        <v>216</v>
      </c>
      <c r="B141" s="25" t="s">
        <v>200</v>
      </c>
      <c r="C141" s="17"/>
      <c r="D141" s="17"/>
      <c r="E141" s="25"/>
      <c r="F141" s="25"/>
      <c r="G141" s="25"/>
      <c r="H141" s="29"/>
      <c r="I141" s="29"/>
    </row>
    <row r="142" spans="1:9" ht="30.75" customHeight="1" x14ac:dyDescent="0.25">
      <c r="A142" s="17" t="s">
        <v>217</v>
      </c>
      <c r="B142" s="25" t="s">
        <v>202</v>
      </c>
      <c r="C142" s="17"/>
      <c r="D142" s="17"/>
      <c r="E142" s="25"/>
      <c r="F142" s="25"/>
      <c r="G142" s="25"/>
      <c r="H142" s="29"/>
      <c r="I142" s="29"/>
    </row>
    <row r="143" spans="1:9" ht="29.25" customHeight="1" x14ac:dyDescent="0.25">
      <c r="A143" s="17" t="s">
        <v>218</v>
      </c>
      <c r="B143" s="25" t="s">
        <v>204</v>
      </c>
      <c r="C143" s="17"/>
      <c r="D143" s="17"/>
      <c r="E143" s="25"/>
      <c r="F143" s="25"/>
      <c r="G143" s="25"/>
      <c r="H143" s="29"/>
      <c r="I143" s="29"/>
    </row>
    <row r="144" spans="1:9" ht="32.25" customHeight="1" x14ac:dyDescent="0.25">
      <c r="A144" s="17" t="s">
        <v>219</v>
      </c>
      <c r="B144" s="25" t="s">
        <v>194</v>
      </c>
      <c r="C144" s="17"/>
      <c r="D144" s="17"/>
      <c r="E144" s="25"/>
      <c r="F144" s="25"/>
      <c r="G144" s="25"/>
      <c r="H144" s="29"/>
      <c r="I144" s="29"/>
    </row>
    <row r="145" spans="1:9" ht="32.25" customHeight="1" x14ac:dyDescent="0.25">
      <c r="A145" s="17" t="s">
        <v>220</v>
      </c>
      <c r="B145" s="25" t="s">
        <v>221</v>
      </c>
      <c r="C145" s="17">
        <v>1</v>
      </c>
      <c r="D145" s="17" t="s">
        <v>42</v>
      </c>
      <c r="E145" s="28"/>
      <c r="F145" s="25" t="str">
        <f>IF(ISBLANK(E145),"", PRODUCT(C145,E145))</f>
        <v/>
      </c>
      <c r="G145" s="29"/>
      <c r="H145" s="25"/>
      <c r="I145" s="25"/>
    </row>
    <row r="146" spans="1:9" x14ac:dyDescent="0.25">
      <c r="A146" s="17" t="s">
        <v>222</v>
      </c>
      <c r="B146" s="25" t="s">
        <v>223</v>
      </c>
      <c r="C146" s="17"/>
      <c r="D146" s="17"/>
      <c r="E146" s="25"/>
      <c r="F146" s="25"/>
      <c r="G146" s="25"/>
      <c r="H146" s="29"/>
      <c r="I146" s="29"/>
    </row>
    <row r="147" spans="1:9" x14ac:dyDescent="0.25">
      <c r="A147" s="17" t="s">
        <v>224</v>
      </c>
      <c r="B147" s="25" t="s">
        <v>198</v>
      </c>
      <c r="C147" s="17"/>
      <c r="D147" s="17"/>
      <c r="E147" s="25"/>
      <c r="F147" s="25"/>
      <c r="G147" s="25"/>
      <c r="H147" s="29"/>
      <c r="I147" s="29"/>
    </row>
    <row r="148" spans="1:9" x14ac:dyDescent="0.25">
      <c r="A148" s="17" t="s">
        <v>225</v>
      </c>
      <c r="B148" s="25" t="s">
        <v>226</v>
      </c>
      <c r="C148" s="17"/>
      <c r="D148" s="17"/>
      <c r="E148" s="25"/>
      <c r="F148" s="25"/>
      <c r="G148" s="25"/>
      <c r="H148" s="29"/>
      <c r="I148" s="29"/>
    </row>
    <row r="149" spans="1:9" x14ac:dyDescent="0.25">
      <c r="A149" s="17" t="s">
        <v>227</v>
      </c>
      <c r="B149" s="25" t="s">
        <v>228</v>
      </c>
      <c r="C149" s="17"/>
      <c r="D149" s="17"/>
      <c r="E149" s="25"/>
      <c r="F149" s="25"/>
      <c r="G149" s="25"/>
      <c r="H149" s="29"/>
      <c r="I149" s="29"/>
    </row>
    <row r="150" spans="1:9" ht="36" customHeight="1" x14ac:dyDescent="0.25">
      <c r="A150" s="17" t="s">
        <v>229</v>
      </c>
      <c r="B150" s="25" t="s">
        <v>230</v>
      </c>
      <c r="C150" s="17"/>
      <c r="D150" s="17"/>
      <c r="E150" s="25"/>
      <c r="F150" s="25"/>
      <c r="G150" s="25"/>
      <c r="H150" s="29"/>
      <c r="I150" s="29"/>
    </row>
    <row r="151" spans="1:9" ht="27.75" customHeight="1" x14ac:dyDescent="0.25">
      <c r="A151" s="17" t="s">
        <v>231</v>
      </c>
      <c r="B151" s="25" t="s">
        <v>194</v>
      </c>
      <c r="C151" s="17"/>
      <c r="D151" s="17"/>
      <c r="E151" s="25"/>
      <c r="F151" s="25"/>
      <c r="G151" s="25"/>
      <c r="H151" s="29"/>
      <c r="I151" s="29"/>
    </row>
    <row r="152" spans="1:9" x14ac:dyDescent="0.25">
      <c r="A152" s="17" t="s">
        <v>232</v>
      </c>
      <c r="B152" s="25" t="s">
        <v>233</v>
      </c>
      <c r="C152" s="17">
        <v>1</v>
      </c>
      <c r="D152" s="17" t="s">
        <v>42</v>
      </c>
      <c r="E152" s="28"/>
      <c r="F152" s="25" t="str">
        <f>IF(ISBLANK(E152),"", PRODUCT(C152,E152))</f>
        <v/>
      </c>
      <c r="G152" s="29"/>
      <c r="H152" s="25"/>
      <c r="I152" s="25"/>
    </row>
    <row r="153" spans="1:9" x14ac:dyDescent="0.25">
      <c r="A153" s="17" t="s">
        <v>234</v>
      </c>
      <c r="B153" s="25" t="s">
        <v>235</v>
      </c>
      <c r="C153" s="17"/>
      <c r="D153" s="17"/>
      <c r="E153" s="25"/>
      <c r="F153" s="25"/>
      <c r="G153" s="25"/>
      <c r="H153" s="29"/>
      <c r="I153" s="29"/>
    </row>
    <row r="154" spans="1:9" x14ac:dyDescent="0.25">
      <c r="A154" s="17" t="s">
        <v>236</v>
      </c>
      <c r="B154" s="25" t="s">
        <v>237</v>
      </c>
      <c r="C154" s="17"/>
      <c r="D154" s="17"/>
      <c r="E154" s="25"/>
      <c r="F154" s="25"/>
      <c r="G154" s="25"/>
      <c r="H154" s="29"/>
      <c r="I154" s="29"/>
    </row>
    <row r="155" spans="1:9" x14ac:dyDescent="0.25">
      <c r="A155" s="17" t="s">
        <v>238</v>
      </c>
      <c r="B155" s="25" t="s">
        <v>239</v>
      </c>
      <c r="C155" s="17"/>
      <c r="D155" s="17"/>
      <c r="E155" s="25"/>
      <c r="F155" s="25"/>
      <c r="G155" s="25"/>
      <c r="H155" s="29"/>
      <c r="I155" s="29"/>
    </row>
    <row r="156" spans="1:9" ht="30" x14ac:dyDescent="0.25">
      <c r="A156" s="17" t="s">
        <v>240</v>
      </c>
      <c r="B156" s="25" t="s">
        <v>241</v>
      </c>
      <c r="C156" s="17"/>
      <c r="D156" s="17"/>
      <c r="E156" s="25"/>
      <c r="F156" s="25"/>
      <c r="G156" s="25"/>
      <c r="H156" s="29"/>
      <c r="I156" s="29"/>
    </row>
    <row r="157" spans="1:9" ht="35.25" customHeight="1" x14ac:dyDescent="0.25">
      <c r="A157" s="17" t="s">
        <v>242</v>
      </c>
      <c r="B157" s="25" t="s">
        <v>243</v>
      </c>
      <c r="C157" s="17"/>
      <c r="D157" s="17"/>
      <c r="E157" s="25"/>
      <c r="F157" s="25"/>
      <c r="G157" s="25"/>
      <c r="H157" s="29"/>
      <c r="I157" s="29"/>
    </row>
    <row r="158" spans="1:9" ht="51" customHeight="1" x14ac:dyDescent="0.25">
      <c r="A158" s="17" t="s">
        <v>244</v>
      </c>
      <c r="B158" s="25" t="s">
        <v>245</v>
      </c>
      <c r="C158" s="17"/>
      <c r="D158" s="17"/>
      <c r="E158" s="25"/>
      <c r="F158" s="25"/>
      <c r="G158" s="25"/>
      <c r="H158" s="29"/>
      <c r="I158" s="29"/>
    </row>
    <row r="159" spans="1:9" ht="30" x14ac:dyDescent="0.25">
      <c r="E159" s="24" t="s">
        <v>246</v>
      </c>
      <c r="F159" s="16" t="str">
        <f>IF((COUNT(C37:C158)&lt;&gt;COUNT(F37:F158)),"", ROUND(SUM(F37:F158),2))</f>
        <v/>
      </c>
      <c r="G159" s="15" t="str">
        <f>IF((COUNT(C37:C158)&lt;&gt;COUNT(F37:F158)),"Neužpildytos visų objektų kainos", "")</f>
        <v>Neužpildytos visų objektų kainos</v>
      </c>
    </row>
    <row r="160" spans="1:9" ht="45" x14ac:dyDescent="0.25">
      <c r="C160" s="24" t="s">
        <v>247</v>
      </c>
      <c r="D160" s="18"/>
      <c r="E160" s="24" t="s">
        <v>248</v>
      </c>
      <c r="F160" s="16" t="str">
        <f>IF(OR(F159="",D160=""),"", ROUND(PRODUCT(D160,F159)/100,2))</f>
        <v/>
      </c>
      <c r="G160" s="15" t="str">
        <f>IF(D160="", "Nurodykite taikomą PVM dydį", "")</f>
        <v>Nurodykite taikomą PVM dydį</v>
      </c>
    </row>
    <row r="161" spans="1:9" ht="30" x14ac:dyDescent="0.25">
      <c r="E161" s="24" t="s">
        <v>249</v>
      </c>
      <c r="F161" s="16">
        <f>IF(ISBLANK(F160), "", ROUND(SUM(F159:F160),2))</f>
        <v>0</v>
      </c>
    </row>
    <row r="165" spans="1:9" x14ac:dyDescent="0.25">
      <c r="A165" s="13" t="s">
        <v>250</v>
      </c>
      <c r="B165" s="13" t="s">
        <v>251</v>
      </c>
    </row>
    <row r="167" spans="1:9" x14ac:dyDescent="0.25">
      <c r="A167" s="13" t="s">
        <v>28</v>
      </c>
    </row>
    <row r="168" spans="1:9" s="5" customFormat="1" ht="60" x14ac:dyDescent="0.25">
      <c r="A168" s="27" t="s">
        <v>29</v>
      </c>
      <c r="B168" s="27" t="s">
        <v>30</v>
      </c>
      <c r="C168" s="27" t="s">
        <v>31</v>
      </c>
      <c r="D168" s="27" t="s">
        <v>32</v>
      </c>
      <c r="E168" s="27" t="s">
        <v>33</v>
      </c>
      <c r="F168" s="27" t="s">
        <v>34</v>
      </c>
      <c r="G168" s="27" t="s">
        <v>35</v>
      </c>
      <c r="H168" s="27" t="s">
        <v>36</v>
      </c>
      <c r="I168" s="27" t="s">
        <v>37</v>
      </c>
    </row>
    <row r="169" spans="1:9" ht="30" x14ac:dyDescent="0.25">
      <c r="A169" s="16" t="s">
        <v>252</v>
      </c>
      <c r="B169" s="24" t="s">
        <v>253</v>
      </c>
      <c r="C169" s="17"/>
      <c r="D169" s="17"/>
      <c r="E169" s="17"/>
      <c r="F169" s="17"/>
      <c r="G169" s="17"/>
      <c r="H169" s="17"/>
      <c r="I169" s="17"/>
    </row>
    <row r="170" spans="1:9" ht="30" x14ac:dyDescent="0.25">
      <c r="A170" s="17" t="s">
        <v>254</v>
      </c>
      <c r="B170" s="25" t="s">
        <v>255</v>
      </c>
      <c r="C170" s="17">
        <v>1</v>
      </c>
      <c r="D170" s="17" t="s">
        <v>42</v>
      </c>
      <c r="E170" s="28"/>
      <c r="F170" s="25" t="str">
        <f>IF(ISBLANK(E170),"", PRODUCT(C170,E170))</f>
        <v/>
      </c>
      <c r="G170" s="29"/>
      <c r="H170" s="25"/>
      <c r="I170" s="25"/>
    </row>
    <row r="171" spans="1:9" ht="30" x14ac:dyDescent="0.25">
      <c r="A171" s="17" t="s">
        <v>256</v>
      </c>
      <c r="B171" s="25" t="s">
        <v>257</v>
      </c>
      <c r="C171" s="17"/>
      <c r="D171" s="17"/>
      <c r="E171" s="25"/>
      <c r="F171" s="25"/>
      <c r="G171" s="25"/>
      <c r="H171" s="29"/>
      <c r="I171" s="29"/>
    </row>
    <row r="172" spans="1:9" ht="45" x14ac:dyDescent="0.25">
      <c r="A172" s="17" t="s">
        <v>258</v>
      </c>
      <c r="B172" s="25" t="s">
        <v>259</v>
      </c>
      <c r="C172" s="17"/>
      <c r="D172" s="17"/>
      <c r="E172" s="25"/>
      <c r="F172" s="25"/>
      <c r="G172" s="25"/>
      <c r="H172" s="29"/>
      <c r="I172" s="29"/>
    </row>
    <row r="173" spans="1:9" ht="30" x14ac:dyDescent="0.25">
      <c r="A173" s="17" t="s">
        <v>260</v>
      </c>
      <c r="B173" s="25" t="s">
        <v>261</v>
      </c>
      <c r="C173" s="17"/>
      <c r="D173" s="17"/>
      <c r="E173" s="25"/>
      <c r="F173" s="25"/>
      <c r="G173" s="25"/>
      <c r="H173" s="29"/>
      <c r="I173" s="29"/>
    </row>
    <row r="174" spans="1:9" ht="30" x14ac:dyDescent="0.25">
      <c r="A174" s="17" t="s">
        <v>262</v>
      </c>
      <c r="B174" s="25" t="s">
        <v>263</v>
      </c>
      <c r="C174" s="17"/>
      <c r="D174" s="17"/>
      <c r="E174" s="25"/>
      <c r="F174" s="25"/>
      <c r="G174" s="25"/>
      <c r="H174" s="29"/>
      <c r="I174" s="29"/>
    </row>
    <row r="175" spans="1:9" ht="30" x14ac:dyDescent="0.25">
      <c r="A175" s="17" t="s">
        <v>264</v>
      </c>
      <c r="B175" s="25" t="s">
        <v>265</v>
      </c>
      <c r="C175" s="17"/>
      <c r="D175" s="17"/>
      <c r="E175" s="25"/>
      <c r="F175" s="25"/>
      <c r="G175" s="25"/>
      <c r="H175" s="29"/>
      <c r="I175" s="29"/>
    </row>
    <row r="176" spans="1:9" ht="30" x14ac:dyDescent="0.25">
      <c r="A176" s="17" t="s">
        <v>266</v>
      </c>
      <c r="B176" s="25" t="s">
        <v>267</v>
      </c>
      <c r="C176" s="17"/>
      <c r="D176" s="17"/>
      <c r="E176" s="25"/>
      <c r="F176" s="25"/>
      <c r="G176" s="25"/>
      <c r="H176" s="29"/>
      <c r="I176" s="29"/>
    </row>
    <row r="177" spans="1:9" ht="30" x14ac:dyDescent="0.25">
      <c r="A177" s="17" t="s">
        <v>268</v>
      </c>
      <c r="B177" s="25" t="s">
        <v>255</v>
      </c>
      <c r="C177" s="17">
        <v>1</v>
      </c>
      <c r="D177" s="17" t="s">
        <v>42</v>
      </c>
      <c r="E177" s="28"/>
      <c r="F177" s="25" t="str">
        <f>IF(ISBLANK(E177),"", PRODUCT(C177,E177))</f>
        <v/>
      </c>
      <c r="G177" s="29"/>
      <c r="H177" s="25"/>
      <c r="I177" s="25"/>
    </row>
    <row r="178" spans="1:9" ht="30" x14ac:dyDescent="0.25">
      <c r="A178" s="17" t="s">
        <v>269</v>
      </c>
      <c r="B178" s="25" t="s">
        <v>270</v>
      </c>
      <c r="C178" s="17"/>
      <c r="D178" s="17"/>
      <c r="E178" s="25"/>
      <c r="F178" s="25"/>
      <c r="G178" s="25"/>
      <c r="H178" s="29"/>
      <c r="I178" s="29"/>
    </row>
    <row r="179" spans="1:9" ht="45" x14ac:dyDescent="0.25">
      <c r="A179" s="17" t="s">
        <v>271</v>
      </c>
      <c r="B179" s="25" t="s">
        <v>259</v>
      </c>
      <c r="C179" s="17"/>
      <c r="D179" s="17"/>
      <c r="E179" s="25"/>
      <c r="F179" s="25"/>
      <c r="G179" s="25"/>
      <c r="H179" s="29"/>
      <c r="I179" s="29"/>
    </row>
    <row r="180" spans="1:9" ht="30" x14ac:dyDescent="0.25">
      <c r="A180" s="17" t="s">
        <v>272</v>
      </c>
      <c r="B180" s="25" t="s">
        <v>273</v>
      </c>
      <c r="C180" s="17"/>
      <c r="D180" s="17"/>
      <c r="E180" s="25"/>
      <c r="F180" s="25"/>
      <c r="G180" s="25"/>
      <c r="H180" s="29"/>
      <c r="I180" s="29"/>
    </row>
    <row r="181" spans="1:9" ht="30" x14ac:dyDescent="0.25">
      <c r="A181" s="17" t="s">
        <v>274</v>
      </c>
      <c r="B181" s="25" t="s">
        <v>275</v>
      </c>
      <c r="C181" s="17"/>
      <c r="D181" s="17"/>
      <c r="E181" s="25"/>
      <c r="F181" s="25"/>
      <c r="G181" s="25"/>
      <c r="H181" s="29"/>
      <c r="I181" s="29"/>
    </row>
    <row r="182" spans="1:9" ht="30" x14ac:dyDescent="0.25">
      <c r="A182" s="17" t="s">
        <v>276</v>
      </c>
      <c r="B182" s="25" t="s">
        <v>265</v>
      </c>
      <c r="C182" s="17"/>
      <c r="D182" s="17"/>
      <c r="E182" s="25"/>
      <c r="F182" s="25"/>
      <c r="G182" s="25"/>
      <c r="H182" s="29"/>
      <c r="I182" s="29"/>
    </row>
    <row r="183" spans="1:9" ht="30" x14ac:dyDescent="0.25">
      <c r="A183" s="17" t="s">
        <v>277</v>
      </c>
      <c r="B183" s="25" t="s">
        <v>267</v>
      </c>
      <c r="C183" s="17"/>
      <c r="D183" s="17"/>
      <c r="E183" s="25"/>
      <c r="F183" s="25"/>
      <c r="G183" s="25"/>
      <c r="H183" s="29"/>
      <c r="I183" s="29"/>
    </row>
    <row r="184" spans="1:9" ht="30" x14ac:dyDescent="0.25">
      <c r="A184" s="17" t="s">
        <v>278</v>
      </c>
      <c r="B184" s="25" t="s">
        <v>279</v>
      </c>
      <c r="C184" s="17">
        <v>1</v>
      </c>
      <c r="D184" s="17" t="s">
        <v>42</v>
      </c>
      <c r="E184" s="28"/>
      <c r="F184" s="25" t="str">
        <f>IF(ISBLANK(E184),"", PRODUCT(C184,E184))</f>
        <v/>
      </c>
      <c r="G184" s="29"/>
      <c r="H184" s="25"/>
      <c r="I184" s="25"/>
    </row>
    <row r="185" spans="1:9" x14ac:dyDescent="0.25">
      <c r="A185" s="17" t="s">
        <v>280</v>
      </c>
      <c r="B185" s="25" t="s">
        <v>281</v>
      </c>
      <c r="C185" s="17"/>
      <c r="D185" s="17"/>
      <c r="E185" s="25"/>
      <c r="F185" s="25"/>
      <c r="G185" s="25"/>
      <c r="H185" s="29"/>
      <c r="I185" s="29"/>
    </row>
    <row r="186" spans="1:9" ht="75" x14ac:dyDescent="0.25">
      <c r="A186" s="17" t="s">
        <v>282</v>
      </c>
      <c r="B186" s="25" t="s">
        <v>283</v>
      </c>
      <c r="C186" s="17"/>
      <c r="D186" s="17"/>
      <c r="E186" s="25"/>
      <c r="F186" s="25"/>
      <c r="G186" s="25"/>
      <c r="H186" s="29"/>
      <c r="I186" s="29"/>
    </row>
    <row r="187" spans="1:9" ht="45" x14ac:dyDescent="0.25">
      <c r="A187" s="17" t="s">
        <v>284</v>
      </c>
      <c r="B187" s="25" t="s">
        <v>285</v>
      </c>
      <c r="C187" s="17"/>
      <c r="D187" s="17"/>
      <c r="E187" s="25"/>
      <c r="F187" s="25"/>
      <c r="G187" s="25"/>
      <c r="H187" s="29"/>
      <c r="I187" s="29"/>
    </row>
    <row r="188" spans="1:9" ht="30" x14ac:dyDescent="0.25">
      <c r="A188" s="17" t="s">
        <v>286</v>
      </c>
      <c r="B188" s="25" t="s">
        <v>287</v>
      </c>
      <c r="C188" s="17"/>
      <c r="D188" s="17"/>
      <c r="E188" s="25"/>
      <c r="F188" s="25"/>
      <c r="G188" s="25"/>
      <c r="H188" s="29"/>
      <c r="I188" s="29"/>
    </row>
    <row r="189" spans="1:9" x14ac:dyDescent="0.25">
      <c r="A189" s="17" t="s">
        <v>288</v>
      </c>
      <c r="B189" s="25" t="s">
        <v>289</v>
      </c>
      <c r="C189" s="17"/>
      <c r="D189" s="17"/>
      <c r="E189" s="25"/>
      <c r="F189" s="25"/>
      <c r="G189" s="25"/>
      <c r="H189" s="29"/>
      <c r="I189" s="29"/>
    </row>
    <row r="190" spans="1:9" ht="30" x14ac:dyDescent="0.25">
      <c r="A190" s="17" t="s">
        <v>290</v>
      </c>
      <c r="B190" s="25" t="s">
        <v>291</v>
      </c>
      <c r="C190" s="17"/>
      <c r="D190" s="17"/>
      <c r="E190" s="25"/>
      <c r="F190" s="25"/>
      <c r="G190" s="25"/>
      <c r="H190" s="29"/>
      <c r="I190" s="29"/>
    </row>
    <row r="191" spans="1:9" ht="30" x14ac:dyDescent="0.25">
      <c r="A191" s="17" t="s">
        <v>292</v>
      </c>
      <c r="B191" s="25" t="s">
        <v>293</v>
      </c>
      <c r="C191" s="17"/>
      <c r="D191" s="17"/>
      <c r="E191" s="25"/>
      <c r="F191" s="25"/>
      <c r="G191" s="25"/>
      <c r="H191" s="29"/>
      <c r="I191" s="29"/>
    </row>
    <row r="192" spans="1:9" ht="30" x14ac:dyDescent="0.25">
      <c r="A192" s="17" t="s">
        <v>294</v>
      </c>
      <c r="B192" s="25" t="s">
        <v>255</v>
      </c>
      <c r="C192" s="17">
        <v>1</v>
      </c>
      <c r="D192" s="17" t="s">
        <v>42</v>
      </c>
      <c r="E192" s="28"/>
      <c r="F192" s="25" t="str">
        <f>IF(ISBLANK(E192),"", PRODUCT(C192,E192))</f>
        <v/>
      </c>
      <c r="G192" s="29"/>
      <c r="H192" s="25"/>
      <c r="I192" s="25"/>
    </row>
    <row r="193" spans="1:9" x14ac:dyDescent="0.25">
      <c r="A193" s="17" t="s">
        <v>295</v>
      </c>
      <c r="B193" s="25" t="s">
        <v>296</v>
      </c>
      <c r="C193" s="17"/>
      <c r="D193" s="17"/>
      <c r="E193" s="25"/>
      <c r="F193" s="25"/>
      <c r="G193" s="25"/>
      <c r="H193" s="29"/>
      <c r="I193" s="29"/>
    </row>
    <row r="194" spans="1:9" ht="60" x14ac:dyDescent="0.25">
      <c r="A194" s="17" t="s">
        <v>297</v>
      </c>
      <c r="B194" s="25" t="s">
        <v>298</v>
      </c>
      <c r="C194" s="17"/>
      <c r="D194" s="17"/>
      <c r="E194" s="25"/>
      <c r="F194" s="25"/>
      <c r="G194" s="25"/>
      <c r="H194" s="29"/>
      <c r="I194" s="29"/>
    </row>
    <row r="195" spans="1:9" ht="60" x14ac:dyDescent="0.25">
      <c r="A195" s="17" t="s">
        <v>299</v>
      </c>
      <c r="B195" s="25" t="s">
        <v>300</v>
      </c>
      <c r="C195" s="17"/>
      <c r="D195" s="17"/>
      <c r="E195" s="25"/>
      <c r="F195" s="25"/>
      <c r="G195" s="25"/>
      <c r="H195" s="29"/>
      <c r="I195" s="29"/>
    </row>
    <row r="196" spans="1:9" ht="30" x14ac:dyDescent="0.25">
      <c r="A196" s="17" t="s">
        <v>301</v>
      </c>
      <c r="B196" s="25" t="s">
        <v>302</v>
      </c>
      <c r="C196" s="17"/>
      <c r="D196" s="17"/>
      <c r="E196" s="25"/>
      <c r="F196" s="25"/>
      <c r="G196" s="25"/>
      <c r="H196" s="29"/>
      <c r="I196" s="29"/>
    </row>
    <row r="197" spans="1:9" ht="30" x14ac:dyDescent="0.25">
      <c r="A197" s="17" t="s">
        <v>303</v>
      </c>
      <c r="B197" s="25" t="s">
        <v>267</v>
      </c>
      <c r="C197" s="17"/>
      <c r="D197" s="17"/>
      <c r="E197" s="25"/>
      <c r="F197" s="25"/>
      <c r="G197" s="25"/>
      <c r="H197" s="29"/>
      <c r="I197" s="29"/>
    </row>
    <row r="198" spans="1:9" ht="30" x14ac:dyDescent="0.25">
      <c r="A198" s="17" t="s">
        <v>304</v>
      </c>
      <c r="B198" s="25" t="s">
        <v>255</v>
      </c>
      <c r="C198" s="17">
        <v>1</v>
      </c>
      <c r="D198" s="17" t="s">
        <v>42</v>
      </c>
      <c r="E198" s="28"/>
      <c r="F198" s="25" t="str">
        <f>IF(ISBLANK(E198),"", PRODUCT(C198,E198))</f>
        <v/>
      </c>
      <c r="G198" s="29"/>
      <c r="H198" s="25"/>
      <c r="I198" s="25"/>
    </row>
    <row r="199" spans="1:9" x14ac:dyDescent="0.25">
      <c r="A199" s="17" t="s">
        <v>305</v>
      </c>
      <c r="B199" s="25" t="s">
        <v>296</v>
      </c>
      <c r="C199" s="17"/>
      <c r="D199" s="17"/>
      <c r="E199" s="25"/>
      <c r="F199" s="25"/>
      <c r="G199" s="25"/>
      <c r="H199" s="29"/>
      <c r="I199" s="29"/>
    </row>
    <row r="200" spans="1:9" ht="75" x14ac:dyDescent="0.25">
      <c r="A200" s="17" t="s">
        <v>306</v>
      </c>
      <c r="B200" s="25" t="s">
        <v>283</v>
      </c>
      <c r="C200" s="17"/>
      <c r="D200" s="17"/>
      <c r="E200" s="25"/>
      <c r="F200" s="25"/>
      <c r="G200" s="25"/>
      <c r="H200" s="29"/>
      <c r="I200" s="29"/>
    </row>
    <row r="201" spans="1:9" ht="45" x14ac:dyDescent="0.25">
      <c r="A201" s="17" t="s">
        <v>307</v>
      </c>
      <c r="B201" s="25" t="s">
        <v>308</v>
      </c>
      <c r="C201" s="17"/>
      <c r="D201" s="17"/>
      <c r="E201" s="25"/>
      <c r="F201" s="25"/>
      <c r="G201" s="25"/>
      <c r="H201" s="29"/>
      <c r="I201" s="29"/>
    </row>
    <row r="202" spans="1:9" ht="30" x14ac:dyDescent="0.25">
      <c r="A202" s="17" t="s">
        <v>309</v>
      </c>
      <c r="B202" s="25" t="s">
        <v>273</v>
      </c>
      <c r="C202" s="17"/>
      <c r="D202" s="17"/>
      <c r="E202" s="25"/>
      <c r="F202" s="25"/>
      <c r="G202" s="25"/>
      <c r="H202" s="29"/>
      <c r="I202" s="29"/>
    </row>
    <row r="203" spans="1:9" ht="30" x14ac:dyDescent="0.25">
      <c r="A203" s="17" t="s">
        <v>310</v>
      </c>
      <c r="B203" s="25" t="s">
        <v>311</v>
      </c>
      <c r="C203" s="17"/>
      <c r="D203" s="17"/>
      <c r="E203" s="25"/>
      <c r="F203" s="25"/>
      <c r="G203" s="25"/>
      <c r="H203" s="29"/>
      <c r="I203" s="29"/>
    </row>
    <row r="204" spans="1:9" ht="30" x14ac:dyDescent="0.25">
      <c r="A204" s="17" t="s">
        <v>312</v>
      </c>
      <c r="B204" s="25" t="s">
        <v>267</v>
      </c>
      <c r="C204" s="17"/>
      <c r="D204" s="17"/>
      <c r="E204" s="25"/>
      <c r="F204" s="25"/>
      <c r="G204" s="25"/>
      <c r="H204" s="29"/>
      <c r="I204" s="29"/>
    </row>
    <row r="205" spans="1:9" ht="30" x14ac:dyDescent="0.25">
      <c r="A205" s="17" t="s">
        <v>313</v>
      </c>
      <c r="B205" s="25" t="s">
        <v>314</v>
      </c>
      <c r="C205" s="17">
        <v>1</v>
      </c>
      <c r="D205" s="17" t="s">
        <v>42</v>
      </c>
      <c r="E205" s="28"/>
      <c r="F205" s="25" t="str">
        <f>IF(ISBLANK(E205),"", PRODUCT(C205,E205))</f>
        <v/>
      </c>
      <c r="G205" s="29"/>
      <c r="H205" s="25"/>
      <c r="I205" s="25"/>
    </row>
    <row r="206" spans="1:9" x14ac:dyDescent="0.25">
      <c r="A206" s="17" t="s">
        <v>315</v>
      </c>
      <c r="B206" s="25" t="s">
        <v>316</v>
      </c>
      <c r="C206" s="17"/>
      <c r="D206" s="17"/>
      <c r="E206" s="25"/>
      <c r="F206" s="25"/>
      <c r="G206" s="25"/>
      <c r="H206" s="29"/>
      <c r="I206" s="29"/>
    </row>
    <row r="207" spans="1:9" ht="45" x14ac:dyDescent="0.25">
      <c r="A207" s="17" t="s">
        <v>317</v>
      </c>
      <c r="B207" s="25" t="s">
        <v>318</v>
      </c>
      <c r="C207" s="17"/>
      <c r="D207" s="17"/>
      <c r="E207" s="25"/>
      <c r="F207" s="25"/>
      <c r="G207" s="25"/>
      <c r="H207" s="29"/>
      <c r="I207" s="29"/>
    </row>
    <row r="208" spans="1:9" ht="30" x14ac:dyDescent="0.25">
      <c r="A208" s="17" t="s">
        <v>319</v>
      </c>
      <c r="B208" s="25" t="s">
        <v>261</v>
      </c>
      <c r="C208" s="17"/>
      <c r="D208" s="17"/>
      <c r="E208" s="25"/>
      <c r="F208" s="25"/>
      <c r="G208" s="25"/>
      <c r="H208" s="29"/>
      <c r="I208" s="29"/>
    </row>
    <row r="209" spans="1:9" x14ac:dyDescent="0.25">
      <c r="A209" s="17" t="s">
        <v>320</v>
      </c>
      <c r="B209" s="25" t="s">
        <v>321</v>
      </c>
      <c r="C209" s="17"/>
      <c r="D209" s="17"/>
      <c r="E209" s="25"/>
      <c r="F209" s="25"/>
      <c r="G209" s="25"/>
      <c r="H209" s="29"/>
      <c r="I209" s="29"/>
    </row>
    <row r="210" spans="1:9" x14ac:dyDescent="0.25">
      <c r="A210" s="17" t="s">
        <v>322</v>
      </c>
      <c r="B210" s="25" t="s">
        <v>323</v>
      </c>
      <c r="C210" s="17"/>
      <c r="D210" s="17"/>
      <c r="E210" s="25"/>
      <c r="F210" s="25"/>
      <c r="G210" s="25"/>
      <c r="H210" s="29"/>
      <c r="I210" s="29"/>
    </row>
    <row r="211" spans="1:9" ht="30" x14ac:dyDescent="0.25">
      <c r="A211" s="17" t="s">
        <v>324</v>
      </c>
      <c r="B211" s="25" t="s">
        <v>325</v>
      </c>
      <c r="C211" s="17"/>
      <c r="D211" s="17"/>
      <c r="E211" s="25"/>
      <c r="F211" s="25"/>
      <c r="G211" s="25"/>
      <c r="H211" s="29"/>
      <c r="I211" s="29"/>
    </row>
    <row r="212" spans="1:9" ht="30" x14ac:dyDescent="0.25">
      <c r="A212" s="17" t="s">
        <v>326</v>
      </c>
      <c r="B212" s="25" t="s">
        <v>293</v>
      </c>
      <c r="C212" s="17"/>
      <c r="D212" s="17"/>
      <c r="E212" s="25"/>
      <c r="F212" s="25"/>
      <c r="G212" s="25"/>
      <c r="H212" s="29"/>
      <c r="I212" s="29"/>
    </row>
    <row r="213" spans="1:9" ht="30" x14ac:dyDescent="0.25">
      <c r="A213" s="17" t="s">
        <v>327</v>
      </c>
      <c r="B213" s="25" t="s">
        <v>314</v>
      </c>
      <c r="C213" s="17">
        <v>1</v>
      </c>
      <c r="D213" s="17" t="s">
        <v>42</v>
      </c>
      <c r="E213" s="28"/>
      <c r="F213" s="25" t="str">
        <f>IF(ISBLANK(E213),"", PRODUCT(C213,E213))</f>
        <v/>
      </c>
      <c r="G213" s="29"/>
      <c r="H213" s="25"/>
      <c r="I213" s="25"/>
    </row>
    <row r="214" spans="1:9" x14ac:dyDescent="0.25">
      <c r="A214" s="17" t="s">
        <v>328</v>
      </c>
      <c r="B214" s="25" t="s">
        <v>329</v>
      </c>
      <c r="C214" s="17"/>
      <c r="D214" s="17"/>
      <c r="E214" s="25"/>
      <c r="F214" s="25"/>
      <c r="G214" s="25"/>
      <c r="H214" s="29"/>
      <c r="I214" s="29"/>
    </row>
    <row r="215" spans="1:9" ht="45" x14ac:dyDescent="0.25">
      <c r="A215" s="17" t="s">
        <v>330</v>
      </c>
      <c r="B215" s="25" t="s">
        <v>331</v>
      </c>
      <c r="C215" s="17"/>
      <c r="D215" s="17"/>
      <c r="E215" s="25"/>
      <c r="F215" s="25"/>
      <c r="G215" s="25"/>
      <c r="H215" s="29"/>
      <c r="I215" s="29"/>
    </row>
    <row r="216" spans="1:9" ht="45" x14ac:dyDescent="0.25">
      <c r="A216" s="17" t="s">
        <v>332</v>
      </c>
      <c r="B216" s="25" t="s">
        <v>285</v>
      </c>
      <c r="C216" s="17"/>
      <c r="D216" s="17"/>
      <c r="E216" s="25"/>
      <c r="F216" s="25"/>
      <c r="G216" s="25"/>
      <c r="H216" s="29"/>
      <c r="I216" s="29"/>
    </row>
    <row r="217" spans="1:9" ht="30" x14ac:dyDescent="0.25">
      <c r="A217" s="17" t="s">
        <v>333</v>
      </c>
      <c r="B217" s="25" t="s">
        <v>273</v>
      </c>
      <c r="C217" s="17"/>
      <c r="D217" s="17"/>
      <c r="E217" s="25"/>
      <c r="F217" s="25"/>
      <c r="G217" s="25"/>
      <c r="H217" s="29"/>
      <c r="I217" s="29"/>
    </row>
    <row r="218" spans="1:9" ht="30" x14ac:dyDescent="0.25">
      <c r="A218" s="17" t="s">
        <v>334</v>
      </c>
      <c r="B218" s="25" t="s">
        <v>335</v>
      </c>
      <c r="C218" s="17"/>
      <c r="D218" s="17"/>
      <c r="E218" s="25"/>
      <c r="F218" s="25"/>
      <c r="G218" s="25"/>
      <c r="H218" s="29"/>
      <c r="I218" s="29"/>
    </row>
    <row r="219" spans="1:9" ht="30" x14ac:dyDescent="0.25">
      <c r="A219" s="17" t="s">
        <v>336</v>
      </c>
      <c r="B219" s="25" t="s">
        <v>291</v>
      </c>
      <c r="C219" s="17"/>
      <c r="D219" s="17"/>
      <c r="E219" s="25"/>
      <c r="F219" s="25"/>
      <c r="G219" s="25"/>
      <c r="H219" s="29"/>
      <c r="I219" s="29"/>
    </row>
    <row r="220" spans="1:9" ht="30" x14ac:dyDescent="0.25">
      <c r="A220" s="17" t="s">
        <v>337</v>
      </c>
      <c r="B220" s="25" t="s">
        <v>293</v>
      </c>
      <c r="C220" s="17"/>
      <c r="D220" s="17"/>
      <c r="E220" s="25"/>
      <c r="F220" s="25"/>
      <c r="G220" s="25"/>
      <c r="H220" s="29"/>
      <c r="I220" s="29"/>
    </row>
    <row r="221" spans="1:9" x14ac:dyDescent="0.25">
      <c r="A221" s="17" t="s">
        <v>338</v>
      </c>
      <c r="B221" s="25" t="s">
        <v>339</v>
      </c>
      <c r="C221" s="17">
        <v>1</v>
      </c>
      <c r="D221" s="17" t="s">
        <v>42</v>
      </c>
      <c r="E221" s="28"/>
      <c r="F221" s="25" t="str">
        <f>IF(ISBLANK(E221),"", PRODUCT(C221,E221))</f>
        <v/>
      </c>
      <c r="G221" s="29"/>
      <c r="H221" s="25"/>
      <c r="I221" s="25"/>
    </row>
    <row r="222" spans="1:9" ht="60" x14ac:dyDescent="0.25">
      <c r="A222" s="17" t="s">
        <v>340</v>
      </c>
      <c r="B222" s="25" t="s">
        <v>341</v>
      </c>
      <c r="C222" s="17"/>
      <c r="D222" s="17"/>
      <c r="E222" s="25"/>
      <c r="F222" s="25"/>
      <c r="G222" s="25"/>
      <c r="H222" s="29"/>
      <c r="I222" s="29"/>
    </row>
    <row r="223" spans="1:9" ht="30" x14ac:dyDescent="0.25">
      <c r="A223" s="17" t="s">
        <v>342</v>
      </c>
      <c r="B223" s="25" t="s">
        <v>343</v>
      </c>
      <c r="C223" s="17"/>
      <c r="D223" s="17"/>
      <c r="E223" s="25"/>
      <c r="F223" s="25"/>
      <c r="G223" s="25"/>
      <c r="H223" s="29"/>
      <c r="I223" s="29"/>
    </row>
    <row r="224" spans="1:9" ht="30" x14ac:dyDescent="0.25">
      <c r="A224" s="17" t="s">
        <v>344</v>
      </c>
      <c r="B224" s="25" t="s">
        <v>345</v>
      </c>
      <c r="C224" s="17"/>
      <c r="D224" s="17"/>
      <c r="E224" s="25"/>
      <c r="F224" s="25"/>
      <c r="G224" s="25"/>
      <c r="H224" s="29"/>
      <c r="I224" s="29"/>
    </row>
    <row r="225" spans="1:9" x14ac:dyDescent="0.25">
      <c r="A225" s="17" t="s">
        <v>346</v>
      </c>
      <c r="B225" s="25" t="s">
        <v>347</v>
      </c>
      <c r="C225" s="17"/>
      <c r="D225" s="17"/>
      <c r="E225" s="25"/>
      <c r="F225" s="25"/>
      <c r="G225" s="25"/>
      <c r="H225" s="29"/>
      <c r="I225" s="29"/>
    </row>
    <row r="226" spans="1:9" ht="30" x14ac:dyDescent="0.25">
      <c r="A226" s="17" t="s">
        <v>348</v>
      </c>
      <c r="B226" s="25" t="s">
        <v>349</v>
      </c>
      <c r="C226" s="17"/>
      <c r="D226" s="17"/>
      <c r="E226" s="25"/>
      <c r="F226" s="25"/>
      <c r="G226" s="25"/>
      <c r="H226" s="29"/>
      <c r="I226" s="29"/>
    </row>
    <row r="227" spans="1:9" ht="30" x14ac:dyDescent="0.25">
      <c r="A227" s="17" t="s">
        <v>350</v>
      </c>
      <c r="B227" s="25" t="s">
        <v>54</v>
      </c>
      <c r="C227" s="17"/>
      <c r="D227" s="17"/>
      <c r="E227" s="25"/>
      <c r="F227" s="25"/>
      <c r="G227" s="25"/>
      <c r="H227" s="29"/>
      <c r="I227" s="29"/>
    </row>
    <row r="228" spans="1:9" ht="30" x14ac:dyDescent="0.25">
      <c r="A228" s="17" t="s">
        <v>351</v>
      </c>
      <c r="B228" s="25" t="s">
        <v>352</v>
      </c>
      <c r="C228" s="17">
        <v>1</v>
      </c>
      <c r="D228" s="17" t="s">
        <v>42</v>
      </c>
      <c r="E228" s="28"/>
      <c r="F228" s="25" t="str">
        <f>IF(ISBLANK(E228),"", PRODUCT(C228,E228))</f>
        <v/>
      </c>
      <c r="G228" s="29"/>
      <c r="H228" s="25"/>
      <c r="I228" s="25"/>
    </row>
    <row r="229" spans="1:9" x14ac:dyDescent="0.25">
      <c r="A229" s="17" t="s">
        <v>353</v>
      </c>
      <c r="B229" s="25" t="s">
        <v>354</v>
      </c>
      <c r="C229" s="17"/>
      <c r="D229" s="17"/>
      <c r="E229" s="25"/>
      <c r="F229" s="25"/>
      <c r="G229" s="25"/>
      <c r="H229" s="29"/>
      <c r="I229" s="29"/>
    </row>
    <row r="230" spans="1:9" ht="45" x14ac:dyDescent="0.25">
      <c r="A230" s="17" t="s">
        <v>355</v>
      </c>
      <c r="B230" s="25" t="s">
        <v>356</v>
      </c>
      <c r="C230" s="17"/>
      <c r="D230" s="17"/>
      <c r="E230" s="25"/>
      <c r="F230" s="25"/>
      <c r="G230" s="25"/>
      <c r="H230" s="29"/>
      <c r="I230" s="29"/>
    </row>
    <row r="231" spans="1:9" ht="45" x14ac:dyDescent="0.25">
      <c r="A231" s="17" t="s">
        <v>357</v>
      </c>
      <c r="B231" s="25" t="s">
        <v>358</v>
      </c>
      <c r="C231" s="17"/>
      <c r="D231" s="17"/>
      <c r="E231" s="25"/>
      <c r="F231" s="25"/>
      <c r="G231" s="25"/>
      <c r="H231" s="29"/>
      <c r="I231" s="29"/>
    </row>
    <row r="232" spans="1:9" ht="30" x14ac:dyDescent="0.25">
      <c r="A232" s="17" t="s">
        <v>359</v>
      </c>
      <c r="B232" s="25" t="s">
        <v>261</v>
      </c>
      <c r="C232" s="17"/>
      <c r="D232" s="17"/>
      <c r="E232" s="25"/>
      <c r="F232" s="25"/>
      <c r="G232" s="25"/>
      <c r="H232" s="29"/>
      <c r="I232" s="29"/>
    </row>
    <row r="233" spans="1:9" ht="45" x14ac:dyDescent="0.25">
      <c r="A233" s="17" t="s">
        <v>360</v>
      </c>
      <c r="B233" s="25" t="s">
        <v>361</v>
      </c>
      <c r="C233" s="17"/>
      <c r="D233" s="17"/>
      <c r="E233" s="25"/>
      <c r="F233" s="25"/>
      <c r="G233" s="25"/>
      <c r="H233" s="29"/>
      <c r="I233" s="29"/>
    </row>
    <row r="234" spans="1:9" ht="30" x14ac:dyDescent="0.25">
      <c r="A234" s="17" t="s">
        <v>362</v>
      </c>
      <c r="B234" s="25" t="s">
        <v>363</v>
      </c>
      <c r="C234" s="17"/>
      <c r="D234" s="17"/>
      <c r="E234" s="25"/>
      <c r="F234" s="25"/>
      <c r="G234" s="25"/>
      <c r="H234" s="29"/>
      <c r="I234" s="29"/>
    </row>
    <row r="235" spans="1:9" ht="30" x14ac:dyDescent="0.25">
      <c r="A235" s="17" t="s">
        <v>364</v>
      </c>
      <c r="B235" s="25" t="s">
        <v>349</v>
      </c>
      <c r="C235" s="17"/>
      <c r="D235" s="17"/>
      <c r="E235" s="25"/>
      <c r="F235" s="25"/>
      <c r="G235" s="25"/>
      <c r="H235" s="29"/>
      <c r="I235" s="29"/>
    </row>
    <row r="236" spans="1:9" ht="30" x14ac:dyDescent="0.25">
      <c r="A236" s="17" t="s">
        <v>365</v>
      </c>
      <c r="B236" s="25" t="s">
        <v>352</v>
      </c>
      <c r="C236" s="17">
        <v>1</v>
      </c>
      <c r="D236" s="17" t="s">
        <v>42</v>
      </c>
      <c r="E236" s="28"/>
      <c r="F236" s="25" t="str">
        <f>IF(ISBLANK(E236),"", PRODUCT(C236,E236))</f>
        <v/>
      </c>
      <c r="G236" s="29"/>
      <c r="H236" s="25"/>
      <c r="I236" s="25"/>
    </row>
    <row r="237" spans="1:9" ht="60" x14ac:dyDescent="0.25">
      <c r="A237" s="17" t="s">
        <v>366</v>
      </c>
      <c r="B237" s="25" t="s">
        <v>367</v>
      </c>
      <c r="C237" s="17"/>
      <c r="D237" s="17"/>
      <c r="E237" s="25"/>
      <c r="F237" s="25"/>
      <c r="G237" s="25"/>
      <c r="H237" s="29"/>
      <c r="I237" s="29"/>
    </row>
    <row r="238" spans="1:9" ht="45" x14ac:dyDescent="0.25">
      <c r="A238" s="17" t="s">
        <v>368</v>
      </c>
      <c r="B238" s="25" t="s">
        <v>369</v>
      </c>
      <c r="C238" s="17"/>
      <c r="D238" s="17"/>
      <c r="E238" s="25"/>
      <c r="F238" s="25"/>
      <c r="G238" s="25"/>
      <c r="H238" s="29"/>
      <c r="I238" s="29"/>
    </row>
    <row r="239" spans="1:9" ht="45" x14ac:dyDescent="0.25">
      <c r="A239" s="17" t="s">
        <v>370</v>
      </c>
      <c r="B239" s="25" t="s">
        <v>358</v>
      </c>
      <c r="C239" s="17"/>
      <c r="D239" s="17"/>
      <c r="E239" s="25"/>
      <c r="F239" s="25"/>
      <c r="G239" s="25"/>
      <c r="H239" s="29"/>
      <c r="I239" s="29"/>
    </row>
    <row r="240" spans="1:9" ht="30" x14ac:dyDescent="0.25">
      <c r="A240" s="17" t="s">
        <v>371</v>
      </c>
      <c r="B240" s="25" t="s">
        <v>273</v>
      </c>
      <c r="C240" s="17"/>
      <c r="D240" s="17"/>
      <c r="E240" s="25"/>
      <c r="F240" s="25"/>
      <c r="G240" s="25"/>
      <c r="H240" s="29"/>
      <c r="I240" s="29"/>
    </row>
    <row r="241" spans="1:9" ht="45" x14ac:dyDescent="0.25">
      <c r="A241" s="17" t="s">
        <v>372</v>
      </c>
      <c r="B241" s="25" t="s">
        <v>373</v>
      </c>
      <c r="C241" s="17"/>
      <c r="D241" s="17"/>
      <c r="E241" s="25"/>
      <c r="F241" s="25"/>
      <c r="G241" s="25"/>
      <c r="H241" s="29"/>
      <c r="I241" s="29"/>
    </row>
    <row r="242" spans="1:9" ht="30" x14ac:dyDescent="0.25">
      <c r="A242" s="17" t="s">
        <v>374</v>
      </c>
      <c r="B242" s="25" t="s">
        <v>352</v>
      </c>
      <c r="C242" s="17">
        <v>1</v>
      </c>
      <c r="D242" s="17" t="s">
        <v>42</v>
      </c>
      <c r="E242" s="28"/>
      <c r="F242" s="25" t="str">
        <f>IF(ISBLANK(E242),"", PRODUCT(C242,E242))</f>
        <v/>
      </c>
      <c r="G242" s="29"/>
      <c r="H242" s="25"/>
      <c r="I242" s="25"/>
    </row>
    <row r="243" spans="1:9" x14ac:dyDescent="0.25">
      <c r="A243" s="17" t="s">
        <v>375</v>
      </c>
      <c r="B243" s="25" t="s">
        <v>354</v>
      </c>
      <c r="C243" s="17"/>
      <c r="D243" s="17"/>
      <c r="E243" s="25"/>
      <c r="F243" s="25"/>
      <c r="G243" s="25"/>
      <c r="H243" s="29"/>
      <c r="I243" s="29"/>
    </row>
    <row r="244" spans="1:9" ht="45" x14ac:dyDescent="0.25">
      <c r="A244" s="17" t="s">
        <v>376</v>
      </c>
      <c r="B244" s="25" t="s">
        <v>369</v>
      </c>
      <c r="C244" s="17"/>
      <c r="D244" s="17"/>
      <c r="E244" s="25"/>
      <c r="F244" s="25"/>
      <c r="G244" s="25"/>
      <c r="H244" s="29"/>
      <c r="I244" s="29"/>
    </row>
    <row r="245" spans="1:9" ht="45" x14ac:dyDescent="0.25">
      <c r="A245" s="17" t="s">
        <v>377</v>
      </c>
      <c r="B245" s="25" t="s">
        <v>358</v>
      </c>
      <c r="C245" s="17"/>
      <c r="D245" s="17"/>
      <c r="E245" s="25"/>
      <c r="F245" s="25"/>
      <c r="G245" s="25"/>
      <c r="H245" s="29"/>
      <c r="I245" s="29"/>
    </row>
    <row r="246" spans="1:9" ht="30" x14ac:dyDescent="0.25">
      <c r="A246" s="17" t="s">
        <v>378</v>
      </c>
      <c r="B246" s="25" t="s">
        <v>273</v>
      </c>
      <c r="C246" s="17"/>
      <c r="D246" s="17"/>
      <c r="E246" s="25"/>
      <c r="F246" s="25"/>
      <c r="G246" s="25"/>
      <c r="H246" s="29"/>
      <c r="I246" s="29"/>
    </row>
    <row r="247" spans="1:9" ht="45" x14ac:dyDescent="0.25">
      <c r="A247" s="17" t="s">
        <v>379</v>
      </c>
      <c r="B247" s="25" t="s">
        <v>380</v>
      </c>
      <c r="C247" s="17"/>
      <c r="D247" s="17"/>
      <c r="E247" s="25"/>
      <c r="F247" s="25"/>
      <c r="G247" s="25"/>
      <c r="H247" s="29"/>
      <c r="I247" s="29"/>
    </row>
    <row r="248" spans="1:9" x14ac:dyDescent="0.25">
      <c r="A248" s="17" t="s">
        <v>381</v>
      </c>
      <c r="B248" s="25" t="s">
        <v>382</v>
      </c>
      <c r="C248" s="17"/>
      <c r="D248" s="17"/>
      <c r="E248" s="25"/>
      <c r="F248" s="25"/>
      <c r="G248" s="25"/>
      <c r="H248" s="29"/>
      <c r="I248" s="29"/>
    </row>
    <row r="249" spans="1:9" x14ac:dyDescent="0.25">
      <c r="A249" s="17" t="s">
        <v>383</v>
      </c>
      <c r="B249" s="25" t="s">
        <v>384</v>
      </c>
      <c r="C249" s="17"/>
      <c r="D249" s="17"/>
      <c r="E249" s="25"/>
      <c r="F249" s="25"/>
      <c r="G249" s="25"/>
      <c r="H249" s="29"/>
      <c r="I249" s="29"/>
    </row>
    <row r="250" spans="1:9" ht="30" x14ac:dyDescent="0.25">
      <c r="A250" s="17" t="s">
        <v>385</v>
      </c>
      <c r="B250" s="25" t="s">
        <v>349</v>
      </c>
      <c r="C250" s="17"/>
      <c r="D250" s="17"/>
      <c r="E250" s="25"/>
      <c r="F250" s="25"/>
      <c r="G250" s="25"/>
      <c r="H250" s="29"/>
      <c r="I250" s="29"/>
    </row>
    <row r="251" spans="1:9" x14ac:dyDescent="0.25">
      <c r="A251" s="17" t="s">
        <v>386</v>
      </c>
      <c r="B251" s="25" t="s">
        <v>387</v>
      </c>
      <c r="C251" s="17">
        <v>1</v>
      </c>
      <c r="D251" s="17" t="s">
        <v>42</v>
      </c>
      <c r="E251" s="28"/>
      <c r="F251" s="25" t="str">
        <f>IF(ISBLANK(E251),"", PRODUCT(C251,E251))</f>
        <v/>
      </c>
      <c r="G251" s="29"/>
      <c r="H251" s="25"/>
      <c r="I251" s="25"/>
    </row>
    <row r="252" spans="1:9" x14ac:dyDescent="0.25">
      <c r="A252" s="17" t="s">
        <v>388</v>
      </c>
      <c r="B252" s="25" t="s">
        <v>389</v>
      </c>
      <c r="C252" s="17"/>
      <c r="D252" s="17"/>
      <c r="E252" s="25"/>
      <c r="F252" s="25"/>
      <c r="G252" s="25"/>
      <c r="H252" s="29"/>
      <c r="I252" s="29"/>
    </row>
    <row r="253" spans="1:9" ht="30" x14ac:dyDescent="0.25">
      <c r="A253" s="17" t="s">
        <v>390</v>
      </c>
      <c r="B253" s="25" t="s">
        <v>391</v>
      </c>
      <c r="C253" s="17"/>
      <c r="D253" s="17"/>
      <c r="E253" s="25"/>
      <c r="F253" s="25"/>
      <c r="G253" s="25"/>
      <c r="H253" s="29"/>
      <c r="I253" s="29"/>
    </row>
    <row r="254" spans="1:9" ht="30" x14ac:dyDescent="0.25">
      <c r="A254" s="17" t="s">
        <v>392</v>
      </c>
      <c r="B254" s="25" t="s">
        <v>273</v>
      </c>
      <c r="C254" s="17"/>
      <c r="D254" s="17"/>
      <c r="E254" s="25"/>
      <c r="F254" s="25"/>
      <c r="G254" s="25"/>
      <c r="H254" s="29"/>
      <c r="I254" s="29"/>
    </row>
    <row r="255" spans="1:9" ht="45" x14ac:dyDescent="0.25">
      <c r="A255" s="17" t="s">
        <v>393</v>
      </c>
      <c r="B255" s="25" t="s">
        <v>394</v>
      </c>
      <c r="C255" s="17"/>
      <c r="D255" s="17"/>
      <c r="E255" s="25"/>
      <c r="F255" s="25"/>
      <c r="G255" s="25"/>
      <c r="H255" s="29"/>
      <c r="I255" s="29"/>
    </row>
    <row r="256" spans="1:9" x14ac:dyDescent="0.25">
      <c r="A256" s="17" t="s">
        <v>395</v>
      </c>
      <c r="B256" s="25" t="s">
        <v>130</v>
      </c>
      <c r="C256" s="17"/>
      <c r="D256" s="17"/>
      <c r="E256" s="25"/>
      <c r="F256" s="25"/>
      <c r="G256" s="25"/>
      <c r="H256" s="29"/>
      <c r="I256" s="29"/>
    </row>
    <row r="257" spans="1:9" x14ac:dyDescent="0.25">
      <c r="A257" s="17" t="s">
        <v>396</v>
      </c>
      <c r="B257" s="25" t="s">
        <v>397</v>
      </c>
      <c r="C257" s="17"/>
      <c r="D257" s="17"/>
      <c r="E257" s="25"/>
      <c r="F257" s="25"/>
      <c r="G257" s="25"/>
      <c r="H257" s="29"/>
      <c r="I257" s="29"/>
    </row>
    <row r="258" spans="1:9" x14ac:dyDescent="0.25">
      <c r="A258" s="17" t="s">
        <v>398</v>
      </c>
      <c r="B258" s="25" t="s">
        <v>399</v>
      </c>
      <c r="C258" s="17"/>
      <c r="D258" s="17"/>
      <c r="E258" s="25"/>
      <c r="F258" s="25"/>
      <c r="G258" s="25"/>
      <c r="H258" s="29"/>
      <c r="I258" s="29"/>
    </row>
    <row r="259" spans="1:9" x14ac:dyDescent="0.25">
      <c r="A259" s="17" t="s">
        <v>400</v>
      </c>
      <c r="B259" s="25" t="s">
        <v>207</v>
      </c>
      <c r="C259" s="17">
        <v>1</v>
      </c>
      <c r="D259" s="17" t="s">
        <v>42</v>
      </c>
      <c r="E259" s="28"/>
      <c r="F259" s="25" t="str">
        <f>IF(ISBLANK(E259),"", PRODUCT(C259,E259))</f>
        <v/>
      </c>
      <c r="G259" s="29"/>
      <c r="H259" s="25"/>
      <c r="I259" s="25"/>
    </row>
    <row r="260" spans="1:9" x14ac:dyDescent="0.25">
      <c r="A260" s="17" t="s">
        <v>401</v>
      </c>
      <c r="B260" s="25" t="s">
        <v>402</v>
      </c>
      <c r="C260" s="17"/>
      <c r="D260" s="17"/>
      <c r="E260" s="25"/>
      <c r="F260" s="25"/>
      <c r="G260" s="25"/>
      <c r="H260" s="29"/>
      <c r="I260" s="29"/>
    </row>
    <row r="261" spans="1:9" ht="30" x14ac:dyDescent="0.25">
      <c r="A261" s="17" t="s">
        <v>403</v>
      </c>
      <c r="B261" s="25" t="s">
        <v>404</v>
      </c>
      <c r="C261" s="17"/>
      <c r="D261" s="17"/>
      <c r="E261" s="25"/>
      <c r="F261" s="25"/>
      <c r="G261" s="25"/>
      <c r="H261" s="29"/>
      <c r="I261" s="29"/>
    </row>
    <row r="262" spans="1:9" x14ac:dyDescent="0.25">
      <c r="A262" s="17" t="s">
        <v>405</v>
      </c>
      <c r="B262" s="25" t="s">
        <v>406</v>
      </c>
      <c r="C262" s="17"/>
      <c r="D262" s="17"/>
      <c r="E262" s="25"/>
      <c r="F262" s="25"/>
      <c r="G262" s="25"/>
      <c r="H262" s="29"/>
      <c r="I262" s="29"/>
    </row>
    <row r="263" spans="1:9" ht="30" x14ac:dyDescent="0.25">
      <c r="A263" s="17" t="s">
        <v>407</v>
      </c>
      <c r="B263" s="25" t="s">
        <v>408</v>
      </c>
      <c r="C263" s="17"/>
      <c r="D263" s="17"/>
      <c r="E263" s="25"/>
      <c r="F263" s="25"/>
      <c r="G263" s="25"/>
      <c r="H263" s="29"/>
      <c r="I263" s="29"/>
    </row>
    <row r="264" spans="1:9" x14ac:dyDescent="0.25">
      <c r="A264" s="17" t="s">
        <v>409</v>
      </c>
      <c r="B264" s="25" t="s">
        <v>214</v>
      </c>
      <c r="C264" s="17">
        <v>1</v>
      </c>
      <c r="D264" s="17" t="s">
        <v>42</v>
      </c>
      <c r="E264" s="28"/>
      <c r="F264" s="25" t="str">
        <f>IF(ISBLANK(E264),"", PRODUCT(C264,E264))</f>
        <v/>
      </c>
      <c r="G264" s="29"/>
      <c r="H264" s="25"/>
      <c r="I264" s="25"/>
    </row>
    <row r="265" spans="1:9" x14ac:dyDescent="0.25">
      <c r="A265" s="17" t="s">
        <v>410</v>
      </c>
      <c r="B265" s="25" t="s">
        <v>411</v>
      </c>
      <c r="C265" s="17"/>
      <c r="D265" s="17"/>
      <c r="E265" s="25"/>
      <c r="F265" s="25"/>
      <c r="G265" s="25"/>
      <c r="H265" s="29"/>
      <c r="I265" s="29"/>
    </row>
    <row r="266" spans="1:9" ht="30" x14ac:dyDescent="0.25">
      <c r="A266" s="17" t="s">
        <v>412</v>
      </c>
      <c r="B266" s="25" t="s">
        <v>413</v>
      </c>
      <c r="C266" s="17"/>
      <c r="D266" s="17"/>
      <c r="E266" s="25"/>
      <c r="F266" s="25"/>
      <c r="G266" s="25"/>
      <c r="H266" s="29"/>
      <c r="I266" s="29"/>
    </row>
    <row r="267" spans="1:9" x14ac:dyDescent="0.25">
      <c r="A267" s="17" t="s">
        <v>414</v>
      </c>
      <c r="B267" s="25" t="s">
        <v>415</v>
      </c>
      <c r="C267" s="17"/>
      <c r="D267" s="17"/>
      <c r="E267" s="25"/>
      <c r="F267" s="25"/>
      <c r="G267" s="25"/>
      <c r="H267" s="29"/>
      <c r="I267" s="29"/>
    </row>
    <row r="268" spans="1:9" ht="30" x14ac:dyDescent="0.25">
      <c r="A268" s="17" t="s">
        <v>416</v>
      </c>
      <c r="B268" s="25" t="s">
        <v>417</v>
      </c>
      <c r="C268" s="17"/>
      <c r="D268" s="17"/>
      <c r="E268" s="25"/>
      <c r="F268" s="25"/>
      <c r="G268" s="25"/>
      <c r="H268" s="29"/>
      <c r="I268" s="29"/>
    </row>
    <row r="269" spans="1:9" x14ac:dyDescent="0.25">
      <c r="A269" s="17" t="s">
        <v>418</v>
      </c>
      <c r="B269" s="25" t="s">
        <v>239</v>
      </c>
      <c r="C269" s="17"/>
      <c r="D269" s="17"/>
      <c r="E269" s="25"/>
      <c r="F269" s="25"/>
      <c r="G269" s="25"/>
      <c r="H269" s="29"/>
      <c r="I269" s="29"/>
    </row>
    <row r="270" spans="1:9" ht="30" x14ac:dyDescent="0.25">
      <c r="A270" s="17" t="s">
        <v>419</v>
      </c>
      <c r="B270" s="25" t="s">
        <v>420</v>
      </c>
      <c r="C270" s="17"/>
      <c r="D270" s="17"/>
      <c r="E270" s="25"/>
      <c r="F270" s="25"/>
      <c r="G270" s="25"/>
      <c r="H270" s="29"/>
      <c r="I270" s="29"/>
    </row>
    <row r="271" spans="1:9" ht="30" x14ac:dyDescent="0.25">
      <c r="A271" s="17" t="s">
        <v>421</v>
      </c>
      <c r="B271" s="25" t="s">
        <v>243</v>
      </c>
      <c r="C271" s="17"/>
      <c r="D271" s="17"/>
      <c r="E271" s="25"/>
      <c r="F271" s="25"/>
      <c r="G271" s="25"/>
      <c r="H271" s="29"/>
      <c r="I271" s="29"/>
    </row>
    <row r="272" spans="1:9" ht="45" x14ac:dyDescent="0.25">
      <c r="A272" s="17" t="s">
        <v>422</v>
      </c>
      <c r="B272" s="25" t="s">
        <v>423</v>
      </c>
      <c r="C272" s="17"/>
      <c r="D272" s="17"/>
      <c r="E272" s="25"/>
      <c r="F272" s="25"/>
      <c r="G272" s="25"/>
      <c r="H272" s="29"/>
      <c r="I272" s="29"/>
    </row>
    <row r="273" spans="1:9" ht="30" x14ac:dyDescent="0.25">
      <c r="A273" s="17" t="s">
        <v>424</v>
      </c>
      <c r="B273" s="25" t="s">
        <v>425</v>
      </c>
      <c r="C273" s="17"/>
      <c r="D273" s="17"/>
      <c r="E273" s="25"/>
      <c r="F273" s="25"/>
      <c r="G273" s="25"/>
      <c r="H273" s="29"/>
      <c r="I273" s="29"/>
    </row>
    <row r="274" spans="1:9" ht="30" x14ac:dyDescent="0.25">
      <c r="A274" s="17" t="s">
        <v>426</v>
      </c>
      <c r="B274" s="25" t="s">
        <v>427</v>
      </c>
      <c r="C274" s="17"/>
      <c r="D274" s="17"/>
      <c r="E274" s="25"/>
      <c r="F274" s="25"/>
      <c r="G274" s="25"/>
      <c r="H274" s="29"/>
      <c r="I274" s="29"/>
    </row>
    <row r="275" spans="1:9" ht="45" x14ac:dyDescent="0.25">
      <c r="A275" s="17" t="s">
        <v>428</v>
      </c>
      <c r="B275" s="25" t="s">
        <v>429</v>
      </c>
      <c r="C275" s="17"/>
      <c r="D275" s="17"/>
      <c r="E275" s="25"/>
      <c r="F275" s="25"/>
      <c r="G275" s="25"/>
      <c r="H275" s="29"/>
      <c r="I275" s="29"/>
    </row>
    <row r="276" spans="1:9" ht="45" x14ac:dyDescent="0.25">
      <c r="A276" s="17" t="s">
        <v>430</v>
      </c>
      <c r="B276" s="25" t="s">
        <v>431</v>
      </c>
      <c r="C276" s="17"/>
      <c r="D276" s="17"/>
      <c r="E276" s="25"/>
      <c r="F276" s="25"/>
      <c r="G276" s="25"/>
      <c r="H276" s="29"/>
      <c r="I276" s="29"/>
    </row>
    <row r="277" spans="1:9" x14ac:dyDescent="0.25">
      <c r="A277" s="17" t="s">
        <v>432</v>
      </c>
      <c r="B277" s="25" t="s">
        <v>433</v>
      </c>
      <c r="C277" s="17"/>
      <c r="D277" s="17"/>
      <c r="E277" s="25"/>
      <c r="F277" s="25"/>
      <c r="G277" s="25"/>
      <c r="H277" s="29"/>
      <c r="I277" s="29"/>
    </row>
    <row r="278" spans="1:9" x14ac:dyDescent="0.25">
      <c r="A278" s="17" t="s">
        <v>434</v>
      </c>
      <c r="B278" s="25" t="s">
        <v>435</v>
      </c>
      <c r="C278" s="17"/>
      <c r="D278" s="17"/>
      <c r="E278" s="25"/>
      <c r="F278" s="25"/>
      <c r="G278" s="25"/>
      <c r="H278" s="29"/>
      <c r="I278" s="29"/>
    </row>
    <row r="279" spans="1:9" x14ac:dyDescent="0.25">
      <c r="E279" s="16" t="s">
        <v>246</v>
      </c>
      <c r="F279" s="16" t="str">
        <f>IF((COUNT(C170:C278)&lt;&gt;COUNT(F170:F278)),"", ROUND(SUM(F170:F278),2))</f>
        <v/>
      </c>
      <c r="G279" s="15" t="str">
        <f>IF((COUNT(C170:C278)&lt;&gt;COUNT(F170:F278)),"Neužpildytos visų objektų kainos", "")</f>
        <v>Neužpildytos visų objektų kainos</v>
      </c>
    </row>
    <row r="280" spans="1:9" ht="45" x14ac:dyDescent="0.25">
      <c r="C280" s="24" t="s">
        <v>247</v>
      </c>
      <c r="D280" s="18"/>
      <c r="E280" s="16" t="s">
        <v>248</v>
      </c>
      <c r="F280" s="16" t="str">
        <f>IF(OR(F279="",D280=""),"", ROUND(PRODUCT(D280,F279)/100,2))</f>
        <v/>
      </c>
      <c r="G280" s="15" t="str">
        <f>IF(D280="", "Nurodykite taikomą PVM dydį", "")</f>
        <v>Nurodykite taikomą PVM dydį</v>
      </c>
    </row>
    <row r="281" spans="1:9" x14ac:dyDescent="0.25">
      <c r="E281" s="16" t="s">
        <v>249</v>
      </c>
      <c r="F281" s="16">
        <f>IF(ISBLANK(F280), "", ROUND(SUM(F279:F280),2))</f>
        <v>0</v>
      </c>
    </row>
    <row r="285" spans="1:9" x14ac:dyDescent="0.25">
      <c r="A285" s="13" t="s">
        <v>436</v>
      </c>
      <c r="B285" s="13" t="s">
        <v>437</v>
      </c>
    </row>
    <row r="287" spans="1:9" x14ac:dyDescent="0.25">
      <c r="A287" s="13" t="s">
        <v>28</v>
      </c>
    </row>
    <row r="288" spans="1:9" s="12" customFormat="1" ht="60" x14ac:dyDescent="0.25">
      <c r="A288" s="24" t="s">
        <v>29</v>
      </c>
      <c r="B288" s="24" t="s">
        <v>30</v>
      </c>
      <c r="C288" s="24" t="s">
        <v>31</v>
      </c>
      <c r="D288" s="24" t="s">
        <v>32</v>
      </c>
      <c r="E288" s="24" t="s">
        <v>33</v>
      </c>
      <c r="F288" s="24" t="s">
        <v>34</v>
      </c>
      <c r="G288" s="24" t="s">
        <v>35</v>
      </c>
      <c r="H288" s="24" t="s">
        <v>36</v>
      </c>
      <c r="I288" s="24" t="s">
        <v>37</v>
      </c>
    </row>
    <row r="289" spans="1:9" ht="30" x14ac:dyDescent="0.25">
      <c r="A289" s="16" t="s">
        <v>438</v>
      </c>
      <c r="B289" s="24" t="s">
        <v>439</v>
      </c>
      <c r="C289" s="17"/>
      <c r="D289" s="17"/>
      <c r="E289" s="17"/>
      <c r="F289" s="17"/>
      <c r="G289" s="17"/>
      <c r="H289" s="17"/>
      <c r="I289" s="17"/>
    </row>
    <row r="290" spans="1:9" x14ac:dyDescent="0.25">
      <c r="A290" s="17" t="s">
        <v>440</v>
      </c>
      <c r="B290" s="25" t="s">
        <v>441</v>
      </c>
      <c r="C290" s="17">
        <v>1</v>
      </c>
      <c r="D290" s="17" t="s">
        <v>42</v>
      </c>
      <c r="E290" s="28"/>
      <c r="F290" s="25" t="str">
        <f>IF(ISBLANK(E290),"", PRODUCT(C290,E290))</f>
        <v/>
      </c>
      <c r="G290" s="29"/>
      <c r="H290" s="25"/>
      <c r="I290" s="25"/>
    </row>
    <row r="291" spans="1:9" ht="75" x14ac:dyDescent="0.25">
      <c r="A291" s="17" t="s">
        <v>442</v>
      </c>
      <c r="B291" s="25" t="s">
        <v>443</v>
      </c>
      <c r="C291" s="17"/>
      <c r="D291" s="17"/>
      <c r="E291" s="25"/>
      <c r="F291" s="25"/>
      <c r="G291" s="25"/>
      <c r="H291" s="29"/>
      <c r="I291" s="29"/>
    </row>
    <row r="292" spans="1:9" ht="60" x14ac:dyDescent="0.25">
      <c r="A292" s="17" t="s">
        <v>444</v>
      </c>
      <c r="B292" s="25" t="s">
        <v>445</v>
      </c>
      <c r="C292" s="17"/>
      <c r="D292" s="17"/>
      <c r="E292" s="25"/>
      <c r="F292" s="25"/>
      <c r="G292" s="25"/>
      <c r="H292" s="29"/>
      <c r="I292" s="29"/>
    </row>
    <row r="293" spans="1:9" ht="45" x14ac:dyDescent="0.25">
      <c r="A293" s="17" t="s">
        <v>446</v>
      </c>
      <c r="B293" s="25" t="s">
        <v>447</v>
      </c>
      <c r="C293" s="17"/>
      <c r="D293" s="17"/>
      <c r="E293" s="25"/>
      <c r="F293" s="25"/>
      <c r="G293" s="25"/>
      <c r="H293" s="29"/>
      <c r="I293" s="29"/>
    </row>
    <row r="294" spans="1:9" ht="30" x14ac:dyDescent="0.25">
      <c r="A294" s="17" t="s">
        <v>448</v>
      </c>
      <c r="B294" s="25" t="s">
        <v>54</v>
      </c>
      <c r="C294" s="17"/>
      <c r="D294" s="17"/>
      <c r="E294" s="25"/>
      <c r="F294" s="25"/>
      <c r="G294" s="25"/>
      <c r="H294" s="29"/>
      <c r="I294" s="29"/>
    </row>
    <row r="295" spans="1:9" x14ac:dyDescent="0.25">
      <c r="A295" s="17" t="s">
        <v>449</v>
      </c>
      <c r="B295" s="25" t="s">
        <v>441</v>
      </c>
      <c r="C295" s="17">
        <v>1</v>
      </c>
      <c r="D295" s="17" t="s">
        <v>42</v>
      </c>
      <c r="E295" s="28"/>
      <c r="F295" s="25" t="str">
        <f>IF(ISBLANK(E295),"", PRODUCT(C295,E295))</f>
        <v/>
      </c>
      <c r="G295" s="29"/>
      <c r="H295" s="25"/>
      <c r="I295" s="25"/>
    </row>
    <row r="296" spans="1:9" ht="75" x14ac:dyDescent="0.25">
      <c r="A296" s="17" t="s">
        <v>450</v>
      </c>
      <c r="B296" s="25" t="s">
        <v>451</v>
      </c>
      <c r="C296" s="17"/>
      <c r="D296" s="17"/>
      <c r="E296" s="25"/>
      <c r="F296" s="25"/>
      <c r="G296" s="25"/>
      <c r="H296" s="29"/>
      <c r="I296" s="29"/>
    </row>
    <row r="297" spans="1:9" ht="60" x14ac:dyDescent="0.25">
      <c r="A297" s="17" t="s">
        <v>452</v>
      </c>
      <c r="B297" s="25" t="s">
        <v>453</v>
      </c>
      <c r="C297" s="17"/>
      <c r="D297" s="17"/>
      <c r="E297" s="25"/>
      <c r="F297" s="25"/>
      <c r="G297" s="25"/>
      <c r="H297" s="29"/>
      <c r="I297" s="29"/>
    </row>
    <row r="298" spans="1:9" ht="45" x14ac:dyDescent="0.25">
      <c r="A298" s="17" t="s">
        <v>454</v>
      </c>
      <c r="B298" s="25" t="s">
        <v>455</v>
      </c>
      <c r="C298" s="17"/>
      <c r="D298" s="17"/>
      <c r="E298" s="25"/>
      <c r="F298" s="25"/>
      <c r="G298" s="25"/>
      <c r="H298" s="29"/>
      <c r="I298" s="29"/>
    </row>
    <row r="299" spans="1:9" ht="30" x14ac:dyDescent="0.25">
      <c r="A299" s="17" t="s">
        <v>456</v>
      </c>
      <c r="B299" s="25" t="s">
        <v>293</v>
      </c>
      <c r="C299" s="17"/>
      <c r="D299" s="17"/>
      <c r="E299" s="25"/>
      <c r="F299" s="25"/>
      <c r="G299" s="25"/>
      <c r="H299" s="29"/>
      <c r="I299" s="29"/>
    </row>
    <row r="300" spans="1:9" ht="30" x14ac:dyDescent="0.25">
      <c r="A300" s="17" t="s">
        <v>457</v>
      </c>
      <c r="B300" s="25" t="s">
        <v>458</v>
      </c>
      <c r="C300" s="17">
        <v>1</v>
      </c>
      <c r="D300" s="17" t="s">
        <v>42</v>
      </c>
      <c r="E300" s="28"/>
      <c r="F300" s="25" t="str">
        <f>IF(ISBLANK(E300),"", PRODUCT(C300,E300))</f>
        <v/>
      </c>
      <c r="G300" s="29"/>
      <c r="H300" s="25"/>
      <c r="I300" s="25"/>
    </row>
    <row r="301" spans="1:9" ht="60" x14ac:dyDescent="0.25">
      <c r="A301" s="17" t="s">
        <v>459</v>
      </c>
      <c r="B301" s="25" t="s">
        <v>460</v>
      </c>
      <c r="C301" s="17"/>
      <c r="D301" s="17"/>
      <c r="E301" s="25"/>
      <c r="F301" s="25"/>
      <c r="G301" s="25"/>
      <c r="H301" s="29"/>
      <c r="I301" s="29"/>
    </row>
    <row r="302" spans="1:9" ht="60" x14ac:dyDescent="0.25">
      <c r="A302" s="17" t="s">
        <v>461</v>
      </c>
      <c r="B302" s="25" t="s">
        <v>462</v>
      </c>
      <c r="C302" s="17"/>
      <c r="D302" s="17"/>
      <c r="E302" s="25"/>
      <c r="F302" s="25"/>
      <c r="G302" s="25"/>
      <c r="H302" s="29"/>
      <c r="I302" s="29"/>
    </row>
    <row r="303" spans="1:9" ht="30" x14ac:dyDescent="0.25">
      <c r="A303" s="17" t="s">
        <v>463</v>
      </c>
      <c r="B303" s="25" t="s">
        <v>54</v>
      </c>
      <c r="C303" s="17"/>
      <c r="D303" s="17"/>
      <c r="E303" s="25"/>
      <c r="F303" s="25"/>
      <c r="G303" s="25"/>
      <c r="H303" s="29"/>
      <c r="I303" s="29"/>
    </row>
    <row r="304" spans="1:9" ht="45" x14ac:dyDescent="0.25">
      <c r="A304" s="17" t="s">
        <v>464</v>
      </c>
      <c r="B304" s="25" t="s">
        <v>465</v>
      </c>
      <c r="C304" s="17"/>
      <c r="D304" s="17"/>
      <c r="E304" s="25"/>
      <c r="F304" s="25"/>
      <c r="G304" s="25"/>
      <c r="H304" s="29"/>
      <c r="I304" s="29"/>
    </row>
    <row r="305" spans="1:9" ht="30" x14ac:dyDescent="0.25">
      <c r="A305" s="17" t="s">
        <v>466</v>
      </c>
      <c r="B305" s="25" t="s">
        <v>467</v>
      </c>
      <c r="C305" s="17">
        <v>1</v>
      </c>
      <c r="D305" s="17" t="s">
        <v>42</v>
      </c>
      <c r="E305" s="28"/>
      <c r="F305" s="25" t="str">
        <f>IF(ISBLANK(E305),"", PRODUCT(C305,E305))</f>
        <v/>
      </c>
      <c r="G305" s="29"/>
      <c r="H305" s="25"/>
      <c r="I305" s="25"/>
    </row>
    <row r="306" spans="1:9" ht="60" x14ac:dyDescent="0.25">
      <c r="A306" s="17" t="s">
        <v>468</v>
      </c>
      <c r="B306" s="25" t="s">
        <v>469</v>
      </c>
      <c r="C306" s="17"/>
      <c r="D306" s="17"/>
      <c r="E306" s="25"/>
      <c r="F306" s="25"/>
      <c r="G306" s="25"/>
      <c r="H306" s="29"/>
      <c r="I306" s="29"/>
    </row>
    <row r="307" spans="1:9" ht="57.75" customHeight="1" x14ac:dyDescent="0.25">
      <c r="A307" s="17" t="s">
        <v>470</v>
      </c>
      <c r="B307" s="25" t="s">
        <v>471</v>
      </c>
      <c r="C307" s="17"/>
      <c r="D307" s="17"/>
      <c r="E307" s="25"/>
      <c r="F307" s="25"/>
      <c r="G307" s="25"/>
      <c r="H307" s="29"/>
      <c r="I307" s="29"/>
    </row>
    <row r="308" spans="1:9" ht="30" x14ac:dyDescent="0.25">
      <c r="A308" s="17" t="s">
        <v>472</v>
      </c>
      <c r="B308" s="25" t="s">
        <v>473</v>
      </c>
      <c r="C308" s="17"/>
      <c r="D308" s="17"/>
      <c r="E308" s="25"/>
      <c r="F308" s="25"/>
      <c r="G308" s="25"/>
      <c r="H308" s="29"/>
      <c r="I308" s="29"/>
    </row>
    <row r="309" spans="1:9" ht="30" x14ac:dyDescent="0.25">
      <c r="A309" s="17" t="s">
        <v>474</v>
      </c>
      <c r="B309" s="25" t="s">
        <v>54</v>
      </c>
      <c r="C309" s="17"/>
      <c r="D309" s="17"/>
      <c r="E309" s="25"/>
      <c r="F309" s="25"/>
      <c r="G309" s="25"/>
      <c r="H309" s="29"/>
      <c r="I309" s="29"/>
    </row>
    <row r="310" spans="1:9" ht="30" x14ac:dyDescent="0.25">
      <c r="A310" s="17" t="s">
        <v>475</v>
      </c>
      <c r="B310" s="25" t="s">
        <v>467</v>
      </c>
      <c r="C310" s="17">
        <v>1</v>
      </c>
      <c r="D310" s="17" t="s">
        <v>42</v>
      </c>
      <c r="E310" s="28"/>
      <c r="F310" s="25" t="str">
        <f>IF(ISBLANK(E310),"", PRODUCT(C310,E310))</f>
        <v/>
      </c>
      <c r="G310" s="29"/>
      <c r="H310" s="25"/>
      <c r="I310" s="25"/>
    </row>
    <row r="311" spans="1:9" ht="60" x14ac:dyDescent="0.25">
      <c r="A311" s="17" t="s">
        <v>476</v>
      </c>
      <c r="B311" s="25" t="s">
        <v>477</v>
      </c>
      <c r="C311" s="17"/>
      <c r="D311" s="17"/>
      <c r="E311" s="25"/>
      <c r="F311" s="25"/>
      <c r="G311" s="25"/>
      <c r="H311" s="29"/>
      <c r="I311" s="29"/>
    </row>
    <row r="312" spans="1:9" ht="45" x14ac:dyDescent="0.25">
      <c r="A312" s="17" t="s">
        <v>478</v>
      </c>
      <c r="B312" s="25" t="s">
        <v>479</v>
      </c>
      <c r="C312" s="17"/>
      <c r="D312" s="17"/>
      <c r="E312" s="25"/>
      <c r="F312" s="25"/>
      <c r="G312" s="25"/>
      <c r="H312" s="29"/>
      <c r="I312" s="29"/>
    </row>
    <row r="313" spans="1:9" ht="30" x14ac:dyDescent="0.25">
      <c r="A313" s="17" t="s">
        <v>480</v>
      </c>
      <c r="B313" s="25" t="s">
        <v>481</v>
      </c>
      <c r="C313" s="17"/>
      <c r="D313" s="17"/>
      <c r="E313" s="25"/>
      <c r="F313" s="25"/>
      <c r="G313" s="25"/>
      <c r="H313" s="29"/>
      <c r="I313" s="29"/>
    </row>
    <row r="314" spans="1:9" ht="30" x14ac:dyDescent="0.25">
      <c r="A314" s="17" t="s">
        <v>482</v>
      </c>
      <c r="B314" s="25" t="s">
        <v>54</v>
      </c>
      <c r="C314" s="17"/>
      <c r="D314" s="17"/>
      <c r="E314" s="25"/>
      <c r="F314" s="25"/>
      <c r="G314" s="25"/>
      <c r="H314" s="29"/>
      <c r="I314" s="29"/>
    </row>
    <row r="315" spans="1:9" ht="30" x14ac:dyDescent="0.25">
      <c r="A315" s="17" t="s">
        <v>483</v>
      </c>
      <c r="B315" s="25" t="s">
        <v>467</v>
      </c>
      <c r="C315" s="17">
        <v>1</v>
      </c>
      <c r="D315" s="17" t="s">
        <v>42</v>
      </c>
      <c r="E315" s="28"/>
      <c r="F315" s="25" t="str">
        <f>IF(ISBLANK(E315),"", PRODUCT(C315,E315))</f>
        <v/>
      </c>
      <c r="G315" s="29"/>
      <c r="H315" s="25"/>
      <c r="I315" s="25"/>
    </row>
    <row r="316" spans="1:9" ht="60" x14ac:dyDescent="0.25">
      <c r="A316" s="17" t="s">
        <v>484</v>
      </c>
      <c r="B316" s="25" t="s">
        <v>485</v>
      </c>
      <c r="C316" s="17"/>
      <c r="D316" s="17"/>
      <c r="E316" s="25"/>
      <c r="F316" s="25"/>
      <c r="G316" s="25"/>
      <c r="H316" s="29"/>
      <c r="I316" s="29"/>
    </row>
    <row r="317" spans="1:9" ht="45" x14ac:dyDescent="0.25">
      <c r="A317" s="17" t="s">
        <v>486</v>
      </c>
      <c r="B317" s="25" t="s">
        <v>487</v>
      </c>
      <c r="C317" s="17"/>
      <c r="D317" s="17"/>
      <c r="E317" s="25"/>
      <c r="F317" s="25"/>
      <c r="G317" s="25"/>
      <c r="H317" s="29"/>
      <c r="I317" s="29"/>
    </row>
    <row r="318" spans="1:9" ht="30" x14ac:dyDescent="0.25">
      <c r="A318" s="17" t="s">
        <v>488</v>
      </c>
      <c r="B318" s="25" t="s">
        <v>481</v>
      </c>
      <c r="C318" s="17"/>
      <c r="D318" s="17"/>
      <c r="E318" s="25"/>
      <c r="F318" s="25"/>
      <c r="G318" s="25"/>
      <c r="H318" s="29"/>
      <c r="I318" s="29"/>
    </row>
    <row r="319" spans="1:9" ht="30" x14ac:dyDescent="0.25">
      <c r="A319" s="17" t="s">
        <v>489</v>
      </c>
      <c r="B319" s="25" t="s">
        <v>54</v>
      </c>
      <c r="C319" s="17"/>
      <c r="D319" s="17"/>
      <c r="E319" s="25"/>
      <c r="F319" s="25"/>
      <c r="G319" s="25"/>
      <c r="H319" s="29"/>
      <c r="I319" s="29"/>
    </row>
    <row r="320" spans="1:9" ht="30" x14ac:dyDescent="0.25">
      <c r="A320" s="17" t="s">
        <v>490</v>
      </c>
      <c r="B320" s="25" t="s">
        <v>491</v>
      </c>
      <c r="C320" s="17">
        <v>1</v>
      </c>
      <c r="D320" s="17" t="s">
        <v>42</v>
      </c>
      <c r="E320" s="28"/>
      <c r="F320" s="25" t="str">
        <f>IF(ISBLANK(E320),"", PRODUCT(C320,E320))</f>
        <v/>
      </c>
      <c r="G320" s="29"/>
      <c r="H320" s="25"/>
      <c r="I320" s="25"/>
    </row>
    <row r="321" spans="1:9" ht="75" x14ac:dyDescent="0.25">
      <c r="A321" s="17" t="s">
        <v>492</v>
      </c>
      <c r="B321" s="25" t="s">
        <v>493</v>
      </c>
      <c r="C321" s="17"/>
      <c r="D321" s="17"/>
      <c r="E321" s="25"/>
      <c r="F321" s="25"/>
      <c r="G321" s="25"/>
      <c r="H321" s="29"/>
      <c r="I321" s="29"/>
    </row>
    <row r="322" spans="1:9" ht="75" x14ac:dyDescent="0.25">
      <c r="A322" s="17" t="s">
        <v>494</v>
      </c>
      <c r="B322" s="25" t="s">
        <v>495</v>
      </c>
      <c r="C322" s="17"/>
      <c r="D322" s="17"/>
      <c r="E322" s="25"/>
      <c r="F322" s="25"/>
      <c r="G322" s="25"/>
      <c r="H322" s="29"/>
      <c r="I322" s="29"/>
    </row>
    <row r="323" spans="1:9" ht="30" x14ac:dyDescent="0.25">
      <c r="A323" s="17" t="s">
        <v>496</v>
      </c>
      <c r="B323" s="25" t="s">
        <v>293</v>
      </c>
      <c r="C323" s="17"/>
      <c r="D323" s="17"/>
      <c r="E323" s="25"/>
      <c r="F323" s="25"/>
      <c r="G323" s="25"/>
      <c r="H323" s="29"/>
      <c r="I323" s="29"/>
    </row>
    <row r="324" spans="1:9" ht="30" x14ac:dyDescent="0.25">
      <c r="A324" s="17" t="s">
        <v>497</v>
      </c>
      <c r="B324" s="25" t="s">
        <v>498</v>
      </c>
      <c r="C324" s="17">
        <v>1</v>
      </c>
      <c r="D324" s="17" t="s">
        <v>42</v>
      </c>
      <c r="E324" s="28"/>
      <c r="F324" s="25" t="str">
        <f>IF(ISBLANK(E324),"", PRODUCT(C324,E324))</f>
        <v/>
      </c>
      <c r="G324" s="29"/>
      <c r="H324" s="25"/>
      <c r="I324" s="25"/>
    </row>
    <row r="325" spans="1:9" ht="75" x14ac:dyDescent="0.25">
      <c r="A325" s="17" t="s">
        <v>499</v>
      </c>
      <c r="B325" s="25" t="s">
        <v>500</v>
      </c>
      <c r="C325" s="17"/>
      <c r="D325" s="17"/>
      <c r="E325" s="25"/>
      <c r="F325" s="25"/>
      <c r="G325" s="25"/>
      <c r="H325" s="29"/>
      <c r="I325" s="29"/>
    </row>
    <row r="326" spans="1:9" ht="60" x14ac:dyDescent="0.25">
      <c r="A326" s="17" t="s">
        <v>501</v>
      </c>
      <c r="B326" s="25" t="s">
        <v>502</v>
      </c>
      <c r="C326" s="17"/>
      <c r="D326" s="17"/>
      <c r="E326" s="25"/>
      <c r="F326" s="25"/>
      <c r="G326" s="25"/>
      <c r="H326" s="29"/>
      <c r="I326" s="29"/>
    </row>
    <row r="327" spans="1:9" ht="30" x14ac:dyDescent="0.25">
      <c r="A327" s="17" t="s">
        <v>503</v>
      </c>
      <c r="B327" s="25" t="s">
        <v>54</v>
      </c>
      <c r="C327" s="17"/>
      <c r="D327" s="17"/>
      <c r="E327" s="25"/>
      <c r="F327" s="25"/>
      <c r="G327" s="25"/>
      <c r="H327" s="29"/>
      <c r="I327" s="29"/>
    </row>
    <row r="328" spans="1:9" ht="30" x14ac:dyDescent="0.25">
      <c r="A328" s="17" t="s">
        <v>504</v>
      </c>
      <c r="B328" s="25" t="s">
        <v>505</v>
      </c>
      <c r="C328" s="17">
        <v>1</v>
      </c>
      <c r="D328" s="17" t="s">
        <v>42</v>
      </c>
      <c r="E328" s="28"/>
      <c r="F328" s="25" t="str">
        <f>IF(ISBLANK(E328),"", PRODUCT(C328,E328))</f>
        <v/>
      </c>
      <c r="G328" s="29"/>
      <c r="H328" s="25"/>
      <c r="I328" s="25"/>
    </row>
    <row r="329" spans="1:9" ht="90" x14ac:dyDescent="0.25">
      <c r="A329" s="17" t="s">
        <v>506</v>
      </c>
      <c r="B329" s="25" t="s">
        <v>507</v>
      </c>
      <c r="C329" s="17"/>
      <c r="D329" s="17"/>
      <c r="E329" s="25"/>
      <c r="F329" s="25"/>
      <c r="G329" s="25"/>
      <c r="H329" s="29"/>
      <c r="I329" s="29"/>
    </row>
    <row r="330" spans="1:9" ht="60" x14ac:dyDescent="0.25">
      <c r="A330" s="17" t="s">
        <v>508</v>
      </c>
      <c r="B330" s="25" t="s">
        <v>502</v>
      </c>
      <c r="C330" s="17"/>
      <c r="D330" s="17"/>
      <c r="E330" s="25"/>
      <c r="F330" s="25"/>
      <c r="G330" s="25"/>
      <c r="H330" s="29"/>
      <c r="I330" s="29"/>
    </row>
    <row r="331" spans="1:9" ht="30" x14ac:dyDescent="0.25">
      <c r="A331" s="17" t="s">
        <v>509</v>
      </c>
      <c r="B331" s="25" t="s">
        <v>54</v>
      </c>
      <c r="C331" s="17"/>
      <c r="D331" s="17"/>
      <c r="E331" s="25"/>
      <c r="F331" s="25"/>
      <c r="G331" s="25"/>
      <c r="H331" s="29"/>
      <c r="I331" s="29"/>
    </row>
    <row r="332" spans="1:9" x14ac:dyDescent="0.25">
      <c r="A332" s="17" t="s">
        <v>510</v>
      </c>
      <c r="B332" s="25" t="s">
        <v>511</v>
      </c>
      <c r="C332" s="17">
        <v>1</v>
      </c>
      <c r="D332" s="17" t="s">
        <v>42</v>
      </c>
      <c r="E332" s="28"/>
      <c r="F332" s="25" t="str">
        <f>IF(ISBLANK(E332),"", PRODUCT(C332,E332))</f>
        <v/>
      </c>
      <c r="G332" s="29"/>
      <c r="H332" s="25"/>
      <c r="I332" s="25"/>
    </row>
    <row r="333" spans="1:9" x14ac:dyDescent="0.25">
      <c r="A333" s="17" t="s">
        <v>512</v>
      </c>
      <c r="B333" s="25" t="s">
        <v>402</v>
      </c>
      <c r="C333" s="17"/>
      <c r="D333" s="17"/>
      <c r="E333" s="25"/>
      <c r="F333" s="25"/>
      <c r="G333" s="25"/>
      <c r="H333" s="29"/>
      <c r="I333" s="29"/>
    </row>
    <row r="334" spans="1:9" ht="45" x14ac:dyDescent="0.25">
      <c r="A334" s="17" t="s">
        <v>513</v>
      </c>
      <c r="B334" s="25" t="s">
        <v>514</v>
      </c>
      <c r="C334" s="17"/>
      <c r="D334" s="17"/>
      <c r="E334" s="25"/>
      <c r="F334" s="25"/>
      <c r="G334" s="25"/>
      <c r="H334" s="29"/>
      <c r="I334" s="29"/>
    </row>
    <row r="335" spans="1:9" ht="30" x14ac:dyDescent="0.25">
      <c r="A335" s="17" t="s">
        <v>515</v>
      </c>
      <c r="B335" s="25" t="s">
        <v>417</v>
      </c>
      <c r="C335" s="17"/>
      <c r="D335" s="17"/>
      <c r="E335" s="25"/>
      <c r="F335" s="25"/>
      <c r="G335" s="25"/>
      <c r="H335" s="29"/>
      <c r="I335" s="29"/>
    </row>
    <row r="336" spans="1:9" x14ac:dyDescent="0.25">
      <c r="A336" s="17" t="s">
        <v>516</v>
      </c>
      <c r="B336" s="25" t="s">
        <v>221</v>
      </c>
      <c r="C336" s="17">
        <v>1</v>
      </c>
      <c r="D336" s="17" t="s">
        <v>42</v>
      </c>
      <c r="E336" s="28"/>
      <c r="F336" s="25" t="str">
        <f>IF(ISBLANK(E336),"", PRODUCT(C336,E336))</f>
        <v/>
      </c>
      <c r="G336" s="29"/>
      <c r="H336" s="25"/>
      <c r="I336" s="25"/>
    </row>
    <row r="337" spans="1:9" x14ac:dyDescent="0.25">
      <c r="A337" s="17" t="s">
        <v>517</v>
      </c>
      <c r="B337" s="25" t="s">
        <v>411</v>
      </c>
      <c r="C337" s="17"/>
      <c r="D337" s="17"/>
      <c r="E337" s="25"/>
      <c r="F337" s="25"/>
      <c r="G337" s="25"/>
      <c r="H337" s="29"/>
      <c r="I337" s="29"/>
    </row>
    <row r="338" spans="1:9" x14ac:dyDescent="0.25">
      <c r="A338" s="17" t="s">
        <v>518</v>
      </c>
      <c r="B338" s="25" t="s">
        <v>519</v>
      </c>
      <c r="C338" s="17"/>
      <c r="D338" s="17"/>
      <c r="E338" s="25"/>
      <c r="F338" s="25"/>
      <c r="G338" s="25"/>
      <c r="H338" s="29"/>
      <c r="I338" s="29"/>
    </row>
    <row r="339" spans="1:9" ht="30" x14ac:dyDescent="0.25">
      <c r="A339" s="17" t="s">
        <v>520</v>
      </c>
      <c r="B339" s="25" t="s">
        <v>417</v>
      </c>
      <c r="C339" s="17"/>
      <c r="D339" s="17"/>
      <c r="E339" s="25"/>
      <c r="F339" s="25"/>
      <c r="G339" s="25"/>
      <c r="H339" s="29"/>
      <c r="I339" s="29"/>
    </row>
    <row r="340" spans="1:9" x14ac:dyDescent="0.25">
      <c r="A340" s="17" t="s">
        <v>521</v>
      </c>
      <c r="B340" s="25" t="s">
        <v>522</v>
      </c>
      <c r="C340" s="17">
        <v>1</v>
      </c>
      <c r="D340" s="17" t="s">
        <v>42</v>
      </c>
      <c r="E340" s="28"/>
      <c r="F340" s="25" t="str">
        <f>IF(ISBLANK(E340),"", PRODUCT(C340,E340))</f>
        <v/>
      </c>
      <c r="G340" s="29"/>
      <c r="H340" s="25"/>
      <c r="I340" s="25"/>
    </row>
    <row r="341" spans="1:9" x14ac:dyDescent="0.25">
      <c r="A341" s="17" t="s">
        <v>523</v>
      </c>
      <c r="B341" s="25" t="s">
        <v>402</v>
      </c>
      <c r="C341" s="17"/>
      <c r="D341" s="17"/>
      <c r="E341" s="25"/>
      <c r="F341" s="25"/>
      <c r="G341" s="25"/>
      <c r="H341" s="29"/>
      <c r="I341" s="29"/>
    </row>
    <row r="342" spans="1:9" ht="30" x14ac:dyDescent="0.25">
      <c r="A342" s="17" t="s">
        <v>524</v>
      </c>
      <c r="B342" s="25" t="s">
        <v>525</v>
      </c>
      <c r="C342" s="17"/>
      <c r="D342" s="17"/>
      <c r="E342" s="25"/>
      <c r="F342" s="25"/>
      <c r="G342" s="25"/>
      <c r="H342" s="29"/>
      <c r="I342" s="29"/>
    </row>
    <row r="343" spans="1:9" x14ac:dyDescent="0.25">
      <c r="A343" s="17" t="s">
        <v>526</v>
      </c>
      <c r="B343" s="25" t="s">
        <v>527</v>
      </c>
      <c r="C343" s="17"/>
      <c r="D343" s="17"/>
      <c r="E343" s="25"/>
      <c r="F343" s="25"/>
      <c r="G343" s="25"/>
      <c r="H343" s="29"/>
      <c r="I343" s="29"/>
    </row>
    <row r="344" spans="1:9" ht="30" x14ac:dyDescent="0.25">
      <c r="A344" s="17" t="s">
        <v>528</v>
      </c>
      <c r="B344" s="25" t="s">
        <v>192</v>
      </c>
      <c r="C344" s="17"/>
      <c r="D344" s="17"/>
      <c r="E344" s="25"/>
      <c r="F344" s="25"/>
      <c r="G344" s="25"/>
      <c r="H344" s="29"/>
      <c r="I344" s="29"/>
    </row>
    <row r="345" spans="1:9" x14ac:dyDescent="0.25">
      <c r="A345" s="17" t="s">
        <v>529</v>
      </c>
      <c r="B345" s="25" t="s">
        <v>239</v>
      </c>
      <c r="C345" s="17"/>
      <c r="D345" s="17"/>
      <c r="E345" s="25"/>
      <c r="F345" s="25"/>
      <c r="G345" s="25"/>
      <c r="H345" s="29"/>
      <c r="I345" s="29"/>
    </row>
    <row r="346" spans="1:9" ht="30" x14ac:dyDescent="0.25">
      <c r="A346" s="17" t="s">
        <v>530</v>
      </c>
      <c r="B346" s="25" t="s">
        <v>243</v>
      </c>
      <c r="C346" s="17"/>
      <c r="D346" s="17"/>
      <c r="E346" s="25"/>
      <c r="F346" s="25"/>
      <c r="G346" s="25"/>
      <c r="H346" s="29"/>
      <c r="I346" s="29"/>
    </row>
    <row r="347" spans="1:9" ht="30" x14ac:dyDescent="0.25">
      <c r="A347" s="17" t="s">
        <v>531</v>
      </c>
      <c r="B347" s="25" t="s">
        <v>241</v>
      </c>
      <c r="C347" s="17"/>
      <c r="D347" s="17"/>
      <c r="E347" s="25"/>
      <c r="F347" s="25"/>
      <c r="G347" s="25"/>
      <c r="H347" s="29"/>
      <c r="I347" s="29"/>
    </row>
    <row r="348" spans="1:9" ht="45" x14ac:dyDescent="0.25">
      <c r="A348" s="17" t="s">
        <v>532</v>
      </c>
      <c r="B348" s="25" t="s">
        <v>245</v>
      </c>
      <c r="C348" s="17"/>
      <c r="D348" s="17"/>
      <c r="E348" s="25"/>
      <c r="F348" s="25"/>
      <c r="G348" s="25"/>
      <c r="H348" s="29"/>
      <c r="I348" s="29"/>
    </row>
    <row r="349" spans="1:9" ht="30" x14ac:dyDescent="0.25">
      <c r="E349" s="24" t="s">
        <v>246</v>
      </c>
      <c r="F349" s="16" t="str">
        <f>IF((COUNT(C290:C348)&lt;&gt;COUNT(F290:F348)),"", ROUND(SUM(F290:F348),2))</f>
        <v/>
      </c>
      <c r="G349" s="15" t="str">
        <f>IF((COUNT(C290:C348)&lt;&gt;COUNT(F290:F348)),"Neužpildytos visų objektų kainos", "")</f>
        <v>Neužpildytos visų objektų kainos</v>
      </c>
    </row>
    <row r="350" spans="1:9" ht="45" x14ac:dyDescent="0.25">
      <c r="C350" s="24" t="s">
        <v>247</v>
      </c>
      <c r="D350" s="18"/>
      <c r="E350" s="24" t="s">
        <v>248</v>
      </c>
      <c r="F350" s="16" t="str">
        <f>IF(OR(F349="",D350=""),"", ROUND(PRODUCT(D350,F349)/100,2))</f>
        <v/>
      </c>
      <c r="G350" s="15" t="str">
        <f>IF(D350="", "Nurodykite taikomą PVM dydį", "")</f>
        <v>Nurodykite taikomą PVM dydį</v>
      </c>
    </row>
    <row r="351" spans="1:9" ht="30" x14ac:dyDescent="0.25">
      <c r="E351" s="24" t="s">
        <v>249</v>
      </c>
      <c r="F351" s="16">
        <f>IF(ISBLANK(F350), "", ROUND(SUM(F349:F350),2))</f>
        <v>0</v>
      </c>
    </row>
    <row r="355" spans="1:9" x14ac:dyDescent="0.25">
      <c r="A355" s="13" t="s">
        <v>533</v>
      </c>
      <c r="B355" s="13" t="s">
        <v>534</v>
      </c>
    </row>
    <row r="357" spans="1:9" x14ac:dyDescent="0.25">
      <c r="A357" s="13" t="s">
        <v>28</v>
      </c>
    </row>
    <row r="358" spans="1:9" s="12" customFormat="1" ht="60" x14ac:dyDescent="0.25">
      <c r="A358" s="27" t="s">
        <v>29</v>
      </c>
      <c r="B358" s="27" t="s">
        <v>30</v>
      </c>
      <c r="C358" s="27" t="s">
        <v>31</v>
      </c>
      <c r="D358" s="27" t="s">
        <v>32</v>
      </c>
      <c r="E358" s="27" t="s">
        <v>33</v>
      </c>
      <c r="F358" s="27" t="s">
        <v>34</v>
      </c>
      <c r="G358" s="27" t="s">
        <v>35</v>
      </c>
      <c r="H358" s="27" t="s">
        <v>36</v>
      </c>
      <c r="I358" s="27" t="s">
        <v>37</v>
      </c>
    </row>
    <row r="359" spans="1:9" ht="30" x14ac:dyDescent="0.25">
      <c r="A359" s="16" t="s">
        <v>535</v>
      </c>
      <c r="B359" s="24" t="s">
        <v>536</v>
      </c>
      <c r="C359" s="17"/>
      <c r="D359" s="17"/>
      <c r="E359" s="17"/>
      <c r="F359" s="17"/>
      <c r="G359" s="17"/>
      <c r="H359" s="17"/>
      <c r="I359" s="17"/>
    </row>
    <row r="360" spans="1:9" ht="19.5" customHeight="1" x14ac:dyDescent="0.25">
      <c r="A360" s="17" t="s">
        <v>537</v>
      </c>
      <c r="B360" s="25" t="s">
        <v>538</v>
      </c>
      <c r="C360" s="17">
        <v>1</v>
      </c>
      <c r="D360" s="17" t="s">
        <v>42</v>
      </c>
      <c r="E360" s="28"/>
      <c r="F360" s="25" t="str">
        <f>IF(ISBLANK(E360),"", PRODUCT(C360,E360))</f>
        <v/>
      </c>
      <c r="G360" s="29"/>
      <c r="H360" s="25"/>
      <c r="I360" s="25"/>
    </row>
    <row r="361" spans="1:9" x14ac:dyDescent="0.25">
      <c r="A361" s="17" t="s">
        <v>539</v>
      </c>
      <c r="B361" s="25" t="s">
        <v>540</v>
      </c>
      <c r="C361" s="17"/>
      <c r="D361" s="17"/>
      <c r="E361" s="25"/>
      <c r="F361" s="25"/>
      <c r="G361" s="25"/>
      <c r="H361" s="29"/>
      <c r="I361" s="29"/>
    </row>
    <row r="362" spans="1:9" x14ac:dyDescent="0.25">
      <c r="A362" s="17" t="s">
        <v>541</v>
      </c>
      <c r="B362" s="25" t="s">
        <v>542</v>
      </c>
      <c r="C362" s="17"/>
      <c r="D362" s="17"/>
      <c r="E362" s="25"/>
      <c r="F362" s="25"/>
      <c r="G362" s="25"/>
      <c r="H362" s="29"/>
      <c r="I362" s="29"/>
    </row>
    <row r="363" spans="1:9" x14ac:dyDescent="0.25">
      <c r="A363" s="17" t="s">
        <v>543</v>
      </c>
      <c r="B363" s="25" t="s">
        <v>544</v>
      </c>
      <c r="C363" s="17"/>
      <c r="D363" s="17"/>
      <c r="E363" s="25"/>
      <c r="F363" s="25"/>
      <c r="G363" s="25"/>
      <c r="H363" s="29"/>
      <c r="I363" s="29"/>
    </row>
    <row r="364" spans="1:9" x14ac:dyDescent="0.25">
      <c r="A364" s="17" t="s">
        <v>545</v>
      </c>
      <c r="B364" s="25" t="s">
        <v>546</v>
      </c>
      <c r="C364" s="17"/>
      <c r="D364" s="17"/>
      <c r="E364" s="25"/>
      <c r="F364" s="25"/>
      <c r="G364" s="25"/>
      <c r="H364" s="29"/>
      <c r="I364" s="29"/>
    </row>
    <row r="365" spans="1:9" x14ac:dyDescent="0.25">
      <c r="A365" s="17" t="s">
        <v>547</v>
      </c>
      <c r="B365" s="25" t="s">
        <v>548</v>
      </c>
      <c r="C365" s="17">
        <v>1</v>
      </c>
      <c r="D365" s="17" t="s">
        <v>42</v>
      </c>
      <c r="E365" s="28"/>
      <c r="F365" s="25" t="str">
        <f>IF(ISBLANK(E365),"", PRODUCT(C365,E365))</f>
        <v/>
      </c>
      <c r="G365" s="29"/>
      <c r="H365" s="25"/>
      <c r="I365" s="25"/>
    </row>
    <row r="366" spans="1:9" x14ac:dyDescent="0.25">
      <c r="A366" s="17" t="s">
        <v>549</v>
      </c>
      <c r="B366" s="25" t="s">
        <v>540</v>
      </c>
      <c r="C366" s="17"/>
      <c r="D366" s="17"/>
      <c r="E366" s="25"/>
      <c r="F366" s="25"/>
      <c r="G366" s="25"/>
      <c r="H366" s="29"/>
      <c r="I366" s="29"/>
    </row>
    <row r="367" spans="1:9" x14ac:dyDescent="0.25">
      <c r="A367" s="17" t="s">
        <v>550</v>
      </c>
      <c r="B367" s="25" t="s">
        <v>551</v>
      </c>
      <c r="C367" s="17"/>
      <c r="D367" s="17"/>
      <c r="E367" s="25"/>
      <c r="F367" s="25"/>
      <c r="G367" s="25"/>
      <c r="H367" s="29"/>
      <c r="I367" s="29"/>
    </row>
    <row r="368" spans="1:9" x14ac:dyDescent="0.25">
      <c r="A368" s="17" t="s">
        <v>552</v>
      </c>
      <c r="B368" s="25" t="s">
        <v>553</v>
      </c>
      <c r="C368" s="17"/>
      <c r="D368" s="17"/>
      <c r="E368" s="25"/>
      <c r="F368" s="25"/>
      <c r="G368" s="25"/>
      <c r="H368" s="29"/>
      <c r="I368" s="29"/>
    </row>
    <row r="369" spans="1:9" x14ac:dyDescent="0.25">
      <c r="A369" s="17" t="s">
        <v>554</v>
      </c>
      <c r="B369" s="25" t="s">
        <v>555</v>
      </c>
      <c r="C369" s="17"/>
      <c r="D369" s="17"/>
      <c r="E369" s="25"/>
      <c r="F369" s="25"/>
      <c r="G369" s="25"/>
      <c r="H369" s="29"/>
      <c r="I369" s="29"/>
    </row>
    <row r="370" spans="1:9" x14ac:dyDescent="0.25">
      <c r="A370" s="17" t="s">
        <v>556</v>
      </c>
      <c r="B370" s="25" t="s">
        <v>557</v>
      </c>
      <c r="C370" s="17">
        <v>1</v>
      </c>
      <c r="D370" s="17" t="s">
        <v>42</v>
      </c>
      <c r="E370" s="28"/>
      <c r="F370" s="25" t="str">
        <f>IF(ISBLANK(E370),"", PRODUCT(C370,E370))</f>
        <v/>
      </c>
      <c r="G370" s="29"/>
      <c r="H370" s="25"/>
      <c r="I370" s="25"/>
    </row>
    <row r="371" spans="1:9" x14ac:dyDescent="0.25">
      <c r="A371" s="17" t="s">
        <v>558</v>
      </c>
      <c r="B371" s="25" t="s">
        <v>540</v>
      </c>
      <c r="C371" s="17"/>
      <c r="D371" s="17"/>
      <c r="E371" s="25"/>
      <c r="F371" s="25"/>
      <c r="G371" s="25"/>
      <c r="H371" s="29"/>
      <c r="I371" s="29"/>
    </row>
    <row r="372" spans="1:9" x14ac:dyDescent="0.25">
      <c r="A372" s="17" t="s">
        <v>559</v>
      </c>
      <c r="B372" s="25" t="s">
        <v>542</v>
      </c>
      <c r="C372" s="17"/>
      <c r="D372" s="17"/>
      <c r="E372" s="25"/>
      <c r="F372" s="25"/>
      <c r="G372" s="25"/>
      <c r="H372" s="29"/>
      <c r="I372" s="29"/>
    </row>
    <row r="373" spans="1:9" x14ac:dyDescent="0.25">
      <c r="A373" s="17" t="s">
        <v>560</v>
      </c>
      <c r="B373" s="25" t="s">
        <v>553</v>
      </c>
      <c r="C373" s="17"/>
      <c r="D373" s="17"/>
      <c r="E373" s="25"/>
      <c r="F373" s="25"/>
      <c r="G373" s="25"/>
      <c r="H373" s="29"/>
      <c r="I373" s="29"/>
    </row>
    <row r="374" spans="1:9" x14ac:dyDescent="0.25">
      <c r="A374" s="17" t="s">
        <v>561</v>
      </c>
      <c r="B374" s="25" t="s">
        <v>562</v>
      </c>
      <c r="C374" s="17"/>
      <c r="D374" s="17"/>
      <c r="E374" s="25"/>
      <c r="F374" s="25"/>
      <c r="G374" s="25"/>
      <c r="H374" s="29"/>
      <c r="I374" s="29"/>
    </row>
    <row r="375" spans="1:9" x14ac:dyDescent="0.25">
      <c r="A375" s="17" t="s">
        <v>563</v>
      </c>
      <c r="B375" s="25" t="s">
        <v>564</v>
      </c>
      <c r="C375" s="17">
        <v>1</v>
      </c>
      <c r="D375" s="17" t="s">
        <v>42</v>
      </c>
      <c r="E375" s="28"/>
      <c r="F375" s="25" t="str">
        <f>IF(ISBLANK(E375),"", PRODUCT(C375,E375))</f>
        <v/>
      </c>
      <c r="G375" s="29"/>
      <c r="H375" s="25"/>
      <c r="I375" s="25"/>
    </row>
    <row r="376" spans="1:9" x14ac:dyDescent="0.25">
      <c r="A376" s="17" t="s">
        <v>565</v>
      </c>
      <c r="B376" s="25" t="s">
        <v>540</v>
      </c>
      <c r="C376" s="17"/>
      <c r="D376" s="17"/>
      <c r="E376" s="25"/>
      <c r="F376" s="25"/>
      <c r="G376" s="25"/>
      <c r="H376" s="29"/>
      <c r="I376" s="29"/>
    </row>
    <row r="377" spans="1:9" x14ac:dyDescent="0.25">
      <c r="A377" s="17" t="s">
        <v>566</v>
      </c>
      <c r="B377" s="25" t="s">
        <v>542</v>
      </c>
      <c r="C377" s="17"/>
      <c r="D377" s="17"/>
      <c r="E377" s="25"/>
      <c r="F377" s="25"/>
      <c r="G377" s="25"/>
      <c r="H377" s="29"/>
      <c r="I377" s="29"/>
    </row>
    <row r="378" spans="1:9" x14ac:dyDescent="0.25">
      <c r="A378" s="17" t="s">
        <v>567</v>
      </c>
      <c r="B378" s="25" t="s">
        <v>568</v>
      </c>
      <c r="C378" s="17"/>
      <c r="D378" s="17"/>
      <c r="E378" s="25"/>
      <c r="F378" s="25"/>
      <c r="G378" s="25"/>
      <c r="H378" s="29"/>
      <c r="I378" s="29"/>
    </row>
    <row r="379" spans="1:9" x14ac:dyDescent="0.25">
      <c r="A379" s="17" t="s">
        <v>569</v>
      </c>
      <c r="B379" s="25" t="s">
        <v>570</v>
      </c>
      <c r="C379" s="17"/>
      <c r="D379" s="17"/>
      <c r="E379" s="25"/>
      <c r="F379" s="25"/>
      <c r="G379" s="25"/>
      <c r="H379" s="29"/>
      <c r="I379" s="29"/>
    </row>
    <row r="380" spans="1:9" ht="48.75" customHeight="1" x14ac:dyDescent="0.25">
      <c r="A380" s="17" t="s">
        <v>571</v>
      </c>
      <c r="B380" s="25" t="s">
        <v>572</v>
      </c>
      <c r="C380" s="17"/>
      <c r="D380" s="17"/>
      <c r="E380" s="25"/>
      <c r="F380" s="25"/>
      <c r="G380" s="25"/>
      <c r="H380" s="29"/>
      <c r="I380" s="29"/>
    </row>
    <row r="381" spans="1:9" x14ac:dyDescent="0.25">
      <c r="A381" s="17" t="s">
        <v>573</v>
      </c>
      <c r="B381" s="25" t="s">
        <v>574</v>
      </c>
      <c r="C381" s="17">
        <v>1</v>
      </c>
      <c r="D381" s="17" t="s">
        <v>42</v>
      </c>
      <c r="E381" s="28"/>
      <c r="F381" s="25" t="str">
        <f>IF(ISBLANK(E381),"", PRODUCT(C381,E381))</f>
        <v/>
      </c>
      <c r="G381" s="29"/>
      <c r="H381" s="25"/>
      <c r="I381" s="25"/>
    </row>
    <row r="382" spans="1:9" x14ac:dyDescent="0.25">
      <c r="A382" s="17" t="s">
        <v>575</v>
      </c>
      <c r="B382" s="25" t="s">
        <v>576</v>
      </c>
      <c r="C382" s="17"/>
      <c r="D382" s="17"/>
      <c r="E382" s="25"/>
      <c r="F382" s="25"/>
      <c r="G382" s="25"/>
      <c r="H382" s="29"/>
      <c r="I382" s="29"/>
    </row>
    <row r="383" spans="1:9" x14ac:dyDescent="0.25">
      <c r="A383" s="17" t="s">
        <v>577</v>
      </c>
      <c r="B383" s="25" t="s">
        <v>568</v>
      </c>
      <c r="C383" s="17"/>
      <c r="D383" s="17"/>
      <c r="E383" s="25"/>
      <c r="F383" s="25"/>
      <c r="G383" s="25"/>
      <c r="H383" s="29"/>
      <c r="I383" s="29"/>
    </row>
    <row r="384" spans="1:9" x14ac:dyDescent="0.25">
      <c r="A384" s="17" t="s">
        <v>578</v>
      </c>
      <c r="B384" s="25" t="s">
        <v>579</v>
      </c>
      <c r="C384" s="17"/>
      <c r="D384" s="17"/>
      <c r="E384" s="25"/>
      <c r="F384" s="25"/>
      <c r="G384" s="25"/>
      <c r="H384" s="29"/>
      <c r="I384" s="29"/>
    </row>
    <row r="385" spans="1:9" ht="45.75" customHeight="1" x14ac:dyDescent="0.25">
      <c r="A385" s="17" t="s">
        <v>580</v>
      </c>
      <c r="B385" s="25" t="s">
        <v>581</v>
      </c>
      <c r="C385" s="17"/>
      <c r="D385" s="17"/>
      <c r="E385" s="25"/>
      <c r="F385" s="25"/>
      <c r="G385" s="25"/>
      <c r="H385" s="29"/>
      <c r="I385" s="29"/>
    </row>
    <row r="386" spans="1:9" x14ac:dyDescent="0.25">
      <c r="A386" s="17" t="s">
        <v>582</v>
      </c>
      <c r="B386" s="25" t="s">
        <v>583</v>
      </c>
      <c r="C386" s="17">
        <v>1</v>
      </c>
      <c r="D386" s="17" t="s">
        <v>42</v>
      </c>
      <c r="E386" s="28"/>
      <c r="F386" s="25" t="str">
        <f>IF(ISBLANK(E386),"", PRODUCT(C386,E386))</f>
        <v/>
      </c>
      <c r="G386" s="29"/>
      <c r="H386" s="25"/>
      <c r="I386" s="25"/>
    </row>
    <row r="387" spans="1:9" x14ac:dyDescent="0.25">
      <c r="A387" s="17" t="s">
        <v>584</v>
      </c>
      <c r="B387" s="25" t="s">
        <v>540</v>
      </c>
      <c r="C387" s="17"/>
      <c r="D387" s="17"/>
      <c r="E387" s="25"/>
      <c r="F387" s="25"/>
      <c r="G387" s="25"/>
      <c r="H387" s="29"/>
      <c r="I387" s="29"/>
    </row>
    <row r="388" spans="1:9" x14ac:dyDescent="0.25">
      <c r="A388" s="17" t="s">
        <v>585</v>
      </c>
      <c r="B388" s="25" t="s">
        <v>542</v>
      </c>
      <c r="C388" s="17"/>
      <c r="D388" s="17"/>
      <c r="E388" s="25"/>
      <c r="F388" s="25"/>
      <c r="G388" s="25"/>
      <c r="H388" s="29"/>
      <c r="I388" s="29"/>
    </row>
    <row r="389" spans="1:9" x14ac:dyDescent="0.25">
      <c r="A389" s="17" t="s">
        <v>586</v>
      </c>
      <c r="B389" s="25" t="s">
        <v>587</v>
      </c>
      <c r="C389" s="17"/>
      <c r="D389" s="17"/>
      <c r="E389" s="25"/>
      <c r="F389" s="25"/>
      <c r="G389" s="25"/>
      <c r="H389" s="29"/>
      <c r="I389" s="29"/>
    </row>
    <row r="390" spans="1:9" x14ac:dyDescent="0.25">
      <c r="A390" s="17" t="s">
        <v>588</v>
      </c>
      <c r="B390" s="25" t="s">
        <v>589</v>
      </c>
      <c r="C390" s="17"/>
      <c r="D390" s="17"/>
      <c r="E390" s="25"/>
      <c r="F390" s="25"/>
      <c r="G390" s="25"/>
      <c r="H390" s="29"/>
      <c r="I390" s="29"/>
    </row>
    <row r="391" spans="1:9" x14ac:dyDescent="0.25">
      <c r="A391" s="17" t="s">
        <v>590</v>
      </c>
      <c r="B391" s="25" t="s">
        <v>591</v>
      </c>
      <c r="C391" s="17">
        <v>1</v>
      </c>
      <c r="D391" s="17" t="s">
        <v>42</v>
      </c>
      <c r="E391" s="28"/>
      <c r="F391" s="25" t="str">
        <f>IF(ISBLANK(E391),"", PRODUCT(C391,E391))</f>
        <v/>
      </c>
      <c r="G391" s="29"/>
      <c r="H391" s="25"/>
      <c r="I391" s="25"/>
    </row>
    <row r="392" spans="1:9" x14ac:dyDescent="0.25">
      <c r="A392" s="17" t="s">
        <v>592</v>
      </c>
      <c r="B392" s="25" t="s">
        <v>576</v>
      </c>
      <c r="C392" s="17"/>
      <c r="D392" s="17"/>
      <c r="E392" s="25"/>
      <c r="F392" s="25"/>
      <c r="G392" s="25"/>
      <c r="H392" s="29"/>
      <c r="I392" s="29"/>
    </row>
    <row r="393" spans="1:9" x14ac:dyDescent="0.25">
      <c r="A393" s="17" t="s">
        <v>593</v>
      </c>
      <c r="B393" s="25" t="s">
        <v>587</v>
      </c>
      <c r="C393" s="17"/>
      <c r="D393" s="17"/>
      <c r="E393" s="25"/>
      <c r="F393" s="25"/>
      <c r="G393" s="25"/>
      <c r="H393" s="29"/>
      <c r="I393" s="29"/>
    </row>
    <row r="394" spans="1:9" x14ac:dyDescent="0.25">
      <c r="A394" s="17" t="s">
        <v>594</v>
      </c>
      <c r="B394" s="25" t="s">
        <v>589</v>
      </c>
      <c r="C394" s="17"/>
      <c r="D394" s="17"/>
      <c r="E394" s="25"/>
      <c r="F394" s="25"/>
      <c r="G394" s="25"/>
      <c r="H394" s="29"/>
      <c r="I394" s="29"/>
    </row>
    <row r="395" spans="1:9" x14ac:dyDescent="0.25">
      <c r="A395" s="17" t="s">
        <v>595</v>
      </c>
      <c r="B395" s="25" t="s">
        <v>596</v>
      </c>
      <c r="C395" s="17">
        <v>1</v>
      </c>
      <c r="D395" s="17" t="s">
        <v>42</v>
      </c>
      <c r="E395" s="28"/>
      <c r="F395" s="25" t="str">
        <f>IF(ISBLANK(E395),"", PRODUCT(C395,E395))</f>
        <v/>
      </c>
      <c r="G395" s="29"/>
      <c r="H395" s="25"/>
      <c r="I395" s="25"/>
    </row>
    <row r="396" spans="1:9" x14ac:dyDescent="0.25">
      <c r="A396" s="17" t="s">
        <v>597</v>
      </c>
      <c r="B396" s="25" t="s">
        <v>598</v>
      </c>
      <c r="C396" s="17"/>
      <c r="D396" s="17"/>
      <c r="E396" s="25"/>
      <c r="F396" s="25"/>
      <c r="G396" s="25"/>
      <c r="H396" s="29"/>
      <c r="I396" s="29"/>
    </row>
    <row r="397" spans="1:9" x14ac:dyDescent="0.25">
      <c r="A397" s="17" t="s">
        <v>599</v>
      </c>
      <c r="B397" s="25" t="s">
        <v>542</v>
      </c>
      <c r="C397" s="17"/>
      <c r="D397" s="17"/>
      <c r="E397" s="25"/>
      <c r="F397" s="25"/>
      <c r="G397" s="25"/>
      <c r="H397" s="29"/>
      <c r="I397" s="29"/>
    </row>
    <row r="398" spans="1:9" x14ac:dyDescent="0.25">
      <c r="A398" s="17" t="s">
        <v>600</v>
      </c>
      <c r="B398" s="25" t="s">
        <v>601</v>
      </c>
      <c r="C398" s="17"/>
      <c r="D398" s="17"/>
      <c r="E398" s="25"/>
      <c r="F398" s="25"/>
      <c r="G398" s="25"/>
      <c r="H398" s="29"/>
      <c r="I398" s="29"/>
    </row>
    <row r="399" spans="1:9" x14ac:dyDescent="0.25">
      <c r="A399" s="17" t="s">
        <v>602</v>
      </c>
      <c r="B399" s="25" t="s">
        <v>589</v>
      </c>
      <c r="C399" s="17"/>
      <c r="D399" s="17"/>
      <c r="E399" s="25"/>
      <c r="F399" s="25"/>
      <c r="G399" s="25"/>
      <c r="H399" s="29"/>
      <c r="I399" s="29"/>
    </row>
    <row r="400" spans="1:9" x14ac:dyDescent="0.25">
      <c r="A400" s="17" t="s">
        <v>603</v>
      </c>
      <c r="B400" s="25" t="s">
        <v>604</v>
      </c>
      <c r="C400" s="17">
        <v>1</v>
      </c>
      <c r="D400" s="17" t="s">
        <v>42</v>
      </c>
      <c r="E400" s="28"/>
      <c r="F400" s="25" t="str">
        <f>IF(ISBLANK(E400),"", PRODUCT(C400,E400))</f>
        <v/>
      </c>
      <c r="G400" s="29"/>
      <c r="H400" s="25"/>
      <c r="I400" s="25"/>
    </row>
    <row r="401" spans="1:9" x14ac:dyDescent="0.25">
      <c r="A401" s="17" t="s">
        <v>605</v>
      </c>
      <c r="B401" s="25" t="s">
        <v>606</v>
      </c>
      <c r="C401" s="17"/>
      <c r="D401" s="17"/>
      <c r="E401" s="25"/>
      <c r="F401" s="25"/>
      <c r="G401" s="25"/>
      <c r="H401" s="29"/>
      <c r="I401" s="29"/>
    </row>
    <row r="402" spans="1:9" x14ac:dyDescent="0.25">
      <c r="A402" s="17" t="s">
        <v>607</v>
      </c>
      <c r="B402" s="25" t="s">
        <v>608</v>
      </c>
      <c r="C402" s="17"/>
      <c r="D402" s="17"/>
      <c r="E402" s="25"/>
      <c r="F402" s="25"/>
      <c r="G402" s="25"/>
      <c r="H402" s="29"/>
      <c r="I402" s="29"/>
    </row>
    <row r="403" spans="1:9" x14ac:dyDescent="0.25">
      <c r="A403" s="17" t="s">
        <v>609</v>
      </c>
      <c r="B403" s="25" t="s">
        <v>589</v>
      </c>
      <c r="C403" s="17"/>
      <c r="D403" s="17"/>
      <c r="E403" s="25"/>
      <c r="F403" s="25"/>
      <c r="G403" s="25"/>
      <c r="H403" s="29"/>
      <c r="I403" s="29"/>
    </row>
    <row r="404" spans="1:9" x14ac:dyDescent="0.25">
      <c r="A404" s="17" t="s">
        <v>610</v>
      </c>
      <c r="B404" s="25" t="s">
        <v>239</v>
      </c>
      <c r="C404" s="17"/>
      <c r="D404" s="17"/>
      <c r="E404" s="25"/>
      <c r="F404" s="25"/>
      <c r="G404" s="25"/>
      <c r="H404" s="29"/>
      <c r="I404" s="29"/>
    </row>
    <row r="405" spans="1:9" ht="52.5" customHeight="1" x14ac:dyDescent="0.25">
      <c r="A405" s="17" t="s">
        <v>611</v>
      </c>
      <c r="B405" s="25" t="s">
        <v>241</v>
      </c>
      <c r="C405" s="17"/>
      <c r="D405" s="17"/>
      <c r="E405" s="25"/>
      <c r="F405" s="25"/>
      <c r="G405" s="25"/>
      <c r="H405" s="29"/>
      <c r="I405" s="29"/>
    </row>
    <row r="406" spans="1:9" ht="52.5" customHeight="1" x14ac:dyDescent="0.25">
      <c r="A406" s="17" t="s">
        <v>612</v>
      </c>
      <c r="B406" s="25" t="s">
        <v>245</v>
      </c>
      <c r="C406" s="17"/>
      <c r="D406" s="17"/>
      <c r="E406" s="25"/>
      <c r="F406" s="25"/>
      <c r="G406" s="25"/>
      <c r="H406" s="29"/>
      <c r="I406" s="29"/>
    </row>
    <row r="407" spans="1:9" ht="57.75" customHeight="1" x14ac:dyDescent="0.25">
      <c r="A407" s="17" t="s">
        <v>613</v>
      </c>
      <c r="B407" s="25" t="s">
        <v>614</v>
      </c>
      <c r="C407" s="17"/>
      <c r="D407" s="17"/>
      <c r="E407" s="25"/>
      <c r="F407" s="25"/>
      <c r="G407" s="25"/>
      <c r="H407" s="29"/>
      <c r="I407" s="29"/>
    </row>
    <row r="408" spans="1:9" ht="43.5" customHeight="1" x14ac:dyDescent="0.25">
      <c r="A408" s="17" t="s">
        <v>615</v>
      </c>
      <c r="B408" s="25" t="s">
        <v>616</v>
      </c>
      <c r="C408" s="17"/>
      <c r="D408" s="17"/>
      <c r="E408" s="25"/>
      <c r="F408" s="25"/>
      <c r="G408" s="25"/>
      <c r="H408" s="29"/>
      <c r="I408" s="29"/>
    </row>
    <row r="409" spans="1:9" ht="26.25" customHeight="1" x14ac:dyDescent="0.25">
      <c r="A409" s="17" t="s">
        <v>617</v>
      </c>
      <c r="B409" s="25" t="s">
        <v>618</v>
      </c>
      <c r="C409" s="17"/>
      <c r="D409" s="17"/>
      <c r="E409" s="25"/>
      <c r="F409" s="25"/>
      <c r="G409" s="25"/>
      <c r="H409" s="29"/>
      <c r="I409" s="29"/>
    </row>
    <row r="410" spans="1:9" ht="30" x14ac:dyDescent="0.25">
      <c r="E410" s="24" t="s">
        <v>246</v>
      </c>
      <c r="F410" s="16" t="str">
        <f>IF((COUNT(C360:C409)&lt;&gt;COUNT(F360:F409)),"", ROUND(SUM(F360:F409),2))</f>
        <v/>
      </c>
      <c r="G410" s="15" t="str">
        <f>IF((COUNT(C360:C409)&lt;&gt;COUNT(F360:F409)),"Neužpildytos visų objektų kainos", "")</f>
        <v>Neužpildytos visų objektų kainos</v>
      </c>
    </row>
    <row r="411" spans="1:9" ht="45" x14ac:dyDescent="0.25">
      <c r="C411" s="24" t="s">
        <v>247</v>
      </c>
      <c r="D411" s="18"/>
      <c r="E411" s="24" t="s">
        <v>248</v>
      </c>
      <c r="F411" s="16" t="str">
        <f>IF(OR(F410="",D411=""),"", ROUND(PRODUCT(D411,F410)/100,2))</f>
        <v/>
      </c>
      <c r="G411" s="15" t="str">
        <f>IF(D411="", "Nurodykite taikomą PVM dydį", "")</f>
        <v>Nurodykite taikomą PVM dydį</v>
      </c>
    </row>
    <row r="412" spans="1:9" ht="30" x14ac:dyDescent="0.25">
      <c r="E412" s="24" t="s">
        <v>249</v>
      </c>
      <c r="F412" s="16">
        <f>IF(ISBLANK(F411), "", ROUND(SUM(F410:F411),2))</f>
        <v>0</v>
      </c>
    </row>
    <row r="416" spans="1:9" x14ac:dyDescent="0.25">
      <c r="A416" s="13" t="s">
        <v>619</v>
      </c>
      <c r="B416" s="13" t="s">
        <v>620</v>
      </c>
    </row>
    <row r="418" spans="1:9" x14ac:dyDescent="0.25">
      <c r="A418" s="13" t="s">
        <v>28</v>
      </c>
    </row>
    <row r="419" spans="1:9" s="5" customFormat="1" ht="60" x14ac:dyDescent="0.25">
      <c r="A419" s="27" t="s">
        <v>29</v>
      </c>
      <c r="B419" s="27" t="s">
        <v>30</v>
      </c>
      <c r="C419" s="27" t="s">
        <v>31</v>
      </c>
      <c r="D419" s="27" t="s">
        <v>32</v>
      </c>
      <c r="E419" s="27" t="s">
        <v>33</v>
      </c>
      <c r="F419" s="27" t="s">
        <v>34</v>
      </c>
      <c r="G419" s="27" t="s">
        <v>35</v>
      </c>
      <c r="H419" s="27" t="s">
        <v>36</v>
      </c>
      <c r="I419" s="27" t="s">
        <v>37</v>
      </c>
    </row>
    <row r="420" spans="1:9" ht="30" x14ac:dyDescent="0.25">
      <c r="A420" s="16" t="s">
        <v>621</v>
      </c>
      <c r="B420" s="24" t="s">
        <v>622</v>
      </c>
      <c r="C420" s="17"/>
      <c r="D420" s="17"/>
      <c r="E420" s="17"/>
      <c r="F420" s="17"/>
      <c r="G420" s="17"/>
      <c r="H420" s="17"/>
      <c r="I420" s="17"/>
    </row>
    <row r="421" spans="1:9" x14ac:dyDescent="0.25">
      <c r="A421" s="17" t="s">
        <v>623</v>
      </c>
      <c r="B421" s="25" t="s">
        <v>624</v>
      </c>
      <c r="C421" s="17">
        <v>1</v>
      </c>
      <c r="D421" s="17" t="s">
        <v>42</v>
      </c>
      <c r="E421" s="28"/>
      <c r="F421" s="25" t="str">
        <f>IF(ISBLANK(E421),"", PRODUCT(C421,E421))</f>
        <v/>
      </c>
      <c r="G421" s="29"/>
      <c r="H421" s="25"/>
      <c r="I421" s="25"/>
    </row>
    <row r="422" spans="1:9" x14ac:dyDescent="0.25">
      <c r="A422" s="17" t="s">
        <v>625</v>
      </c>
      <c r="B422" s="25" t="s">
        <v>626</v>
      </c>
      <c r="C422" s="17"/>
      <c r="D422" s="17"/>
      <c r="E422" s="25"/>
      <c r="F422" s="25"/>
      <c r="G422" s="25"/>
      <c r="H422" s="29"/>
      <c r="I422" s="29"/>
    </row>
    <row r="423" spans="1:9" x14ac:dyDescent="0.25">
      <c r="A423" s="17" t="s">
        <v>627</v>
      </c>
      <c r="B423" s="25" t="s">
        <v>628</v>
      </c>
      <c r="C423" s="17"/>
      <c r="D423" s="17"/>
      <c r="E423" s="25"/>
      <c r="F423" s="25"/>
      <c r="G423" s="25"/>
      <c r="H423" s="29"/>
      <c r="I423" s="29"/>
    </row>
    <row r="424" spans="1:9" ht="30" x14ac:dyDescent="0.25">
      <c r="A424" s="17" t="s">
        <v>629</v>
      </c>
      <c r="B424" s="25" t="s">
        <v>630</v>
      </c>
      <c r="C424" s="17"/>
      <c r="D424" s="17"/>
      <c r="E424" s="25"/>
      <c r="F424" s="25"/>
      <c r="G424" s="25"/>
      <c r="H424" s="29"/>
      <c r="I424" s="29"/>
    </row>
    <row r="425" spans="1:9" x14ac:dyDescent="0.25">
      <c r="A425" s="17" t="s">
        <v>631</v>
      </c>
      <c r="B425" s="25" t="s">
        <v>632</v>
      </c>
      <c r="C425" s="17"/>
      <c r="D425" s="17"/>
      <c r="E425" s="25"/>
      <c r="F425" s="25"/>
      <c r="G425" s="25"/>
      <c r="H425" s="29"/>
      <c r="I425" s="29"/>
    </row>
    <row r="426" spans="1:9" ht="46.5" customHeight="1" x14ac:dyDescent="0.25">
      <c r="A426" s="17" t="s">
        <v>633</v>
      </c>
      <c r="B426" s="25" t="s">
        <v>634</v>
      </c>
      <c r="C426" s="17"/>
      <c r="D426" s="17"/>
      <c r="E426" s="25"/>
      <c r="F426" s="25"/>
      <c r="G426" s="25"/>
      <c r="H426" s="29"/>
      <c r="I426" s="29"/>
    </row>
    <row r="427" spans="1:9" x14ac:dyDescent="0.25">
      <c r="A427" s="17" t="s">
        <v>635</v>
      </c>
      <c r="B427" s="25" t="s">
        <v>574</v>
      </c>
      <c r="C427" s="17">
        <v>1</v>
      </c>
      <c r="D427" s="17" t="s">
        <v>42</v>
      </c>
      <c r="E427" s="28"/>
      <c r="F427" s="25" t="str">
        <f>IF(ISBLANK(E427),"", PRODUCT(C427,E427))</f>
        <v/>
      </c>
      <c r="G427" s="29"/>
      <c r="H427" s="25"/>
      <c r="I427" s="25"/>
    </row>
    <row r="428" spans="1:9" x14ac:dyDescent="0.25">
      <c r="A428" s="17" t="s">
        <v>636</v>
      </c>
      <c r="B428" s="25" t="s">
        <v>626</v>
      </c>
      <c r="C428" s="17"/>
      <c r="D428" s="17"/>
      <c r="E428" s="25"/>
      <c r="F428" s="25"/>
      <c r="G428" s="25"/>
      <c r="H428" s="29"/>
      <c r="I428" s="29"/>
    </row>
    <row r="429" spans="1:9" x14ac:dyDescent="0.25">
      <c r="A429" s="17" t="s">
        <v>637</v>
      </c>
      <c r="B429" s="25" t="s">
        <v>628</v>
      </c>
      <c r="C429" s="17"/>
      <c r="D429" s="17"/>
      <c r="E429" s="25"/>
      <c r="F429" s="25"/>
      <c r="G429" s="25"/>
      <c r="H429" s="29"/>
      <c r="I429" s="29"/>
    </row>
    <row r="430" spans="1:9" ht="30" x14ac:dyDescent="0.25">
      <c r="A430" s="17" t="s">
        <v>638</v>
      </c>
      <c r="B430" s="25" t="s">
        <v>639</v>
      </c>
      <c r="C430" s="17"/>
      <c r="D430" s="17"/>
      <c r="E430" s="25"/>
      <c r="F430" s="25"/>
      <c r="G430" s="25"/>
      <c r="H430" s="29"/>
      <c r="I430" s="29"/>
    </row>
    <row r="431" spans="1:9" x14ac:dyDescent="0.25">
      <c r="A431" s="17" t="s">
        <v>640</v>
      </c>
      <c r="B431" s="25" t="s">
        <v>641</v>
      </c>
      <c r="C431" s="17"/>
      <c r="D431" s="17"/>
      <c r="E431" s="25"/>
      <c r="F431" s="25"/>
      <c r="G431" s="25"/>
      <c r="H431" s="29"/>
      <c r="I431" s="29"/>
    </row>
    <row r="432" spans="1:9" ht="42.75" customHeight="1" x14ac:dyDescent="0.25">
      <c r="A432" s="17" t="s">
        <v>642</v>
      </c>
      <c r="B432" s="25" t="s">
        <v>192</v>
      </c>
      <c r="C432" s="17"/>
      <c r="D432" s="17"/>
      <c r="E432" s="25"/>
      <c r="F432" s="25"/>
      <c r="G432" s="25"/>
      <c r="H432" s="29"/>
      <c r="I432" s="29"/>
    </row>
    <row r="433" spans="1:9" x14ac:dyDescent="0.25">
      <c r="A433" s="17" t="s">
        <v>643</v>
      </c>
      <c r="B433" s="25" t="s">
        <v>239</v>
      </c>
      <c r="C433" s="17"/>
      <c r="D433" s="17"/>
      <c r="E433" s="25"/>
      <c r="F433" s="25"/>
      <c r="G433" s="25"/>
      <c r="H433" s="29"/>
      <c r="I433" s="29"/>
    </row>
    <row r="434" spans="1:9" ht="45" x14ac:dyDescent="0.25">
      <c r="A434" s="17" t="s">
        <v>644</v>
      </c>
      <c r="B434" s="25" t="s">
        <v>645</v>
      </c>
      <c r="C434" s="17"/>
      <c r="D434" s="17"/>
      <c r="E434" s="25"/>
      <c r="F434" s="25"/>
      <c r="G434" s="25"/>
      <c r="H434" s="29"/>
      <c r="I434" s="29"/>
    </row>
    <row r="435" spans="1:9" x14ac:dyDescent="0.25">
      <c r="A435" s="17" t="s">
        <v>646</v>
      </c>
      <c r="B435" s="25" t="s">
        <v>647</v>
      </c>
      <c r="C435" s="17"/>
      <c r="D435" s="17"/>
      <c r="E435" s="25"/>
      <c r="F435" s="25"/>
      <c r="G435" s="25"/>
      <c r="H435" s="29"/>
      <c r="I435" s="29"/>
    </row>
    <row r="436" spans="1:9" ht="76.5" customHeight="1" x14ac:dyDescent="0.25">
      <c r="A436" s="17" t="s">
        <v>648</v>
      </c>
      <c r="B436" s="25" t="s">
        <v>649</v>
      </c>
      <c r="C436" s="17"/>
      <c r="D436" s="17"/>
      <c r="E436" s="25"/>
      <c r="F436" s="25"/>
      <c r="G436" s="25"/>
      <c r="H436" s="29"/>
      <c r="I436" s="29"/>
    </row>
    <row r="437" spans="1:9" ht="30" x14ac:dyDescent="0.25">
      <c r="A437" s="17" t="s">
        <v>650</v>
      </c>
      <c r="B437" s="25" t="s">
        <v>651</v>
      </c>
      <c r="C437" s="17"/>
      <c r="D437" s="17"/>
      <c r="E437" s="25"/>
      <c r="F437" s="25"/>
      <c r="G437" s="25"/>
      <c r="H437" s="29"/>
      <c r="I437" s="29"/>
    </row>
    <row r="438" spans="1:9" ht="26.25" customHeight="1" x14ac:dyDescent="0.25">
      <c r="A438" s="17" t="s">
        <v>652</v>
      </c>
      <c r="B438" s="25" t="s">
        <v>653</v>
      </c>
      <c r="C438" s="17"/>
      <c r="D438" s="17"/>
      <c r="E438" s="25"/>
      <c r="F438" s="25"/>
      <c r="G438" s="25"/>
      <c r="H438" s="29"/>
      <c r="I438" s="29"/>
    </row>
    <row r="439" spans="1:9" ht="27" customHeight="1" x14ac:dyDescent="0.25">
      <c r="A439" s="17" t="s">
        <v>654</v>
      </c>
      <c r="B439" s="25" t="s">
        <v>655</v>
      </c>
      <c r="C439" s="17"/>
      <c r="D439" s="17"/>
      <c r="E439" s="25"/>
      <c r="F439" s="25"/>
      <c r="G439" s="25"/>
      <c r="H439" s="29"/>
      <c r="I439" s="29"/>
    </row>
    <row r="440" spans="1:9" ht="43.5" customHeight="1" x14ac:dyDescent="0.25">
      <c r="A440" s="17" t="s">
        <v>656</v>
      </c>
      <c r="B440" s="25" t="s">
        <v>657</v>
      </c>
      <c r="C440" s="17"/>
      <c r="D440" s="17"/>
      <c r="E440" s="25"/>
      <c r="F440" s="25"/>
      <c r="G440" s="25"/>
      <c r="H440" s="29"/>
      <c r="I440" s="29"/>
    </row>
    <row r="441" spans="1:9" x14ac:dyDescent="0.25">
      <c r="A441" s="17" t="s">
        <v>658</v>
      </c>
      <c r="B441" s="25" t="s">
        <v>659</v>
      </c>
      <c r="C441" s="17"/>
      <c r="D441" s="17"/>
      <c r="E441" s="25"/>
      <c r="F441" s="25"/>
      <c r="G441" s="25"/>
      <c r="H441" s="29"/>
      <c r="I441" s="29"/>
    </row>
    <row r="442" spans="1:9" x14ac:dyDescent="0.25">
      <c r="A442" s="17" t="s">
        <v>660</v>
      </c>
      <c r="B442" s="25" t="s">
        <v>661</v>
      </c>
      <c r="C442" s="17"/>
      <c r="D442" s="17"/>
      <c r="E442" s="25"/>
      <c r="F442" s="25"/>
      <c r="G442" s="25"/>
      <c r="H442" s="29"/>
      <c r="I442" s="29"/>
    </row>
    <row r="443" spans="1:9" x14ac:dyDescent="0.25">
      <c r="A443" s="17" t="s">
        <v>662</v>
      </c>
      <c r="B443" s="25" t="s">
        <v>663</v>
      </c>
      <c r="C443" s="17"/>
      <c r="D443" s="17"/>
      <c r="E443" s="25"/>
      <c r="F443" s="25"/>
      <c r="G443" s="25"/>
      <c r="H443" s="29"/>
      <c r="I443" s="29"/>
    </row>
    <row r="444" spans="1:9" ht="43.5" customHeight="1" x14ac:dyDescent="0.25">
      <c r="A444" s="17" t="s">
        <v>664</v>
      </c>
      <c r="B444" s="25" t="s">
        <v>665</v>
      </c>
      <c r="C444" s="17"/>
      <c r="D444" s="17"/>
      <c r="E444" s="25"/>
      <c r="F444" s="25"/>
      <c r="G444" s="25"/>
      <c r="H444" s="29"/>
      <c r="I444" s="29"/>
    </row>
    <row r="445" spans="1:9" x14ac:dyDescent="0.25">
      <c r="A445" s="17" t="s">
        <v>666</v>
      </c>
      <c r="B445" s="25" t="s">
        <v>667</v>
      </c>
      <c r="C445" s="17"/>
      <c r="D445" s="17"/>
      <c r="E445" s="25"/>
      <c r="F445" s="25"/>
      <c r="G445" s="25"/>
      <c r="H445" s="29"/>
      <c r="I445" s="29"/>
    </row>
    <row r="446" spans="1:9" x14ac:dyDescent="0.25">
      <c r="A446" s="17" t="s">
        <v>668</v>
      </c>
      <c r="B446" s="25" t="s">
        <v>669</v>
      </c>
      <c r="C446" s="17"/>
      <c r="D446" s="17"/>
      <c r="E446" s="25"/>
      <c r="F446" s="25"/>
      <c r="G446" s="25"/>
      <c r="H446" s="29"/>
      <c r="I446" s="29"/>
    </row>
    <row r="447" spans="1:9" ht="30" x14ac:dyDescent="0.25">
      <c r="E447" s="24" t="s">
        <v>246</v>
      </c>
      <c r="F447" s="16" t="str">
        <f>IF((COUNT(C421:C446)&lt;&gt;COUNT(F421:F446)),"", ROUND(SUM(F421:F446),2))</f>
        <v/>
      </c>
      <c r="G447" s="15" t="str">
        <f>IF((COUNT(C421:C446)&lt;&gt;COUNT(F421:F446)),"Neužpildytos visų objektų kainos", "")</f>
        <v>Neužpildytos visų objektų kainos</v>
      </c>
    </row>
    <row r="448" spans="1:9" ht="45" x14ac:dyDescent="0.25">
      <c r="C448" s="24" t="s">
        <v>247</v>
      </c>
      <c r="D448" s="18"/>
      <c r="E448" s="24" t="s">
        <v>248</v>
      </c>
      <c r="F448" s="16" t="str">
        <f>IF(OR(F447="",D448=""),"", ROUND(PRODUCT(D448,F447)/100,2))</f>
        <v/>
      </c>
      <c r="G448" s="15" t="str">
        <f>IF(D448="", "Nurodykite taikomą PVM dydį", "")</f>
        <v>Nurodykite taikomą PVM dydį</v>
      </c>
    </row>
    <row r="449" spans="1:9" ht="30" x14ac:dyDescent="0.25">
      <c r="E449" s="24" t="s">
        <v>249</v>
      </c>
      <c r="F449" s="16">
        <f>IF(ISBLANK(F448), "", ROUND(SUM(F447:F448),2))</f>
        <v>0</v>
      </c>
    </row>
    <row r="453" spans="1:9" x14ac:dyDescent="0.25">
      <c r="A453" s="13" t="s">
        <v>670</v>
      </c>
      <c r="B453" s="13" t="s">
        <v>671</v>
      </c>
    </row>
    <row r="455" spans="1:9" x14ac:dyDescent="0.25">
      <c r="A455" s="13" t="s">
        <v>28</v>
      </c>
    </row>
    <row r="456" spans="1:9" s="5" customFormat="1" ht="60" x14ac:dyDescent="0.25">
      <c r="A456" s="27" t="s">
        <v>29</v>
      </c>
      <c r="B456" s="27" t="s">
        <v>30</v>
      </c>
      <c r="C456" s="27" t="s">
        <v>31</v>
      </c>
      <c r="D456" s="27" t="s">
        <v>32</v>
      </c>
      <c r="E456" s="27" t="s">
        <v>33</v>
      </c>
      <c r="F456" s="27" t="s">
        <v>34</v>
      </c>
      <c r="G456" s="27" t="s">
        <v>35</v>
      </c>
      <c r="H456" s="27" t="s">
        <v>36</v>
      </c>
      <c r="I456" s="27" t="s">
        <v>37</v>
      </c>
    </row>
    <row r="457" spans="1:9" ht="30" x14ac:dyDescent="0.25">
      <c r="A457" s="16" t="s">
        <v>672</v>
      </c>
      <c r="B457" s="24" t="s">
        <v>673</v>
      </c>
      <c r="C457" s="17"/>
      <c r="D457" s="17"/>
      <c r="E457" s="17"/>
      <c r="F457" s="17"/>
      <c r="G457" s="17"/>
      <c r="H457" s="17"/>
      <c r="I457" s="17"/>
    </row>
    <row r="458" spans="1:9" x14ac:dyDescent="0.25">
      <c r="A458" s="17" t="s">
        <v>674</v>
      </c>
      <c r="B458" s="25" t="s">
        <v>675</v>
      </c>
      <c r="C458" s="17">
        <v>1</v>
      </c>
      <c r="D458" s="17" t="s">
        <v>42</v>
      </c>
      <c r="E458" s="28"/>
      <c r="F458" s="25" t="str">
        <f>IF(ISBLANK(E458),"", PRODUCT(C458,E458))</f>
        <v/>
      </c>
      <c r="G458" s="29"/>
      <c r="H458" s="25"/>
      <c r="I458" s="25"/>
    </row>
    <row r="459" spans="1:9" x14ac:dyDescent="0.25">
      <c r="A459" s="17" t="s">
        <v>676</v>
      </c>
      <c r="B459" s="25" t="s">
        <v>677</v>
      </c>
      <c r="C459" s="17"/>
      <c r="D459" s="17"/>
      <c r="E459" s="25"/>
      <c r="F459" s="25"/>
      <c r="G459" s="25"/>
      <c r="H459" s="29"/>
      <c r="I459" s="29"/>
    </row>
    <row r="460" spans="1:9" ht="30" x14ac:dyDescent="0.25">
      <c r="A460" s="17" t="s">
        <v>678</v>
      </c>
      <c r="B460" s="25" t="s">
        <v>679</v>
      </c>
      <c r="C460" s="17"/>
      <c r="D460" s="17"/>
      <c r="E460" s="25"/>
      <c r="F460" s="25"/>
      <c r="G460" s="25"/>
      <c r="H460" s="29"/>
      <c r="I460" s="29"/>
    </row>
    <row r="461" spans="1:9" ht="45" x14ac:dyDescent="0.25">
      <c r="A461" s="17" t="s">
        <v>680</v>
      </c>
      <c r="B461" s="25" t="s">
        <v>681</v>
      </c>
      <c r="C461" s="17"/>
      <c r="D461" s="17"/>
      <c r="E461" s="25"/>
      <c r="F461" s="25"/>
      <c r="G461" s="25"/>
      <c r="H461" s="29"/>
      <c r="I461" s="29"/>
    </row>
    <row r="462" spans="1:9" x14ac:dyDescent="0.25">
      <c r="A462" s="17" t="s">
        <v>682</v>
      </c>
      <c r="B462" s="25" t="s">
        <v>683</v>
      </c>
      <c r="C462" s="17"/>
      <c r="D462" s="17"/>
      <c r="E462" s="25"/>
      <c r="F462" s="25"/>
      <c r="G462" s="25"/>
      <c r="H462" s="29"/>
      <c r="I462" s="29"/>
    </row>
    <row r="463" spans="1:9" ht="45" x14ac:dyDescent="0.25">
      <c r="A463" s="17" t="s">
        <v>684</v>
      </c>
      <c r="B463" s="25" t="s">
        <v>685</v>
      </c>
      <c r="C463" s="17"/>
      <c r="D463" s="17"/>
      <c r="E463" s="25"/>
      <c r="F463" s="25"/>
      <c r="G463" s="25"/>
      <c r="H463" s="29"/>
      <c r="I463" s="29"/>
    </row>
    <row r="464" spans="1:9" ht="30" x14ac:dyDescent="0.25">
      <c r="A464" s="17" t="s">
        <v>686</v>
      </c>
      <c r="B464" s="25" t="s">
        <v>687</v>
      </c>
      <c r="C464" s="17"/>
      <c r="D464" s="17"/>
      <c r="E464" s="25"/>
      <c r="F464" s="25"/>
      <c r="G464" s="25"/>
      <c r="H464" s="29"/>
      <c r="I464" s="29"/>
    </row>
    <row r="465" spans="1:9" x14ac:dyDescent="0.25">
      <c r="A465" s="17" t="s">
        <v>688</v>
      </c>
      <c r="B465" s="25" t="s">
        <v>689</v>
      </c>
      <c r="C465" s="17"/>
      <c r="D465" s="17"/>
      <c r="E465" s="25"/>
      <c r="F465" s="25"/>
      <c r="G465" s="25"/>
      <c r="H465" s="29"/>
      <c r="I465" s="29"/>
    </row>
    <row r="466" spans="1:9" ht="45" x14ac:dyDescent="0.25">
      <c r="A466" s="17" t="s">
        <v>690</v>
      </c>
      <c r="B466" s="25" t="s">
        <v>691</v>
      </c>
      <c r="C466" s="17"/>
      <c r="D466" s="17"/>
      <c r="E466" s="25"/>
      <c r="F466" s="25"/>
      <c r="G466" s="25"/>
      <c r="H466" s="29"/>
      <c r="I466" s="29"/>
    </row>
    <row r="467" spans="1:9" ht="30" x14ac:dyDescent="0.25">
      <c r="A467" s="17" t="s">
        <v>692</v>
      </c>
      <c r="B467" s="25" t="s">
        <v>693</v>
      </c>
      <c r="C467" s="17"/>
      <c r="D467" s="17"/>
      <c r="E467" s="25"/>
      <c r="F467" s="25"/>
      <c r="G467" s="25"/>
      <c r="H467" s="29"/>
      <c r="I467" s="29"/>
    </row>
    <row r="468" spans="1:9" x14ac:dyDescent="0.25">
      <c r="A468" s="17" t="s">
        <v>694</v>
      </c>
      <c r="B468" s="25" t="s">
        <v>695</v>
      </c>
      <c r="C468" s="17"/>
      <c r="D468" s="17"/>
      <c r="E468" s="25"/>
      <c r="F468" s="25"/>
      <c r="G468" s="25"/>
      <c r="H468" s="29"/>
      <c r="I468" s="29"/>
    </row>
    <row r="469" spans="1:9" x14ac:dyDescent="0.25">
      <c r="A469" s="17" t="s">
        <v>696</v>
      </c>
      <c r="B469" s="25" t="s">
        <v>697</v>
      </c>
      <c r="C469" s="17"/>
      <c r="D469" s="17"/>
      <c r="E469" s="25"/>
      <c r="F469" s="25"/>
      <c r="G469" s="25"/>
      <c r="H469" s="29"/>
      <c r="I469" s="29"/>
    </row>
    <row r="470" spans="1:9" x14ac:dyDescent="0.25">
      <c r="A470" s="17" t="s">
        <v>698</v>
      </c>
      <c r="B470" s="25" t="s">
        <v>699</v>
      </c>
      <c r="C470" s="17"/>
      <c r="D470" s="17"/>
      <c r="E470" s="25"/>
      <c r="F470" s="25"/>
      <c r="G470" s="25"/>
      <c r="H470" s="29"/>
      <c r="I470" s="29"/>
    </row>
    <row r="471" spans="1:9" x14ac:dyDescent="0.25">
      <c r="A471" s="17" t="s">
        <v>700</v>
      </c>
      <c r="B471" s="25" t="s">
        <v>701</v>
      </c>
      <c r="C471" s="17"/>
      <c r="D471" s="17"/>
      <c r="E471" s="25"/>
      <c r="F471" s="25"/>
      <c r="G471" s="25"/>
      <c r="H471" s="29"/>
      <c r="I471" s="29"/>
    </row>
    <row r="472" spans="1:9" x14ac:dyDescent="0.25">
      <c r="A472" s="17" t="s">
        <v>702</v>
      </c>
      <c r="B472" s="25" t="s">
        <v>703</v>
      </c>
      <c r="C472" s="17">
        <v>1</v>
      </c>
      <c r="D472" s="17" t="s">
        <v>42</v>
      </c>
      <c r="E472" s="28"/>
      <c r="F472" s="25" t="str">
        <f>IF(ISBLANK(E472),"", PRODUCT(C472,E472))</f>
        <v/>
      </c>
      <c r="G472" s="29"/>
      <c r="H472" s="25"/>
      <c r="I472" s="25"/>
    </row>
    <row r="473" spans="1:9" x14ac:dyDescent="0.25">
      <c r="A473" s="17" t="s">
        <v>704</v>
      </c>
      <c r="B473" s="25" t="s">
        <v>677</v>
      </c>
      <c r="C473" s="17"/>
      <c r="D473" s="17"/>
      <c r="E473" s="25"/>
      <c r="F473" s="25"/>
      <c r="G473" s="25"/>
      <c r="H473" s="29"/>
      <c r="I473" s="29"/>
    </row>
    <row r="474" spans="1:9" ht="30" x14ac:dyDescent="0.25">
      <c r="A474" s="17" t="s">
        <v>705</v>
      </c>
      <c r="B474" s="25" t="s">
        <v>679</v>
      </c>
      <c r="C474" s="17"/>
      <c r="D474" s="17"/>
      <c r="E474" s="25"/>
      <c r="F474" s="25"/>
      <c r="G474" s="25"/>
      <c r="H474" s="29"/>
      <c r="I474" s="29"/>
    </row>
    <row r="475" spans="1:9" ht="45" x14ac:dyDescent="0.25">
      <c r="A475" s="17" t="s">
        <v>706</v>
      </c>
      <c r="B475" s="25" t="s">
        <v>681</v>
      </c>
      <c r="C475" s="17"/>
      <c r="D475" s="17"/>
      <c r="E475" s="25"/>
      <c r="F475" s="25"/>
      <c r="G475" s="25"/>
      <c r="H475" s="29"/>
      <c r="I475" s="29"/>
    </row>
    <row r="476" spans="1:9" x14ac:dyDescent="0.25">
      <c r="A476" s="17" t="s">
        <v>707</v>
      </c>
      <c r="B476" s="25" t="s">
        <v>683</v>
      </c>
      <c r="C476" s="17"/>
      <c r="D476" s="17"/>
      <c r="E476" s="25"/>
      <c r="F476" s="25"/>
      <c r="G476" s="25"/>
      <c r="H476" s="29"/>
      <c r="I476" s="29"/>
    </row>
    <row r="477" spans="1:9" ht="45" x14ac:dyDescent="0.25">
      <c r="A477" s="17" t="s">
        <v>708</v>
      </c>
      <c r="B477" s="25" t="s">
        <v>709</v>
      </c>
      <c r="C477" s="17"/>
      <c r="D477" s="17"/>
      <c r="E477" s="25"/>
      <c r="F477" s="25"/>
      <c r="G477" s="25"/>
      <c r="H477" s="29"/>
      <c r="I477" s="29"/>
    </row>
    <row r="478" spans="1:9" x14ac:dyDescent="0.25">
      <c r="A478" s="17" t="s">
        <v>710</v>
      </c>
      <c r="B478" s="25" t="s">
        <v>689</v>
      </c>
      <c r="C478" s="17"/>
      <c r="D478" s="17"/>
      <c r="E478" s="25"/>
      <c r="F478" s="25"/>
      <c r="G478" s="25"/>
      <c r="H478" s="29"/>
      <c r="I478" s="29"/>
    </row>
    <row r="479" spans="1:9" ht="45" x14ac:dyDescent="0.25">
      <c r="A479" s="17" t="s">
        <v>711</v>
      </c>
      <c r="B479" s="25" t="s">
        <v>712</v>
      </c>
      <c r="C479" s="17"/>
      <c r="D479" s="17"/>
      <c r="E479" s="25"/>
      <c r="F479" s="25"/>
      <c r="G479" s="25"/>
      <c r="H479" s="29"/>
      <c r="I479" s="29"/>
    </row>
    <row r="480" spans="1:9" ht="30" x14ac:dyDescent="0.25">
      <c r="A480" s="17" t="s">
        <v>713</v>
      </c>
      <c r="B480" s="25" t="s">
        <v>714</v>
      </c>
      <c r="C480" s="17"/>
      <c r="D480" s="17"/>
      <c r="E480" s="25"/>
      <c r="F480" s="25"/>
      <c r="G480" s="25"/>
      <c r="H480" s="29"/>
      <c r="I480" s="29"/>
    </row>
    <row r="481" spans="1:9" x14ac:dyDescent="0.25">
      <c r="A481" s="17" t="s">
        <v>715</v>
      </c>
      <c r="B481" s="25" t="s">
        <v>130</v>
      </c>
      <c r="C481" s="17"/>
      <c r="D481" s="17"/>
      <c r="E481" s="25"/>
      <c r="F481" s="25"/>
      <c r="G481" s="25"/>
      <c r="H481" s="29"/>
      <c r="I481" s="29"/>
    </row>
    <row r="482" spans="1:9" x14ac:dyDescent="0.25">
      <c r="A482" s="17" t="s">
        <v>716</v>
      </c>
      <c r="B482" s="25" t="s">
        <v>699</v>
      </c>
      <c r="C482" s="17"/>
      <c r="D482" s="17"/>
      <c r="E482" s="25"/>
      <c r="F482" s="25"/>
      <c r="G482" s="25"/>
      <c r="H482" s="29"/>
      <c r="I482" s="29"/>
    </row>
    <row r="483" spans="1:9" x14ac:dyDescent="0.25">
      <c r="A483" s="17" t="s">
        <v>717</v>
      </c>
      <c r="B483" s="25" t="s">
        <v>718</v>
      </c>
      <c r="C483" s="17"/>
      <c r="D483" s="17"/>
      <c r="E483" s="25"/>
      <c r="F483" s="25"/>
      <c r="G483" s="25"/>
      <c r="H483" s="29"/>
      <c r="I483" s="29"/>
    </row>
    <row r="484" spans="1:9" x14ac:dyDescent="0.25">
      <c r="A484" s="17" t="s">
        <v>719</v>
      </c>
      <c r="B484" s="25" t="s">
        <v>720</v>
      </c>
      <c r="C484" s="17">
        <v>1</v>
      </c>
      <c r="D484" s="17" t="s">
        <v>42</v>
      </c>
      <c r="E484" s="28"/>
      <c r="F484" s="25" t="str">
        <f>IF(ISBLANK(E484),"", PRODUCT(C484,E484))</f>
        <v/>
      </c>
      <c r="G484" s="29"/>
      <c r="H484" s="25"/>
      <c r="I484" s="25"/>
    </row>
    <row r="485" spans="1:9" x14ac:dyDescent="0.25">
      <c r="A485" s="17" t="s">
        <v>721</v>
      </c>
      <c r="B485" s="25" t="s">
        <v>677</v>
      </c>
      <c r="C485" s="17"/>
      <c r="D485" s="17"/>
      <c r="E485" s="25"/>
      <c r="F485" s="25"/>
      <c r="G485" s="25"/>
      <c r="H485" s="29"/>
      <c r="I485" s="29"/>
    </row>
    <row r="486" spans="1:9" ht="30" x14ac:dyDescent="0.25">
      <c r="A486" s="17" t="s">
        <v>722</v>
      </c>
      <c r="B486" s="25" t="s">
        <v>679</v>
      </c>
      <c r="C486" s="17"/>
      <c r="D486" s="17"/>
      <c r="E486" s="25"/>
      <c r="F486" s="25"/>
      <c r="G486" s="25"/>
      <c r="H486" s="29"/>
      <c r="I486" s="29"/>
    </row>
    <row r="487" spans="1:9" ht="45" x14ac:dyDescent="0.25">
      <c r="A487" s="17" t="s">
        <v>723</v>
      </c>
      <c r="B487" s="25" t="s">
        <v>681</v>
      </c>
      <c r="C487" s="17"/>
      <c r="D487" s="17"/>
      <c r="E487" s="25"/>
      <c r="F487" s="25"/>
      <c r="G487" s="25"/>
      <c r="H487" s="29"/>
      <c r="I487" s="29"/>
    </row>
    <row r="488" spans="1:9" x14ac:dyDescent="0.25">
      <c r="A488" s="17" t="s">
        <v>724</v>
      </c>
      <c r="B488" s="25" t="s">
        <v>683</v>
      </c>
      <c r="C488" s="17"/>
      <c r="D488" s="17"/>
      <c r="E488" s="25"/>
      <c r="F488" s="25"/>
      <c r="G488" s="25"/>
      <c r="H488" s="29"/>
      <c r="I488" s="29"/>
    </row>
    <row r="489" spans="1:9" ht="30" x14ac:dyDescent="0.25">
      <c r="A489" s="17" t="s">
        <v>725</v>
      </c>
      <c r="B489" s="25" t="s">
        <v>726</v>
      </c>
      <c r="C489" s="17"/>
      <c r="D489" s="17"/>
      <c r="E489" s="25"/>
      <c r="F489" s="25"/>
      <c r="G489" s="25"/>
      <c r="H489" s="29"/>
      <c r="I489" s="29"/>
    </row>
    <row r="490" spans="1:9" ht="60" x14ac:dyDescent="0.25">
      <c r="A490" s="17" t="s">
        <v>727</v>
      </c>
      <c r="B490" s="25" t="s">
        <v>728</v>
      </c>
      <c r="C490" s="17"/>
      <c r="D490" s="17"/>
      <c r="E490" s="25"/>
      <c r="F490" s="25"/>
      <c r="G490" s="25"/>
      <c r="H490" s="29"/>
      <c r="I490" s="29"/>
    </row>
    <row r="491" spans="1:9" x14ac:dyDescent="0.25">
      <c r="A491" s="17" t="s">
        <v>729</v>
      </c>
      <c r="B491" s="25" t="s">
        <v>730</v>
      </c>
      <c r="C491" s="17"/>
      <c r="D491" s="17"/>
      <c r="E491" s="25"/>
      <c r="F491" s="25"/>
      <c r="G491" s="25"/>
      <c r="H491" s="29"/>
      <c r="I491" s="29"/>
    </row>
    <row r="492" spans="1:9" x14ac:dyDescent="0.25">
      <c r="A492" s="17" t="s">
        <v>731</v>
      </c>
      <c r="B492" s="25" t="s">
        <v>732</v>
      </c>
      <c r="C492" s="17"/>
      <c r="D492" s="17"/>
      <c r="E492" s="25"/>
      <c r="F492" s="25"/>
      <c r="G492" s="25"/>
      <c r="H492" s="29"/>
      <c r="I492" s="29"/>
    </row>
    <row r="493" spans="1:9" x14ac:dyDescent="0.25">
      <c r="A493" s="17" t="s">
        <v>733</v>
      </c>
      <c r="B493" s="25" t="s">
        <v>734</v>
      </c>
      <c r="C493" s="17"/>
      <c r="D493" s="17"/>
      <c r="E493" s="25"/>
      <c r="F493" s="25"/>
      <c r="G493" s="25"/>
      <c r="H493" s="29"/>
      <c r="I493" s="29"/>
    </row>
    <row r="494" spans="1:9" ht="30" x14ac:dyDescent="0.25">
      <c r="A494" s="17" t="s">
        <v>735</v>
      </c>
      <c r="B494" s="25" t="s">
        <v>714</v>
      </c>
      <c r="C494" s="17"/>
      <c r="D494" s="17"/>
      <c r="E494" s="25"/>
      <c r="F494" s="25"/>
      <c r="G494" s="25"/>
      <c r="H494" s="29"/>
      <c r="I494" s="29"/>
    </row>
    <row r="495" spans="1:9" x14ac:dyDescent="0.25">
      <c r="A495" s="17" t="s">
        <v>736</v>
      </c>
      <c r="B495" s="25" t="s">
        <v>130</v>
      </c>
      <c r="C495" s="17"/>
      <c r="D495" s="17"/>
      <c r="E495" s="25"/>
      <c r="F495" s="25"/>
      <c r="G495" s="25"/>
      <c r="H495" s="29"/>
      <c r="I495" s="29"/>
    </row>
    <row r="496" spans="1:9" x14ac:dyDescent="0.25">
      <c r="A496" s="17" t="s">
        <v>737</v>
      </c>
      <c r="B496" s="25" t="s">
        <v>738</v>
      </c>
      <c r="C496" s="17"/>
      <c r="D496" s="17"/>
      <c r="E496" s="25"/>
      <c r="F496" s="25"/>
      <c r="G496" s="25"/>
      <c r="H496" s="29"/>
      <c r="I496" s="29"/>
    </row>
    <row r="497" spans="1:9" x14ac:dyDescent="0.25">
      <c r="A497" s="17" t="s">
        <v>739</v>
      </c>
      <c r="B497" s="25" t="s">
        <v>740</v>
      </c>
      <c r="C497" s="17"/>
      <c r="D497" s="17"/>
      <c r="E497" s="25"/>
      <c r="F497" s="25"/>
      <c r="G497" s="25"/>
      <c r="H497" s="29"/>
      <c r="I497" s="29"/>
    </row>
    <row r="498" spans="1:9" x14ac:dyDescent="0.25">
      <c r="A498" s="17" t="s">
        <v>741</v>
      </c>
      <c r="B498" s="25" t="s">
        <v>742</v>
      </c>
      <c r="C498" s="17">
        <v>1</v>
      </c>
      <c r="D498" s="17" t="s">
        <v>42</v>
      </c>
      <c r="E498" s="28"/>
      <c r="F498" s="25" t="str">
        <f>IF(ISBLANK(E498),"", PRODUCT(C498,E498))</f>
        <v/>
      </c>
      <c r="G498" s="29"/>
      <c r="H498" s="25"/>
      <c r="I498" s="25"/>
    </row>
    <row r="499" spans="1:9" x14ac:dyDescent="0.25">
      <c r="A499" s="17" t="s">
        <v>743</v>
      </c>
      <c r="B499" s="25" t="s">
        <v>677</v>
      </c>
      <c r="C499" s="17"/>
      <c r="D499" s="17"/>
      <c r="E499" s="25"/>
      <c r="F499" s="25"/>
      <c r="G499" s="25"/>
      <c r="H499" s="29"/>
      <c r="I499" s="29"/>
    </row>
    <row r="500" spans="1:9" ht="30" x14ac:dyDescent="0.25">
      <c r="A500" s="17" t="s">
        <v>744</v>
      </c>
      <c r="B500" s="25" t="s">
        <v>679</v>
      </c>
      <c r="C500" s="17"/>
      <c r="D500" s="17"/>
      <c r="E500" s="25"/>
      <c r="F500" s="25"/>
      <c r="G500" s="25"/>
      <c r="H500" s="29"/>
      <c r="I500" s="29"/>
    </row>
    <row r="501" spans="1:9" ht="45" x14ac:dyDescent="0.25">
      <c r="A501" s="17" t="s">
        <v>745</v>
      </c>
      <c r="B501" s="25" t="s">
        <v>681</v>
      </c>
      <c r="C501" s="17"/>
      <c r="D501" s="17"/>
      <c r="E501" s="25"/>
      <c r="F501" s="25"/>
      <c r="G501" s="25"/>
      <c r="H501" s="29"/>
      <c r="I501" s="29"/>
    </row>
    <row r="502" spans="1:9" x14ac:dyDescent="0.25">
      <c r="A502" s="17" t="s">
        <v>746</v>
      </c>
      <c r="B502" s="25" t="s">
        <v>683</v>
      </c>
      <c r="C502" s="17"/>
      <c r="D502" s="17"/>
      <c r="E502" s="25"/>
      <c r="F502" s="25"/>
      <c r="G502" s="25"/>
      <c r="H502" s="29"/>
      <c r="I502" s="29"/>
    </row>
    <row r="503" spans="1:9" ht="45" x14ac:dyDescent="0.25">
      <c r="A503" s="17" t="s">
        <v>747</v>
      </c>
      <c r="B503" s="25" t="s">
        <v>748</v>
      </c>
      <c r="C503" s="17"/>
      <c r="D503" s="17"/>
      <c r="E503" s="25"/>
      <c r="F503" s="25"/>
      <c r="G503" s="25"/>
      <c r="H503" s="29"/>
      <c r="I503" s="29"/>
    </row>
    <row r="504" spans="1:9" ht="30" x14ac:dyDescent="0.25">
      <c r="A504" s="17" t="s">
        <v>749</v>
      </c>
      <c r="B504" s="25" t="s">
        <v>750</v>
      </c>
      <c r="C504" s="17"/>
      <c r="D504" s="17"/>
      <c r="E504" s="25"/>
      <c r="F504" s="25"/>
      <c r="G504" s="25"/>
      <c r="H504" s="29"/>
      <c r="I504" s="29"/>
    </row>
    <row r="505" spans="1:9" ht="45" x14ac:dyDescent="0.25">
      <c r="A505" s="17" t="s">
        <v>751</v>
      </c>
      <c r="B505" s="25" t="s">
        <v>752</v>
      </c>
      <c r="C505" s="17"/>
      <c r="D505" s="17"/>
      <c r="E505" s="25"/>
      <c r="F505" s="25"/>
      <c r="G505" s="25"/>
      <c r="H505" s="29"/>
      <c r="I505" s="29"/>
    </row>
    <row r="506" spans="1:9" ht="45" x14ac:dyDescent="0.25">
      <c r="A506" s="17" t="s">
        <v>753</v>
      </c>
      <c r="B506" s="25" t="s">
        <v>754</v>
      </c>
      <c r="C506" s="17"/>
      <c r="D506" s="17"/>
      <c r="E506" s="25"/>
      <c r="F506" s="25"/>
      <c r="G506" s="25"/>
      <c r="H506" s="29"/>
      <c r="I506" s="29"/>
    </row>
    <row r="507" spans="1:9" ht="30" x14ac:dyDescent="0.25">
      <c r="A507" s="17" t="s">
        <v>755</v>
      </c>
      <c r="B507" s="25" t="s">
        <v>756</v>
      </c>
      <c r="C507" s="17"/>
      <c r="D507" s="17"/>
      <c r="E507" s="25"/>
      <c r="F507" s="25"/>
      <c r="G507" s="25"/>
      <c r="H507" s="29"/>
      <c r="I507" s="29"/>
    </row>
    <row r="508" spans="1:9" x14ac:dyDescent="0.25">
      <c r="A508" s="17" t="s">
        <v>757</v>
      </c>
      <c r="B508" s="25" t="s">
        <v>130</v>
      </c>
      <c r="C508" s="17"/>
      <c r="D508" s="17"/>
      <c r="E508" s="25"/>
      <c r="F508" s="25"/>
      <c r="G508" s="25"/>
      <c r="H508" s="29"/>
      <c r="I508" s="29"/>
    </row>
    <row r="509" spans="1:9" x14ac:dyDescent="0.25">
      <c r="A509" s="17" t="s">
        <v>758</v>
      </c>
      <c r="B509" s="25" t="s">
        <v>759</v>
      </c>
      <c r="C509" s="17"/>
      <c r="D509" s="17"/>
      <c r="E509" s="25"/>
      <c r="F509" s="25"/>
      <c r="G509" s="25"/>
      <c r="H509" s="29"/>
      <c r="I509" s="29"/>
    </row>
    <row r="510" spans="1:9" x14ac:dyDescent="0.25">
      <c r="A510" s="17" t="s">
        <v>760</v>
      </c>
      <c r="B510" s="25" t="s">
        <v>761</v>
      </c>
      <c r="C510" s="17"/>
      <c r="D510" s="17"/>
      <c r="E510" s="25"/>
      <c r="F510" s="25"/>
      <c r="G510" s="25"/>
      <c r="H510" s="29"/>
      <c r="I510" s="29"/>
    </row>
    <row r="511" spans="1:9" x14ac:dyDescent="0.25">
      <c r="A511" s="17" t="s">
        <v>762</v>
      </c>
      <c r="B511" s="25" t="s">
        <v>763</v>
      </c>
      <c r="C511" s="17"/>
      <c r="D511" s="17"/>
      <c r="E511" s="25"/>
      <c r="F511" s="25"/>
      <c r="G511" s="25"/>
      <c r="H511" s="29"/>
      <c r="I511" s="29"/>
    </row>
    <row r="512" spans="1:9" x14ac:dyDescent="0.25">
      <c r="A512" s="17" t="s">
        <v>764</v>
      </c>
      <c r="B512" s="25" t="s">
        <v>765</v>
      </c>
      <c r="C512" s="17">
        <v>1</v>
      </c>
      <c r="D512" s="17" t="s">
        <v>42</v>
      </c>
      <c r="E512" s="28"/>
      <c r="F512" s="25" t="str">
        <f>IF(ISBLANK(E512),"", PRODUCT(C512,E512))</f>
        <v/>
      </c>
      <c r="G512" s="29"/>
      <c r="H512" s="25"/>
      <c r="I512" s="25"/>
    </row>
    <row r="513" spans="1:9" x14ac:dyDescent="0.25">
      <c r="A513" s="17" t="s">
        <v>766</v>
      </c>
      <c r="B513" s="25" t="s">
        <v>677</v>
      </c>
      <c r="C513" s="17"/>
      <c r="D513" s="17"/>
      <c r="E513" s="25"/>
      <c r="F513" s="25"/>
      <c r="G513" s="25"/>
      <c r="H513" s="29"/>
      <c r="I513" s="29"/>
    </row>
    <row r="514" spans="1:9" ht="30" x14ac:dyDescent="0.25">
      <c r="A514" s="17" t="s">
        <v>767</v>
      </c>
      <c r="B514" s="25" t="s">
        <v>679</v>
      </c>
      <c r="C514" s="17"/>
      <c r="D514" s="17"/>
      <c r="E514" s="25"/>
      <c r="F514" s="25"/>
      <c r="G514" s="25"/>
      <c r="H514" s="29"/>
      <c r="I514" s="29"/>
    </row>
    <row r="515" spans="1:9" ht="45" x14ac:dyDescent="0.25">
      <c r="A515" s="17" t="s">
        <v>768</v>
      </c>
      <c r="B515" s="25" t="s">
        <v>681</v>
      </c>
      <c r="C515" s="17"/>
      <c r="D515" s="17"/>
      <c r="E515" s="25"/>
      <c r="F515" s="25"/>
      <c r="G515" s="25"/>
      <c r="H515" s="29"/>
      <c r="I515" s="29"/>
    </row>
    <row r="516" spans="1:9" x14ac:dyDescent="0.25">
      <c r="A516" s="17" t="s">
        <v>769</v>
      </c>
      <c r="B516" s="25" t="s">
        <v>683</v>
      </c>
      <c r="C516" s="17"/>
      <c r="D516" s="17"/>
      <c r="E516" s="25"/>
      <c r="F516" s="25"/>
      <c r="G516" s="25"/>
      <c r="H516" s="29"/>
      <c r="I516" s="29"/>
    </row>
    <row r="517" spans="1:9" x14ac:dyDescent="0.25">
      <c r="A517" s="17" t="s">
        <v>770</v>
      </c>
      <c r="B517" s="25" t="s">
        <v>771</v>
      </c>
      <c r="C517" s="17"/>
      <c r="D517" s="17"/>
      <c r="E517" s="25"/>
      <c r="F517" s="25"/>
      <c r="G517" s="25"/>
      <c r="H517" s="29"/>
      <c r="I517" s="29"/>
    </row>
    <row r="518" spans="1:9" ht="30" x14ac:dyDescent="0.25">
      <c r="A518" s="17" t="s">
        <v>772</v>
      </c>
      <c r="B518" s="25" t="s">
        <v>773</v>
      </c>
      <c r="C518" s="17"/>
      <c r="D518" s="17"/>
      <c r="E518" s="25"/>
      <c r="F518" s="25"/>
      <c r="G518" s="25"/>
      <c r="H518" s="29"/>
      <c r="I518" s="29"/>
    </row>
    <row r="519" spans="1:9" ht="30" x14ac:dyDescent="0.25">
      <c r="A519" s="17" t="s">
        <v>774</v>
      </c>
      <c r="B519" s="25" t="s">
        <v>775</v>
      </c>
      <c r="C519" s="17"/>
      <c r="D519" s="17"/>
      <c r="E519" s="25"/>
      <c r="F519" s="25"/>
      <c r="G519" s="25"/>
      <c r="H519" s="29"/>
      <c r="I519" s="29"/>
    </row>
    <row r="520" spans="1:9" ht="30" x14ac:dyDescent="0.25">
      <c r="A520" s="17" t="s">
        <v>776</v>
      </c>
      <c r="B520" s="25" t="s">
        <v>777</v>
      </c>
      <c r="C520" s="17"/>
      <c r="D520" s="17"/>
      <c r="E520" s="25"/>
      <c r="F520" s="25"/>
      <c r="G520" s="25"/>
      <c r="H520" s="29"/>
      <c r="I520" s="29"/>
    </row>
    <row r="521" spans="1:9" ht="30" x14ac:dyDescent="0.25">
      <c r="A521" s="17" t="s">
        <v>778</v>
      </c>
      <c r="B521" s="25" t="s">
        <v>714</v>
      </c>
      <c r="C521" s="17"/>
      <c r="D521" s="17"/>
      <c r="E521" s="25"/>
      <c r="F521" s="25"/>
      <c r="G521" s="25"/>
      <c r="H521" s="29"/>
      <c r="I521" s="29"/>
    </row>
    <row r="522" spans="1:9" x14ac:dyDescent="0.25">
      <c r="A522" s="17" t="s">
        <v>779</v>
      </c>
      <c r="B522" s="25" t="s">
        <v>130</v>
      </c>
      <c r="C522" s="17"/>
      <c r="D522" s="17"/>
      <c r="E522" s="25"/>
      <c r="F522" s="25"/>
      <c r="G522" s="25"/>
      <c r="H522" s="29"/>
      <c r="I522" s="29"/>
    </row>
    <row r="523" spans="1:9" x14ac:dyDescent="0.25">
      <c r="A523" s="17" t="s">
        <v>780</v>
      </c>
      <c r="B523" s="25" t="s">
        <v>699</v>
      </c>
      <c r="C523" s="17"/>
      <c r="D523" s="17"/>
      <c r="E523" s="25"/>
      <c r="F523" s="25"/>
      <c r="G523" s="25"/>
      <c r="H523" s="29"/>
      <c r="I523" s="29"/>
    </row>
    <row r="524" spans="1:9" x14ac:dyDescent="0.25">
      <c r="A524" s="17" t="s">
        <v>781</v>
      </c>
      <c r="B524" s="25" t="s">
        <v>782</v>
      </c>
      <c r="C524" s="17">
        <v>1</v>
      </c>
      <c r="D524" s="17" t="s">
        <v>42</v>
      </c>
      <c r="E524" s="28"/>
      <c r="F524" s="25" t="str">
        <f>IF(ISBLANK(E524),"", PRODUCT(C524,E524))</f>
        <v/>
      </c>
      <c r="G524" s="29"/>
      <c r="H524" s="25"/>
      <c r="I524" s="25"/>
    </row>
    <row r="525" spans="1:9" ht="45" x14ac:dyDescent="0.25">
      <c r="A525" s="17" t="s">
        <v>783</v>
      </c>
      <c r="B525" s="25" t="s">
        <v>784</v>
      </c>
      <c r="C525" s="17"/>
      <c r="D525" s="17"/>
      <c r="E525" s="25"/>
      <c r="F525" s="25"/>
      <c r="G525" s="25"/>
      <c r="H525" s="29"/>
      <c r="I525" s="29"/>
    </row>
    <row r="526" spans="1:9" ht="60" x14ac:dyDescent="0.25">
      <c r="A526" s="17" t="s">
        <v>785</v>
      </c>
      <c r="B526" s="25" t="s">
        <v>786</v>
      </c>
      <c r="C526" s="17"/>
      <c r="D526" s="17"/>
      <c r="E526" s="25"/>
      <c r="F526" s="25"/>
      <c r="G526" s="25"/>
      <c r="H526" s="29"/>
      <c r="I526" s="29"/>
    </row>
    <row r="527" spans="1:9" ht="30" x14ac:dyDescent="0.25">
      <c r="A527" s="17" t="s">
        <v>787</v>
      </c>
      <c r="B527" s="25" t="s">
        <v>788</v>
      </c>
      <c r="C527" s="17"/>
      <c r="D527" s="17"/>
      <c r="E527" s="25"/>
      <c r="F527" s="25"/>
      <c r="G527" s="25"/>
      <c r="H527" s="29"/>
      <c r="I527" s="29"/>
    </row>
    <row r="528" spans="1:9" ht="30" x14ac:dyDescent="0.25">
      <c r="A528" s="17" t="s">
        <v>789</v>
      </c>
      <c r="B528" s="25" t="s">
        <v>790</v>
      </c>
      <c r="C528" s="17"/>
      <c r="D528" s="17"/>
      <c r="E528" s="25"/>
      <c r="F528" s="25"/>
      <c r="G528" s="25"/>
      <c r="H528" s="29"/>
      <c r="I528" s="29"/>
    </row>
    <row r="529" spans="1:9" x14ac:dyDescent="0.25">
      <c r="A529" s="17" t="s">
        <v>791</v>
      </c>
      <c r="B529" s="25" t="s">
        <v>130</v>
      </c>
      <c r="C529" s="17"/>
      <c r="D529" s="17"/>
      <c r="E529" s="25"/>
      <c r="F529" s="25"/>
      <c r="G529" s="25"/>
      <c r="H529" s="29"/>
      <c r="I529" s="29"/>
    </row>
    <row r="530" spans="1:9" x14ac:dyDescent="0.25">
      <c r="A530" s="17" t="s">
        <v>792</v>
      </c>
      <c r="B530" s="25" t="s">
        <v>157</v>
      </c>
      <c r="C530" s="17"/>
      <c r="D530" s="17"/>
      <c r="E530" s="25"/>
      <c r="F530" s="25"/>
      <c r="G530" s="25"/>
      <c r="H530" s="29"/>
      <c r="I530" s="29"/>
    </row>
    <row r="531" spans="1:9" x14ac:dyDescent="0.25">
      <c r="A531" s="17" t="s">
        <v>793</v>
      </c>
      <c r="B531" s="25" t="s">
        <v>794</v>
      </c>
      <c r="C531" s="17"/>
      <c r="D531" s="17"/>
      <c r="E531" s="25"/>
      <c r="F531" s="25"/>
      <c r="G531" s="25"/>
      <c r="H531" s="29"/>
      <c r="I531" s="29"/>
    </row>
    <row r="532" spans="1:9" x14ac:dyDescent="0.25">
      <c r="A532" s="17" t="s">
        <v>795</v>
      </c>
      <c r="B532" s="25" t="s">
        <v>796</v>
      </c>
      <c r="C532" s="17">
        <v>1</v>
      </c>
      <c r="D532" s="17" t="s">
        <v>42</v>
      </c>
      <c r="E532" s="28"/>
      <c r="F532" s="25" t="str">
        <f>IF(ISBLANK(E532),"", PRODUCT(C532,E532))</f>
        <v/>
      </c>
      <c r="G532" s="29"/>
      <c r="H532" s="25"/>
      <c r="I532" s="25"/>
    </row>
    <row r="533" spans="1:9" ht="30" x14ac:dyDescent="0.25">
      <c r="A533" s="17" t="s">
        <v>797</v>
      </c>
      <c r="B533" s="25" t="s">
        <v>726</v>
      </c>
      <c r="C533" s="17"/>
      <c r="D533" s="17"/>
      <c r="E533" s="25"/>
      <c r="F533" s="25"/>
      <c r="G533" s="25"/>
      <c r="H533" s="29"/>
      <c r="I533" s="29"/>
    </row>
    <row r="534" spans="1:9" ht="60" x14ac:dyDescent="0.25">
      <c r="A534" s="17" t="s">
        <v>798</v>
      </c>
      <c r="B534" s="25" t="s">
        <v>799</v>
      </c>
      <c r="C534" s="17"/>
      <c r="D534" s="17"/>
      <c r="E534" s="25"/>
      <c r="F534" s="25"/>
      <c r="G534" s="25"/>
      <c r="H534" s="29"/>
      <c r="I534" s="29"/>
    </row>
    <row r="535" spans="1:9" ht="30" x14ac:dyDescent="0.25">
      <c r="A535" s="17" t="s">
        <v>800</v>
      </c>
      <c r="B535" s="25" t="s">
        <v>801</v>
      </c>
      <c r="C535" s="17"/>
      <c r="D535" s="17"/>
      <c r="E535" s="25"/>
      <c r="F535" s="25"/>
      <c r="G535" s="25"/>
      <c r="H535" s="29"/>
      <c r="I535" s="29"/>
    </row>
    <row r="536" spans="1:9" ht="45" x14ac:dyDescent="0.25">
      <c r="A536" s="17" t="s">
        <v>802</v>
      </c>
      <c r="B536" s="25" t="s">
        <v>803</v>
      </c>
      <c r="C536" s="17"/>
      <c r="D536" s="17"/>
      <c r="E536" s="25"/>
      <c r="F536" s="25"/>
      <c r="G536" s="25"/>
      <c r="H536" s="29"/>
      <c r="I536" s="29"/>
    </row>
    <row r="537" spans="1:9" x14ac:dyDescent="0.25">
      <c r="A537" s="17" t="s">
        <v>804</v>
      </c>
      <c r="B537" s="25" t="s">
        <v>130</v>
      </c>
      <c r="C537" s="17"/>
      <c r="D537" s="17"/>
      <c r="E537" s="25"/>
      <c r="F537" s="25"/>
      <c r="G537" s="25"/>
      <c r="H537" s="29"/>
      <c r="I537" s="29"/>
    </row>
    <row r="538" spans="1:9" x14ac:dyDescent="0.25">
      <c r="A538" s="17" t="s">
        <v>805</v>
      </c>
      <c r="B538" s="25" t="s">
        <v>738</v>
      </c>
      <c r="C538" s="17"/>
      <c r="D538" s="17"/>
      <c r="E538" s="25"/>
      <c r="F538" s="25"/>
      <c r="G538" s="25"/>
      <c r="H538" s="29"/>
      <c r="I538" s="29"/>
    </row>
    <row r="539" spans="1:9" x14ac:dyDescent="0.25">
      <c r="A539" s="17" t="s">
        <v>806</v>
      </c>
      <c r="B539" s="25" t="s">
        <v>740</v>
      </c>
      <c r="C539" s="17"/>
      <c r="D539" s="17"/>
      <c r="E539" s="25"/>
      <c r="F539" s="25"/>
      <c r="G539" s="25"/>
      <c r="H539" s="29"/>
      <c r="I539" s="29"/>
    </row>
    <row r="540" spans="1:9" x14ac:dyDescent="0.25">
      <c r="A540" s="17" t="s">
        <v>807</v>
      </c>
      <c r="B540" s="25" t="s">
        <v>808</v>
      </c>
      <c r="C540" s="17">
        <v>1</v>
      </c>
      <c r="D540" s="17" t="s">
        <v>42</v>
      </c>
      <c r="E540" s="28"/>
      <c r="F540" s="25" t="str">
        <f>IF(ISBLANK(E540),"", PRODUCT(C540,E540))</f>
        <v/>
      </c>
      <c r="G540" s="29"/>
      <c r="H540" s="25"/>
      <c r="I540" s="25"/>
    </row>
    <row r="541" spans="1:9" x14ac:dyDescent="0.25">
      <c r="A541" s="17" t="s">
        <v>809</v>
      </c>
      <c r="B541" s="25" t="s">
        <v>810</v>
      </c>
      <c r="C541" s="17"/>
      <c r="D541" s="17"/>
      <c r="E541" s="25"/>
      <c r="F541" s="25"/>
      <c r="G541" s="25"/>
      <c r="H541" s="29"/>
      <c r="I541" s="29"/>
    </row>
    <row r="542" spans="1:9" ht="60" x14ac:dyDescent="0.25">
      <c r="A542" s="17" t="s">
        <v>811</v>
      </c>
      <c r="B542" s="25" t="s">
        <v>799</v>
      </c>
      <c r="C542" s="17"/>
      <c r="D542" s="17"/>
      <c r="E542" s="25"/>
      <c r="F542" s="25"/>
      <c r="G542" s="25"/>
      <c r="H542" s="29"/>
      <c r="I542" s="29"/>
    </row>
    <row r="543" spans="1:9" ht="30" x14ac:dyDescent="0.25">
      <c r="A543" s="17" t="s">
        <v>812</v>
      </c>
      <c r="B543" s="25" t="s">
        <v>813</v>
      </c>
      <c r="C543" s="17"/>
      <c r="D543" s="17"/>
      <c r="E543" s="25"/>
      <c r="F543" s="25"/>
      <c r="G543" s="25"/>
      <c r="H543" s="29"/>
      <c r="I543" s="29"/>
    </row>
    <row r="544" spans="1:9" ht="30" x14ac:dyDescent="0.25">
      <c r="A544" s="17" t="s">
        <v>814</v>
      </c>
      <c r="B544" s="25" t="s">
        <v>815</v>
      </c>
      <c r="C544" s="17"/>
      <c r="D544" s="17"/>
      <c r="E544" s="25"/>
      <c r="F544" s="25"/>
      <c r="G544" s="25"/>
      <c r="H544" s="29"/>
      <c r="I544" s="29"/>
    </row>
    <row r="545" spans="1:9" x14ac:dyDescent="0.25">
      <c r="A545" s="17" t="s">
        <v>816</v>
      </c>
      <c r="B545" s="25" t="s">
        <v>130</v>
      </c>
      <c r="C545" s="17"/>
      <c r="D545" s="17"/>
      <c r="E545" s="25"/>
      <c r="F545" s="25"/>
      <c r="G545" s="25"/>
      <c r="H545" s="29"/>
      <c r="I545" s="29"/>
    </row>
    <row r="546" spans="1:9" x14ac:dyDescent="0.25">
      <c r="A546" s="17" t="s">
        <v>817</v>
      </c>
      <c r="B546" s="25" t="s">
        <v>818</v>
      </c>
      <c r="C546" s="17"/>
      <c r="D546" s="17"/>
      <c r="E546" s="25"/>
      <c r="F546" s="25"/>
      <c r="G546" s="25"/>
      <c r="H546" s="29"/>
      <c r="I546" s="29"/>
    </row>
    <row r="547" spans="1:9" x14ac:dyDescent="0.25">
      <c r="A547" s="17" t="s">
        <v>819</v>
      </c>
      <c r="B547" s="25" t="s">
        <v>820</v>
      </c>
      <c r="C547" s="17"/>
      <c r="D547" s="17"/>
      <c r="E547" s="25"/>
      <c r="F547" s="25"/>
      <c r="G547" s="25"/>
      <c r="H547" s="29"/>
      <c r="I547" s="29"/>
    </row>
    <row r="548" spans="1:9" x14ac:dyDescent="0.25">
      <c r="A548" s="17" t="s">
        <v>821</v>
      </c>
      <c r="B548" s="25" t="s">
        <v>822</v>
      </c>
      <c r="C548" s="17">
        <v>1</v>
      </c>
      <c r="D548" s="17" t="s">
        <v>42</v>
      </c>
      <c r="E548" s="28"/>
      <c r="F548" s="25" t="str">
        <f>IF(ISBLANK(E548),"", PRODUCT(C548,E548))</f>
        <v/>
      </c>
      <c r="G548" s="29"/>
      <c r="H548" s="25"/>
      <c r="I548" s="25"/>
    </row>
    <row r="549" spans="1:9" ht="45" x14ac:dyDescent="0.25">
      <c r="A549" s="17" t="s">
        <v>823</v>
      </c>
      <c r="B549" s="25" t="s">
        <v>824</v>
      </c>
      <c r="C549" s="17"/>
      <c r="D549" s="17"/>
      <c r="E549" s="25"/>
      <c r="F549" s="25"/>
      <c r="G549" s="25"/>
      <c r="H549" s="29"/>
      <c r="I549" s="29"/>
    </row>
    <row r="550" spans="1:9" ht="30" x14ac:dyDescent="0.25">
      <c r="A550" s="17" t="s">
        <v>825</v>
      </c>
      <c r="B550" s="25" t="s">
        <v>826</v>
      </c>
      <c r="C550" s="17"/>
      <c r="D550" s="17"/>
      <c r="E550" s="25"/>
      <c r="F550" s="25"/>
      <c r="G550" s="25"/>
      <c r="H550" s="29"/>
      <c r="I550" s="29"/>
    </row>
    <row r="551" spans="1:9" ht="60" x14ac:dyDescent="0.25">
      <c r="A551" s="17" t="s">
        <v>827</v>
      </c>
      <c r="B551" s="25" t="s">
        <v>828</v>
      </c>
      <c r="C551" s="17"/>
      <c r="D551" s="17"/>
      <c r="E551" s="25"/>
      <c r="F551" s="25"/>
      <c r="G551" s="25"/>
      <c r="H551" s="29"/>
      <c r="I551" s="29"/>
    </row>
    <row r="552" spans="1:9" ht="45" x14ac:dyDescent="0.25">
      <c r="A552" s="17" t="s">
        <v>829</v>
      </c>
      <c r="B552" s="25" t="s">
        <v>830</v>
      </c>
      <c r="C552" s="17"/>
      <c r="D552" s="17"/>
      <c r="E552" s="25"/>
      <c r="F552" s="25"/>
      <c r="G552" s="25"/>
      <c r="H552" s="29"/>
      <c r="I552" s="29"/>
    </row>
    <row r="553" spans="1:9" ht="30" x14ac:dyDescent="0.25">
      <c r="A553" s="17" t="s">
        <v>831</v>
      </c>
      <c r="B553" s="25" t="s">
        <v>832</v>
      </c>
      <c r="C553" s="17"/>
      <c r="D553" s="17"/>
      <c r="E553" s="25"/>
      <c r="F553" s="25"/>
      <c r="G553" s="25"/>
      <c r="H553" s="29"/>
      <c r="I553" s="29"/>
    </row>
    <row r="554" spans="1:9" ht="30" x14ac:dyDescent="0.25">
      <c r="A554" s="17" t="s">
        <v>833</v>
      </c>
      <c r="B554" s="25" t="s">
        <v>834</v>
      </c>
      <c r="C554" s="17"/>
      <c r="D554" s="17"/>
      <c r="E554" s="25"/>
      <c r="F554" s="25"/>
      <c r="G554" s="25"/>
      <c r="H554" s="29"/>
      <c r="I554" s="29"/>
    </row>
    <row r="555" spans="1:9" x14ac:dyDescent="0.25">
      <c r="A555" s="17" t="s">
        <v>835</v>
      </c>
      <c r="B555" s="25" t="s">
        <v>130</v>
      </c>
      <c r="C555" s="17"/>
      <c r="D555" s="17"/>
      <c r="E555" s="25"/>
      <c r="F555" s="25"/>
      <c r="G555" s="25"/>
      <c r="H555" s="29"/>
      <c r="I555" s="29"/>
    </row>
    <row r="556" spans="1:9" x14ac:dyDescent="0.25">
      <c r="A556" s="17" t="s">
        <v>836</v>
      </c>
      <c r="B556" s="25" t="s">
        <v>837</v>
      </c>
      <c r="C556" s="17"/>
      <c r="D556" s="17"/>
      <c r="E556" s="25"/>
      <c r="F556" s="25"/>
      <c r="G556" s="25"/>
      <c r="H556" s="29"/>
      <c r="I556" s="29"/>
    </row>
    <row r="557" spans="1:9" x14ac:dyDescent="0.25">
      <c r="A557" s="17" t="s">
        <v>838</v>
      </c>
      <c r="B557" s="25" t="s">
        <v>839</v>
      </c>
      <c r="C557" s="17">
        <v>1</v>
      </c>
      <c r="D557" s="17" t="s">
        <v>42</v>
      </c>
      <c r="E557" s="28"/>
      <c r="F557" s="25" t="str">
        <f>IF(ISBLANK(E557),"", PRODUCT(C557,E557))</f>
        <v/>
      </c>
      <c r="G557" s="29"/>
      <c r="H557" s="25"/>
      <c r="I557" s="25"/>
    </row>
    <row r="558" spans="1:9" ht="30" x14ac:dyDescent="0.25">
      <c r="A558" s="17" t="s">
        <v>840</v>
      </c>
      <c r="B558" s="25" t="s">
        <v>841</v>
      </c>
      <c r="C558" s="17"/>
      <c r="D558" s="17"/>
      <c r="E558" s="25"/>
      <c r="F558" s="25"/>
      <c r="G558" s="25"/>
      <c r="H558" s="29"/>
      <c r="I558" s="29"/>
    </row>
    <row r="559" spans="1:9" ht="30" x14ac:dyDescent="0.25">
      <c r="A559" s="17" t="s">
        <v>842</v>
      </c>
      <c r="B559" s="25" t="s">
        <v>843</v>
      </c>
      <c r="C559" s="17"/>
      <c r="D559" s="17"/>
      <c r="E559" s="25"/>
      <c r="F559" s="25"/>
      <c r="G559" s="25"/>
      <c r="H559" s="29"/>
      <c r="I559" s="29"/>
    </row>
    <row r="560" spans="1:9" ht="60" x14ac:dyDescent="0.25">
      <c r="A560" s="17" t="s">
        <v>844</v>
      </c>
      <c r="B560" s="25" t="s">
        <v>845</v>
      </c>
      <c r="C560" s="17"/>
      <c r="D560" s="17"/>
      <c r="E560" s="25"/>
      <c r="F560" s="25"/>
      <c r="G560" s="25"/>
      <c r="H560" s="29"/>
      <c r="I560" s="29"/>
    </row>
    <row r="561" spans="1:9" ht="45" x14ac:dyDescent="0.25">
      <c r="A561" s="17" t="s">
        <v>846</v>
      </c>
      <c r="B561" s="25" t="s">
        <v>847</v>
      </c>
      <c r="C561" s="17"/>
      <c r="D561" s="17"/>
      <c r="E561" s="25"/>
      <c r="F561" s="25"/>
      <c r="G561" s="25"/>
      <c r="H561" s="29"/>
      <c r="I561" s="29"/>
    </row>
    <row r="562" spans="1:9" ht="30" x14ac:dyDescent="0.25">
      <c r="A562" s="17" t="s">
        <v>848</v>
      </c>
      <c r="B562" s="25" t="s">
        <v>849</v>
      </c>
      <c r="C562" s="17"/>
      <c r="D562" s="17"/>
      <c r="E562" s="25"/>
      <c r="F562" s="25"/>
      <c r="G562" s="25"/>
      <c r="H562" s="29"/>
      <c r="I562" s="29"/>
    </row>
    <row r="563" spans="1:9" x14ac:dyDescent="0.25">
      <c r="A563" s="17" t="s">
        <v>850</v>
      </c>
      <c r="B563" s="25" t="s">
        <v>130</v>
      </c>
      <c r="C563" s="17"/>
      <c r="D563" s="17"/>
      <c r="E563" s="25"/>
      <c r="F563" s="25"/>
      <c r="G563" s="25"/>
      <c r="H563" s="29"/>
      <c r="I563" s="29"/>
    </row>
    <row r="564" spans="1:9" x14ac:dyDescent="0.25">
      <c r="A564" s="17" t="s">
        <v>851</v>
      </c>
      <c r="B564" s="25" t="s">
        <v>852</v>
      </c>
      <c r="C564" s="17"/>
      <c r="D564" s="17"/>
      <c r="E564" s="25"/>
      <c r="F564" s="25"/>
      <c r="G564" s="25"/>
      <c r="H564" s="29"/>
      <c r="I564" s="29"/>
    </row>
    <row r="565" spans="1:9" x14ac:dyDescent="0.25">
      <c r="A565" s="17" t="s">
        <v>853</v>
      </c>
      <c r="B565" s="25" t="s">
        <v>854</v>
      </c>
      <c r="C565" s="17"/>
      <c r="D565" s="17"/>
      <c r="E565" s="25"/>
      <c r="F565" s="25"/>
      <c r="G565" s="25"/>
      <c r="H565" s="29"/>
      <c r="I565" s="29"/>
    </row>
    <row r="566" spans="1:9" x14ac:dyDescent="0.25">
      <c r="A566" s="17" t="s">
        <v>855</v>
      </c>
      <c r="B566" s="25" t="s">
        <v>856</v>
      </c>
      <c r="C566" s="17">
        <v>1</v>
      </c>
      <c r="D566" s="17" t="s">
        <v>42</v>
      </c>
      <c r="E566" s="28"/>
      <c r="F566" s="25" t="str">
        <f>IF(ISBLANK(E566),"", PRODUCT(C566,E566))</f>
        <v/>
      </c>
      <c r="G566" s="29"/>
      <c r="H566" s="25"/>
      <c r="I566" s="25"/>
    </row>
    <row r="567" spans="1:9" x14ac:dyDescent="0.25">
      <c r="A567" s="17" t="s">
        <v>857</v>
      </c>
      <c r="B567" s="25" t="s">
        <v>858</v>
      </c>
      <c r="C567" s="17"/>
      <c r="D567" s="17"/>
      <c r="E567" s="25"/>
      <c r="F567" s="25"/>
      <c r="G567" s="25"/>
      <c r="H567" s="29"/>
      <c r="I567" s="29"/>
    </row>
    <row r="568" spans="1:9" ht="45" x14ac:dyDescent="0.25">
      <c r="A568" s="17" t="s">
        <v>859</v>
      </c>
      <c r="B568" s="25" t="s">
        <v>860</v>
      </c>
      <c r="C568" s="17"/>
      <c r="D568" s="17"/>
      <c r="E568" s="25"/>
      <c r="F568" s="25"/>
      <c r="G568" s="25"/>
      <c r="H568" s="29"/>
      <c r="I568" s="29"/>
    </row>
    <row r="569" spans="1:9" ht="45" x14ac:dyDescent="0.25">
      <c r="A569" s="17" t="s">
        <v>861</v>
      </c>
      <c r="B569" s="25" t="s">
        <v>862</v>
      </c>
      <c r="C569" s="17"/>
      <c r="D569" s="17"/>
      <c r="E569" s="25"/>
      <c r="F569" s="25"/>
      <c r="G569" s="25"/>
      <c r="H569" s="29"/>
      <c r="I569" s="29"/>
    </row>
    <row r="570" spans="1:9" ht="30" x14ac:dyDescent="0.25">
      <c r="A570" s="17" t="s">
        <v>863</v>
      </c>
      <c r="B570" s="25" t="s">
        <v>864</v>
      </c>
      <c r="C570" s="17"/>
      <c r="D570" s="17"/>
      <c r="E570" s="25"/>
      <c r="F570" s="25"/>
      <c r="G570" s="25"/>
      <c r="H570" s="29"/>
      <c r="I570" s="29"/>
    </row>
    <row r="571" spans="1:9" ht="30" x14ac:dyDescent="0.25">
      <c r="A571" s="17" t="s">
        <v>865</v>
      </c>
      <c r="B571" s="25" t="s">
        <v>866</v>
      </c>
      <c r="C571" s="17"/>
      <c r="D571" s="17"/>
      <c r="E571" s="25"/>
      <c r="F571" s="25"/>
      <c r="G571" s="25"/>
      <c r="H571" s="29"/>
      <c r="I571" s="29"/>
    </row>
    <row r="572" spans="1:9" x14ac:dyDescent="0.25">
      <c r="A572" s="17" t="s">
        <v>867</v>
      </c>
      <c r="B572" s="25" t="s">
        <v>868</v>
      </c>
      <c r="C572" s="17"/>
      <c r="D572" s="17"/>
      <c r="E572" s="25"/>
      <c r="F572" s="25"/>
      <c r="G572" s="25"/>
      <c r="H572" s="29"/>
      <c r="I572" s="29"/>
    </row>
    <row r="573" spans="1:9" x14ac:dyDescent="0.25">
      <c r="A573" s="17" t="s">
        <v>869</v>
      </c>
      <c r="B573" s="25" t="s">
        <v>870</v>
      </c>
      <c r="C573" s="17"/>
      <c r="D573" s="17"/>
      <c r="E573" s="25"/>
      <c r="F573" s="25"/>
      <c r="G573" s="25"/>
      <c r="H573" s="29"/>
      <c r="I573" s="29"/>
    </row>
    <row r="574" spans="1:9" x14ac:dyDescent="0.25">
      <c r="A574" s="17" t="s">
        <v>871</v>
      </c>
      <c r="B574" s="25" t="s">
        <v>872</v>
      </c>
      <c r="C574" s="17"/>
      <c r="D574" s="17"/>
      <c r="E574" s="25"/>
      <c r="F574" s="25"/>
      <c r="G574" s="25"/>
      <c r="H574" s="29"/>
      <c r="I574" s="29"/>
    </row>
    <row r="575" spans="1:9" x14ac:dyDescent="0.25">
      <c r="A575" s="17" t="s">
        <v>873</v>
      </c>
      <c r="B575" s="25" t="s">
        <v>874</v>
      </c>
      <c r="C575" s="17"/>
      <c r="D575" s="17"/>
      <c r="E575" s="25"/>
      <c r="F575" s="25"/>
      <c r="G575" s="25"/>
      <c r="H575" s="29"/>
      <c r="I575" s="29"/>
    </row>
    <row r="576" spans="1:9" x14ac:dyDescent="0.25">
      <c r="A576" s="17" t="s">
        <v>875</v>
      </c>
      <c r="B576" s="25" t="s">
        <v>856</v>
      </c>
      <c r="C576" s="17">
        <v>1</v>
      </c>
      <c r="D576" s="17" t="s">
        <v>42</v>
      </c>
      <c r="E576" s="28"/>
      <c r="F576" s="25" t="str">
        <f>IF(ISBLANK(E576),"", PRODUCT(C576,E576))</f>
        <v/>
      </c>
      <c r="G576" s="29"/>
      <c r="H576" s="25"/>
      <c r="I576" s="25"/>
    </row>
    <row r="577" spans="1:9" ht="30" x14ac:dyDescent="0.25">
      <c r="A577" s="17" t="s">
        <v>876</v>
      </c>
      <c r="B577" s="25" t="s">
        <v>877</v>
      </c>
      <c r="C577" s="17"/>
      <c r="D577" s="17"/>
      <c r="E577" s="25"/>
      <c r="F577" s="25"/>
      <c r="G577" s="25"/>
      <c r="H577" s="29"/>
      <c r="I577" s="29"/>
    </row>
    <row r="578" spans="1:9" ht="30" x14ac:dyDescent="0.25">
      <c r="A578" s="17" t="s">
        <v>878</v>
      </c>
      <c r="B578" s="25" t="s">
        <v>879</v>
      </c>
      <c r="C578" s="17"/>
      <c r="D578" s="17"/>
      <c r="E578" s="25"/>
      <c r="F578" s="25"/>
      <c r="G578" s="25"/>
      <c r="H578" s="29"/>
      <c r="I578" s="29"/>
    </row>
    <row r="579" spans="1:9" ht="45" x14ac:dyDescent="0.25">
      <c r="A579" s="17" t="s">
        <v>880</v>
      </c>
      <c r="B579" s="25" t="s">
        <v>881</v>
      </c>
      <c r="C579" s="17"/>
      <c r="D579" s="17"/>
      <c r="E579" s="25"/>
      <c r="F579" s="25"/>
      <c r="G579" s="25"/>
      <c r="H579" s="29"/>
      <c r="I579" s="29"/>
    </row>
    <row r="580" spans="1:9" ht="30" x14ac:dyDescent="0.25">
      <c r="A580" s="17" t="s">
        <v>882</v>
      </c>
      <c r="B580" s="25" t="s">
        <v>883</v>
      </c>
      <c r="C580" s="17"/>
      <c r="D580" s="17"/>
      <c r="E580" s="25"/>
      <c r="F580" s="25"/>
      <c r="G580" s="25"/>
      <c r="H580" s="29"/>
      <c r="I580" s="29"/>
    </row>
    <row r="581" spans="1:9" ht="30" x14ac:dyDescent="0.25">
      <c r="A581" s="17" t="s">
        <v>884</v>
      </c>
      <c r="B581" s="25" t="s">
        <v>790</v>
      </c>
      <c r="C581" s="17"/>
      <c r="D581" s="17"/>
      <c r="E581" s="25"/>
      <c r="F581" s="25"/>
      <c r="G581" s="25"/>
      <c r="H581" s="29"/>
      <c r="I581" s="29"/>
    </row>
    <row r="582" spans="1:9" x14ac:dyDescent="0.25">
      <c r="A582" s="17" t="s">
        <v>885</v>
      </c>
      <c r="B582" s="25" t="s">
        <v>130</v>
      </c>
      <c r="C582" s="17"/>
      <c r="D582" s="17"/>
      <c r="E582" s="25"/>
      <c r="F582" s="25"/>
      <c r="G582" s="25"/>
      <c r="H582" s="29"/>
      <c r="I582" s="29"/>
    </row>
    <row r="583" spans="1:9" x14ac:dyDescent="0.25">
      <c r="A583" s="17" t="s">
        <v>886</v>
      </c>
      <c r="B583" s="25" t="s">
        <v>887</v>
      </c>
      <c r="C583" s="17"/>
      <c r="D583" s="17"/>
      <c r="E583" s="25"/>
      <c r="F583" s="25"/>
      <c r="G583" s="25"/>
      <c r="H583" s="29"/>
      <c r="I583" s="29"/>
    </row>
    <row r="584" spans="1:9" x14ac:dyDescent="0.25">
      <c r="A584" s="17" t="s">
        <v>888</v>
      </c>
      <c r="B584" s="25" t="s">
        <v>889</v>
      </c>
      <c r="C584" s="17"/>
      <c r="D584" s="17"/>
      <c r="E584" s="25"/>
      <c r="F584" s="25"/>
      <c r="G584" s="25"/>
      <c r="H584" s="29"/>
      <c r="I584" s="29"/>
    </row>
    <row r="585" spans="1:9" x14ac:dyDescent="0.25">
      <c r="A585" s="17" t="s">
        <v>890</v>
      </c>
      <c r="B585" s="25" t="s">
        <v>172</v>
      </c>
      <c r="C585" s="17"/>
      <c r="D585" s="17"/>
      <c r="E585" s="25"/>
      <c r="F585" s="25"/>
      <c r="G585" s="25"/>
      <c r="H585" s="29"/>
      <c r="I585" s="29"/>
    </row>
    <row r="586" spans="1:9" x14ac:dyDescent="0.25">
      <c r="A586" s="17" t="s">
        <v>891</v>
      </c>
      <c r="B586" s="25" t="s">
        <v>892</v>
      </c>
      <c r="C586" s="17">
        <v>1</v>
      </c>
      <c r="D586" s="17" t="s">
        <v>42</v>
      </c>
      <c r="E586" s="28"/>
      <c r="F586" s="25" t="str">
        <f>IF(ISBLANK(E586),"", PRODUCT(C586,E586))</f>
        <v/>
      </c>
      <c r="G586" s="29"/>
      <c r="H586" s="25"/>
      <c r="I586" s="25"/>
    </row>
    <row r="587" spans="1:9" x14ac:dyDescent="0.25">
      <c r="A587" s="17" t="s">
        <v>893</v>
      </c>
      <c r="B587" s="25" t="s">
        <v>894</v>
      </c>
      <c r="C587" s="17"/>
      <c r="D587" s="17"/>
      <c r="E587" s="25"/>
      <c r="F587" s="25"/>
      <c r="G587" s="25"/>
      <c r="H587" s="29"/>
      <c r="I587" s="29"/>
    </row>
    <row r="588" spans="1:9" ht="30" x14ac:dyDescent="0.25">
      <c r="A588" s="17" t="s">
        <v>895</v>
      </c>
      <c r="B588" s="25" t="s">
        <v>896</v>
      </c>
      <c r="C588" s="17"/>
      <c r="D588" s="17"/>
      <c r="E588" s="25"/>
      <c r="F588" s="25"/>
      <c r="G588" s="25"/>
      <c r="H588" s="29"/>
      <c r="I588" s="29"/>
    </row>
    <row r="589" spans="1:9" ht="60" x14ac:dyDescent="0.25">
      <c r="A589" s="17" t="s">
        <v>897</v>
      </c>
      <c r="B589" s="25" t="s">
        <v>898</v>
      </c>
      <c r="C589" s="17"/>
      <c r="D589" s="17"/>
      <c r="E589" s="25"/>
      <c r="F589" s="25"/>
      <c r="G589" s="25"/>
      <c r="H589" s="29"/>
      <c r="I589" s="29"/>
    </row>
    <row r="590" spans="1:9" x14ac:dyDescent="0.25">
      <c r="A590" s="17" t="s">
        <v>899</v>
      </c>
      <c r="B590" s="25" t="s">
        <v>130</v>
      </c>
      <c r="C590" s="17"/>
      <c r="D590" s="17"/>
      <c r="E590" s="25"/>
      <c r="F590" s="25"/>
      <c r="G590" s="25"/>
      <c r="H590" s="29"/>
      <c r="I590" s="29"/>
    </row>
    <row r="591" spans="1:9" x14ac:dyDescent="0.25">
      <c r="A591" s="17" t="s">
        <v>900</v>
      </c>
      <c r="B591" s="25" t="s">
        <v>901</v>
      </c>
      <c r="C591" s="17"/>
      <c r="D591" s="17"/>
      <c r="E591" s="25"/>
      <c r="F591" s="25"/>
      <c r="G591" s="25"/>
      <c r="H591" s="29"/>
      <c r="I591" s="29"/>
    </row>
    <row r="592" spans="1:9" x14ac:dyDescent="0.25">
      <c r="A592" s="17" t="s">
        <v>902</v>
      </c>
      <c r="B592" s="25" t="s">
        <v>903</v>
      </c>
      <c r="C592" s="17">
        <v>1</v>
      </c>
      <c r="D592" s="17" t="s">
        <v>42</v>
      </c>
      <c r="E592" s="28"/>
      <c r="F592" s="25" t="str">
        <f>IF(ISBLANK(E592),"", PRODUCT(C592,E592))</f>
        <v/>
      </c>
      <c r="G592" s="29"/>
      <c r="H592" s="25"/>
      <c r="I592" s="25"/>
    </row>
    <row r="593" spans="1:9" ht="30" x14ac:dyDescent="0.25">
      <c r="A593" s="17" t="s">
        <v>904</v>
      </c>
      <c r="B593" s="25" t="s">
        <v>905</v>
      </c>
      <c r="C593" s="17"/>
      <c r="D593" s="17"/>
      <c r="E593" s="25"/>
      <c r="F593" s="25"/>
      <c r="G593" s="25"/>
      <c r="H593" s="29"/>
      <c r="I593" s="29"/>
    </row>
    <row r="594" spans="1:9" ht="30" x14ac:dyDescent="0.25">
      <c r="A594" s="17" t="s">
        <v>906</v>
      </c>
      <c r="B594" s="25" t="s">
        <v>907</v>
      </c>
      <c r="C594" s="17"/>
      <c r="D594" s="17"/>
      <c r="E594" s="25"/>
      <c r="F594" s="25"/>
      <c r="G594" s="25"/>
      <c r="H594" s="29"/>
      <c r="I594" s="29"/>
    </row>
    <row r="595" spans="1:9" ht="45" x14ac:dyDescent="0.25">
      <c r="A595" s="17" t="s">
        <v>908</v>
      </c>
      <c r="B595" s="25" t="s">
        <v>909</v>
      </c>
      <c r="C595" s="17"/>
      <c r="D595" s="17"/>
      <c r="E595" s="25"/>
      <c r="F595" s="25"/>
      <c r="G595" s="25"/>
      <c r="H595" s="29"/>
      <c r="I595" s="29"/>
    </row>
    <row r="596" spans="1:9" x14ac:dyDescent="0.25">
      <c r="A596" s="17" t="s">
        <v>910</v>
      </c>
      <c r="B596" s="25" t="s">
        <v>911</v>
      </c>
      <c r="C596" s="17"/>
      <c r="D596" s="17"/>
      <c r="E596" s="25"/>
      <c r="F596" s="25"/>
      <c r="G596" s="25"/>
      <c r="H596" s="29"/>
      <c r="I596" s="29"/>
    </row>
    <row r="597" spans="1:9" ht="30" x14ac:dyDescent="0.25">
      <c r="A597" s="17" t="s">
        <v>912</v>
      </c>
      <c r="B597" s="25" t="s">
        <v>913</v>
      </c>
      <c r="C597" s="17"/>
      <c r="D597" s="17"/>
      <c r="E597" s="25"/>
      <c r="F597" s="25"/>
      <c r="G597" s="25"/>
      <c r="H597" s="29"/>
      <c r="I597" s="29"/>
    </row>
    <row r="598" spans="1:9" ht="30" x14ac:dyDescent="0.25">
      <c r="A598" s="17" t="s">
        <v>914</v>
      </c>
      <c r="B598" s="25" t="s">
        <v>790</v>
      </c>
      <c r="C598" s="17"/>
      <c r="D598" s="17"/>
      <c r="E598" s="25"/>
      <c r="F598" s="25"/>
      <c r="G598" s="25"/>
      <c r="H598" s="29"/>
      <c r="I598" s="29"/>
    </row>
    <row r="599" spans="1:9" x14ac:dyDescent="0.25">
      <c r="A599" s="17" t="s">
        <v>915</v>
      </c>
      <c r="B599" s="25" t="s">
        <v>130</v>
      </c>
      <c r="C599" s="17"/>
      <c r="D599" s="17"/>
      <c r="E599" s="25"/>
      <c r="F599" s="25"/>
      <c r="G599" s="25"/>
      <c r="H599" s="29"/>
      <c r="I599" s="29"/>
    </row>
    <row r="600" spans="1:9" x14ac:dyDescent="0.25">
      <c r="A600" s="17" t="s">
        <v>916</v>
      </c>
      <c r="B600" s="25" t="s">
        <v>917</v>
      </c>
      <c r="C600" s="17"/>
      <c r="D600" s="17"/>
      <c r="E600" s="25"/>
      <c r="F600" s="25"/>
      <c r="G600" s="25"/>
      <c r="H600" s="29"/>
      <c r="I600" s="29"/>
    </row>
    <row r="601" spans="1:9" x14ac:dyDescent="0.25">
      <c r="A601" s="17" t="s">
        <v>918</v>
      </c>
      <c r="B601" s="25" t="s">
        <v>919</v>
      </c>
      <c r="C601" s="17">
        <v>1</v>
      </c>
      <c r="D601" s="17" t="s">
        <v>42</v>
      </c>
      <c r="E601" s="28"/>
      <c r="F601" s="25" t="str">
        <f>IF(ISBLANK(E601),"", PRODUCT(C601,E601))</f>
        <v/>
      </c>
      <c r="G601" s="29"/>
      <c r="H601" s="25"/>
      <c r="I601" s="25"/>
    </row>
    <row r="602" spans="1:9" x14ac:dyDescent="0.25">
      <c r="A602" s="17" t="s">
        <v>920</v>
      </c>
      <c r="B602" s="25" t="s">
        <v>921</v>
      </c>
      <c r="C602" s="17"/>
      <c r="D602" s="17"/>
      <c r="E602" s="25"/>
      <c r="F602" s="25"/>
      <c r="G602" s="25"/>
      <c r="H602" s="29"/>
      <c r="I602" s="29"/>
    </row>
    <row r="603" spans="1:9" ht="30" x14ac:dyDescent="0.25">
      <c r="A603" s="17" t="s">
        <v>922</v>
      </c>
      <c r="B603" s="25" t="s">
        <v>923</v>
      </c>
      <c r="C603" s="17"/>
      <c r="D603" s="17"/>
      <c r="E603" s="25"/>
      <c r="F603" s="25"/>
      <c r="G603" s="25"/>
      <c r="H603" s="29"/>
      <c r="I603" s="29"/>
    </row>
    <row r="604" spans="1:9" ht="30" x14ac:dyDescent="0.25">
      <c r="A604" s="17" t="s">
        <v>924</v>
      </c>
      <c r="B604" s="25" t="s">
        <v>925</v>
      </c>
      <c r="C604" s="17"/>
      <c r="D604" s="17"/>
      <c r="E604" s="25"/>
      <c r="F604" s="25"/>
      <c r="G604" s="25"/>
      <c r="H604" s="29"/>
      <c r="I604" s="29"/>
    </row>
    <row r="605" spans="1:9" ht="30" x14ac:dyDescent="0.25">
      <c r="A605" s="17" t="s">
        <v>926</v>
      </c>
      <c r="B605" s="25" t="s">
        <v>927</v>
      </c>
      <c r="C605" s="17"/>
      <c r="D605" s="17"/>
      <c r="E605" s="25"/>
      <c r="F605" s="25"/>
      <c r="G605" s="25"/>
      <c r="H605" s="29"/>
      <c r="I605" s="29"/>
    </row>
    <row r="606" spans="1:9" x14ac:dyDescent="0.25">
      <c r="A606" s="17" t="s">
        <v>928</v>
      </c>
      <c r="B606" s="25" t="s">
        <v>929</v>
      </c>
      <c r="C606" s="17"/>
      <c r="D606" s="17"/>
      <c r="E606" s="25"/>
      <c r="F606" s="25"/>
      <c r="G606" s="25"/>
      <c r="H606" s="29"/>
      <c r="I606" s="29"/>
    </row>
    <row r="607" spans="1:9" x14ac:dyDescent="0.25">
      <c r="A607" s="17" t="s">
        <v>930</v>
      </c>
      <c r="B607" s="25" t="s">
        <v>931</v>
      </c>
      <c r="C607" s="17"/>
      <c r="D607" s="17"/>
      <c r="E607" s="25"/>
      <c r="F607" s="25"/>
      <c r="G607" s="25"/>
      <c r="H607" s="29"/>
      <c r="I607" s="29"/>
    </row>
    <row r="608" spans="1:9" x14ac:dyDescent="0.25">
      <c r="A608" s="17" t="s">
        <v>932</v>
      </c>
      <c r="B608" s="25" t="s">
        <v>933</v>
      </c>
      <c r="C608" s="17"/>
      <c r="D608" s="17"/>
      <c r="E608" s="25"/>
      <c r="F608" s="25"/>
      <c r="G608" s="25"/>
      <c r="H608" s="29"/>
      <c r="I608" s="29"/>
    </row>
    <row r="609" spans="1:9" x14ac:dyDescent="0.25">
      <c r="A609" s="17" t="s">
        <v>934</v>
      </c>
      <c r="B609" s="25" t="s">
        <v>935</v>
      </c>
      <c r="C609" s="17"/>
      <c r="D609" s="17"/>
      <c r="E609" s="25"/>
      <c r="F609" s="25"/>
      <c r="G609" s="25"/>
      <c r="H609" s="29"/>
      <c r="I609" s="29"/>
    </row>
    <row r="610" spans="1:9" x14ac:dyDescent="0.25">
      <c r="A610" s="17" t="s">
        <v>936</v>
      </c>
      <c r="B610" s="25" t="s">
        <v>937</v>
      </c>
      <c r="C610" s="17"/>
      <c r="D610" s="17"/>
      <c r="E610" s="25"/>
      <c r="F610" s="25"/>
      <c r="G610" s="25"/>
      <c r="H610" s="29"/>
      <c r="I610" s="29"/>
    </row>
    <row r="611" spans="1:9" x14ac:dyDescent="0.25">
      <c r="A611" s="17" t="s">
        <v>938</v>
      </c>
      <c r="B611" s="25" t="s">
        <v>939</v>
      </c>
      <c r="C611" s="17"/>
      <c r="D611" s="17"/>
      <c r="E611" s="25"/>
      <c r="F611" s="25"/>
      <c r="G611" s="25"/>
      <c r="H611" s="29"/>
      <c r="I611" s="29"/>
    </row>
    <row r="612" spans="1:9" x14ac:dyDescent="0.25">
      <c r="A612" s="17" t="s">
        <v>940</v>
      </c>
      <c r="B612" s="25" t="s">
        <v>941</v>
      </c>
      <c r="C612" s="17">
        <v>1</v>
      </c>
      <c r="D612" s="17" t="s">
        <v>42</v>
      </c>
      <c r="E612" s="28"/>
      <c r="F612" s="25" t="str">
        <f>IF(ISBLANK(E612),"", PRODUCT(C612,E612))</f>
        <v/>
      </c>
      <c r="G612" s="29"/>
      <c r="H612" s="25"/>
      <c r="I612" s="25"/>
    </row>
    <row r="613" spans="1:9" ht="30" x14ac:dyDescent="0.25">
      <c r="A613" s="17" t="s">
        <v>942</v>
      </c>
      <c r="B613" s="25" t="s">
        <v>943</v>
      </c>
      <c r="C613" s="17"/>
      <c r="D613" s="17"/>
      <c r="E613" s="25"/>
      <c r="F613" s="25"/>
      <c r="G613" s="25"/>
      <c r="H613" s="29"/>
      <c r="I613" s="29"/>
    </row>
    <row r="614" spans="1:9" ht="60" x14ac:dyDescent="0.25">
      <c r="A614" s="17" t="s">
        <v>944</v>
      </c>
      <c r="B614" s="25" t="s">
        <v>945</v>
      </c>
      <c r="C614" s="17"/>
      <c r="D614" s="17"/>
      <c r="E614" s="25"/>
      <c r="F614" s="25"/>
      <c r="G614" s="25"/>
      <c r="H614" s="29"/>
      <c r="I614" s="29"/>
    </row>
    <row r="615" spans="1:9" ht="30" x14ac:dyDescent="0.25">
      <c r="A615" s="17" t="s">
        <v>946</v>
      </c>
      <c r="B615" s="25" t="s">
        <v>947</v>
      </c>
      <c r="C615" s="17"/>
      <c r="D615" s="17"/>
      <c r="E615" s="25"/>
      <c r="F615" s="25"/>
      <c r="G615" s="25"/>
      <c r="H615" s="29"/>
      <c r="I615" s="29"/>
    </row>
    <row r="616" spans="1:9" x14ac:dyDescent="0.25">
      <c r="A616" s="17" t="s">
        <v>948</v>
      </c>
      <c r="B616" s="25" t="s">
        <v>868</v>
      </c>
      <c r="C616" s="17"/>
      <c r="D616" s="17"/>
      <c r="E616" s="25"/>
      <c r="F616" s="25"/>
      <c r="G616" s="25"/>
      <c r="H616" s="29"/>
      <c r="I616" s="29"/>
    </row>
    <row r="617" spans="1:9" x14ac:dyDescent="0.25">
      <c r="A617" s="17" t="s">
        <v>949</v>
      </c>
      <c r="B617" s="25" t="s">
        <v>950</v>
      </c>
      <c r="C617" s="17"/>
      <c r="D617" s="17"/>
      <c r="E617" s="25"/>
      <c r="F617" s="25"/>
      <c r="G617" s="25"/>
      <c r="H617" s="29"/>
      <c r="I617" s="29"/>
    </row>
    <row r="618" spans="1:9" x14ac:dyDescent="0.25">
      <c r="A618" s="17" t="s">
        <v>951</v>
      </c>
      <c r="B618" s="25" t="s">
        <v>952</v>
      </c>
      <c r="C618" s="17"/>
      <c r="D618" s="17"/>
      <c r="E618" s="25"/>
      <c r="F618" s="25"/>
      <c r="G618" s="25"/>
      <c r="H618" s="29"/>
      <c r="I618" s="29"/>
    </row>
    <row r="619" spans="1:9" x14ac:dyDescent="0.25">
      <c r="A619" s="17" t="s">
        <v>953</v>
      </c>
      <c r="B619" s="25" t="s">
        <v>954</v>
      </c>
      <c r="C619" s="17"/>
      <c r="D619" s="17"/>
      <c r="E619" s="25"/>
      <c r="F619" s="25"/>
      <c r="G619" s="25"/>
      <c r="H619" s="29"/>
      <c r="I619" s="29"/>
    </row>
    <row r="620" spans="1:9" x14ac:dyDescent="0.25">
      <c r="A620" s="17" t="s">
        <v>955</v>
      </c>
      <c r="B620" s="25" t="s">
        <v>956</v>
      </c>
      <c r="C620" s="17">
        <v>1</v>
      </c>
      <c r="D620" s="17" t="s">
        <v>42</v>
      </c>
      <c r="E620" s="28"/>
      <c r="F620" s="25" t="str">
        <f>IF(ISBLANK(E620),"", PRODUCT(C620,E620))</f>
        <v/>
      </c>
      <c r="G620" s="29"/>
      <c r="H620" s="25"/>
      <c r="I620" s="25"/>
    </row>
    <row r="621" spans="1:9" x14ac:dyDescent="0.25">
      <c r="A621" s="17" t="s">
        <v>957</v>
      </c>
      <c r="B621" s="25" t="s">
        <v>958</v>
      </c>
      <c r="C621" s="17"/>
      <c r="D621" s="17"/>
      <c r="E621" s="25"/>
      <c r="F621" s="25"/>
      <c r="G621" s="25"/>
      <c r="H621" s="29"/>
      <c r="I621" s="29"/>
    </row>
    <row r="622" spans="1:9" ht="30" x14ac:dyDescent="0.25">
      <c r="A622" s="17" t="s">
        <v>959</v>
      </c>
      <c r="B622" s="25" t="s">
        <v>923</v>
      </c>
      <c r="C622" s="17"/>
      <c r="D622" s="17"/>
      <c r="E622" s="25"/>
      <c r="F622" s="25"/>
      <c r="G622" s="25"/>
      <c r="H622" s="29"/>
      <c r="I622" s="29"/>
    </row>
    <row r="623" spans="1:9" ht="30" x14ac:dyDescent="0.25">
      <c r="A623" s="17" t="s">
        <v>960</v>
      </c>
      <c r="B623" s="25" t="s">
        <v>961</v>
      </c>
      <c r="C623" s="17"/>
      <c r="D623" s="17"/>
      <c r="E623" s="25"/>
      <c r="F623" s="25"/>
      <c r="G623" s="25"/>
      <c r="H623" s="29"/>
      <c r="I623" s="29"/>
    </row>
    <row r="624" spans="1:9" x14ac:dyDescent="0.25">
      <c r="A624" s="17" t="s">
        <v>962</v>
      </c>
      <c r="B624" s="25" t="s">
        <v>931</v>
      </c>
      <c r="C624" s="17"/>
      <c r="D624" s="17"/>
      <c r="E624" s="25"/>
      <c r="F624" s="25"/>
      <c r="G624" s="25"/>
      <c r="H624" s="29"/>
      <c r="I624" s="29"/>
    </row>
    <row r="625" spans="1:9" x14ac:dyDescent="0.25">
      <c r="A625" s="17" t="s">
        <v>963</v>
      </c>
      <c r="B625" s="25" t="s">
        <v>964</v>
      </c>
      <c r="C625" s="17"/>
      <c r="D625" s="17"/>
      <c r="E625" s="25"/>
      <c r="F625" s="25"/>
      <c r="G625" s="25"/>
      <c r="H625" s="29"/>
      <c r="I625" s="29"/>
    </row>
    <row r="626" spans="1:9" x14ac:dyDescent="0.25">
      <c r="A626" s="17" t="s">
        <v>965</v>
      </c>
      <c r="B626" s="25" t="s">
        <v>966</v>
      </c>
      <c r="C626" s="17"/>
      <c r="D626" s="17"/>
      <c r="E626" s="25"/>
      <c r="F626" s="25"/>
      <c r="G626" s="25"/>
      <c r="H626" s="29"/>
      <c r="I626" s="29"/>
    </row>
    <row r="627" spans="1:9" x14ac:dyDescent="0.25">
      <c r="A627" s="17" t="s">
        <v>967</v>
      </c>
      <c r="B627" s="25" t="s">
        <v>968</v>
      </c>
      <c r="C627" s="17"/>
      <c r="D627" s="17"/>
      <c r="E627" s="25"/>
      <c r="F627" s="25"/>
      <c r="G627" s="25"/>
      <c r="H627" s="29"/>
      <c r="I627" s="29"/>
    </row>
    <row r="628" spans="1:9" x14ac:dyDescent="0.25">
      <c r="A628" s="17" t="s">
        <v>969</v>
      </c>
      <c r="B628" s="25" t="s">
        <v>970</v>
      </c>
      <c r="C628" s="17"/>
      <c r="D628" s="17"/>
      <c r="E628" s="25"/>
      <c r="F628" s="25"/>
      <c r="G628" s="25"/>
      <c r="H628" s="29"/>
      <c r="I628" s="29"/>
    </row>
    <row r="629" spans="1:9" x14ac:dyDescent="0.25">
      <c r="A629" s="17" t="s">
        <v>971</v>
      </c>
      <c r="B629" s="25" t="s">
        <v>972</v>
      </c>
      <c r="C629" s="17">
        <v>1</v>
      </c>
      <c r="D629" s="17" t="s">
        <v>42</v>
      </c>
      <c r="E629" s="28"/>
      <c r="F629" s="25" t="str">
        <f>IF(ISBLANK(E629),"", PRODUCT(C629,E629))</f>
        <v/>
      </c>
      <c r="G629" s="29"/>
      <c r="H629" s="25"/>
      <c r="I629" s="25"/>
    </row>
    <row r="630" spans="1:9" x14ac:dyDescent="0.25">
      <c r="A630" s="17" t="s">
        <v>973</v>
      </c>
      <c r="B630" s="25" t="s">
        <v>974</v>
      </c>
      <c r="C630" s="17"/>
      <c r="D630" s="17"/>
      <c r="E630" s="25"/>
      <c r="F630" s="25"/>
      <c r="G630" s="25"/>
      <c r="H630" s="29"/>
      <c r="I630" s="29"/>
    </row>
    <row r="631" spans="1:9" ht="30" x14ac:dyDescent="0.25">
      <c r="A631" s="17" t="s">
        <v>975</v>
      </c>
      <c r="B631" s="25" t="s">
        <v>923</v>
      </c>
      <c r="C631" s="17"/>
      <c r="D631" s="17"/>
      <c r="E631" s="25"/>
      <c r="F631" s="25"/>
      <c r="G631" s="25"/>
      <c r="H631" s="29"/>
      <c r="I631" s="29"/>
    </row>
    <row r="632" spans="1:9" ht="30" x14ac:dyDescent="0.25">
      <c r="A632" s="17" t="s">
        <v>976</v>
      </c>
      <c r="B632" s="25" t="s">
        <v>961</v>
      </c>
      <c r="C632" s="17"/>
      <c r="D632" s="17"/>
      <c r="E632" s="25"/>
      <c r="F632" s="25"/>
      <c r="G632" s="25"/>
      <c r="H632" s="29"/>
      <c r="I632" s="29"/>
    </row>
    <row r="633" spans="1:9" x14ac:dyDescent="0.25">
      <c r="A633" s="17" t="s">
        <v>977</v>
      </c>
      <c r="B633" s="25" t="s">
        <v>931</v>
      </c>
      <c r="C633" s="17"/>
      <c r="D633" s="17"/>
      <c r="E633" s="25"/>
      <c r="F633" s="25"/>
      <c r="G633" s="25"/>
      <c r="H633" s="29"/>
      <c r="I633" s="29"/>
    </row>
    <row r="634" spans="1:9" x14ac:dyDescent="0.25">
      <c r="A634" s="17" t="s">
        <v>978</v>
      </c>
      <c r="B634" s="25" t="s">
        <v>979</v>
      </c>
      <c r="C634" s="17"/>
      <c r="D634" s="17"/>
      <c r="E634" s="25"/>
      <c r="F634" s="25"/>
      <c r="G634" s="25"/>
      <c r="H634" s="29"/>
      <c r="I634" s="29"/>
    </row>
    <row r="635" spans="1:9" x14ac:dyDescent="0.25">
      <c r="A635" s="17" t="s">
        <v>980</v>
      </c>
      <c r="B635" s="25" t="s">
        <v>981</v>
      </c>
      <c r="C635" s="17"/>
      <c r="D635" s="17"/>
      <c r="E635" s="25"/>
      <c r="F635" s="25"/>
      <c r="G635" s="25"/>
      <c r="H635" s="29"/>
      <c r="I635" s="29"/>
    </row>
    <row r="636" spans="1:9" x14ac:dyDescent="0.25">
      <c r="A636" s="17" t="s">
        <v>982</v>
      </c>
      <c r="B636" s="25" t="s">
        <v>983</v>
      </c>
      <c r="C636" s="17"/>
      <c r="D636" s="17"/>
      <c r="E636" s="25"/>
      <c r="F636" s="25"/>
      <c r="G636" s="25"/>
      <c r="H636" s="29"/>
      <c r="I636" s="29"/>
    </row>
    <row r="637" spans="1:9" x14ac:dyDescent="0.25">
      <c r="A637" s="17" t="s">
        <v>984</v>
      </c>
      <c r="B637" s="25" t="s">
        <v>985</v>
      </c>
      <c r="C637" s="17"/>
      <c r="D637" s="17"/>
      <c r="E637" s="25"/>
      <c r="F637" s="25"/>
      <c r="G637" s="25"/>
      <c r="H637" s="29"/>
      <c r="I637" s="29"/>
    </row>
    <row r="638" spans="1:9" x14ac:dyDescent="0.25">
      <c r="A638" s="17" t="s">
        <v>986</v>
      </c>
      <c r="B638" s="25" t="s">
        <v>987</v>
      </c>
      <c r="C638" s="17">
        <v>1</v>
      </c>
      <c r="D638" s="17" t="s">
        <v>42</v>
      </c>
      <c r="E638" s="28"/>
      <c r="F638" s="25" t="str">
        <f>IF(ISBLANK(E638),"", PRODUCT(C638,E638))</f>
        <v/>
      </c>
      <c r="G638" s="29"/>
      <c r="H638" s="25"/>
      <c r="I638" s="25"/>
    </row>
    <row r="639" spans="1:9" ht="30" x14ac:dyDescent="0.25">
      <c r="A639" s="17" t="s">
        <v>988</v>
      </c>
      <c r="B639" s="25" t="s">
        <v>989</v>
      </c>
      <c r="C639" s="17"/>
      <c r="D639" s="17"/>
      <c r="E639" s="25"/>
      <c r="F639" s="25"/>
      <c r="G639" s="25"/>
      <c r="H639" s="29"/>
      <c r="I639" s="29"/>
    </row>
    <row r="640" spans="1:9" ht="30" x14ac:dyDescent="0.25">
      <c r="A640" s="17" t="s">
        <v>990</v>
      </c>
      <c r="B640" s="25" t="s">
        <v>991</v>
      </c>
      <c r="C640" s="17"/>
      <c r="D640" s="17"/>
      <c r="E640" s="25"/>
      <c r="F640" s="25"/>
      <c r="G640" s="25"/>
      <c r="H640" s="29"/>
      <c r="I640" s="29"/>
    </row>
    <row r="641" spans="1:9" x14ac:dyDescent="0.25">
      <c r="A641" s="17" t="s">
        <v>992</v>
      </c>
      <c r="B641" s="25" t="s">
        <v>993</v>
      </c>
      <c r="C641" s="17"/>
      <c r="D641" s="17"/>
      <c r="E641" s="25"/>
      <c r="F641" s="25"/>
      <c r="G641" s="25"/>
      <c r="H641" s="29"/>
      <c r="I641" s="29"/>
    </row>
    <row r="642" spans="1:9" x14ac:dyDescent="0.25">
      <c r="A642" s="17" t="s">
        <v>994</v>
      </c>
      <c r="B642" s="25" t="s">
        <v>130</v>
      </c>
      <c r="C642" s="17"/>
      <c r="D642" s="17"/>
      <c r="E642" s="25"/>
      <c r="F642" s="25"/>
      <c r="G642" s="25"/>
      <c r="H642" s="29"/>
      <c r="I642" s="29"/>
    </row>
    <row r="643" spans="1:9" x14ac:dyDescent="0.25">
      <c r="A643" s="17" t="s">
        <v>995</v>
      </c>
      <c r="B643" s="25" t="s">
        <v>996</v>
      </c>
      <c r="C643" s="17"/>
      <c r="D643" s="17"/>
      <c r="E643" s="25"/>
      <c r="F643" s="25"/>
      <c r="G643" s="25"/>
      <c r="H643" s="29"/>
      <c r="I643" s="29"/>
    </row>
    <row r="644" spans="1:9" x14ac:dyDescent="0.25">
      <c r="A644" s="17" t="s">
        <v>997</v>
      </c>
      <c r="B644" s="25" t="s">
        <v>998</v>
      </c>
      <c r="C644" s="17"/>
      <c r="D644" s="17"/>
      <c r="E644" s="25"/>
      <c r="F644" s="25"/>
      <c r="G644" s="25"/>
      <c r="H644" s="29"/>
      <c r="I644" s="29"/>
    </row>
    <row r="645" spans="1:9" x14ac:dyDescent="0.25">
      <c r="A645" s="17" t="s">
        <v>999</v>
      </c>
      <c r="B645" s="25" t="s">
        <v>1000</v>
      </c>
      <c r="C645" s="17"/>
      <c r="D645" s="17"/>
      <c r="E645" s="25"/>
      <c r="F645" s="25"/>
      <c r="G645" s="25"/>
      <c r="H645" s="29"/>
      <c r="I645" s="29"/>
    </row>
    <row r="646" spans="1:9" x14ac:dyDescent="0.25">
      <c r="A646" s="17" t="s">
        <v>1001</v>
      </c>
      <c r="B646" s="25" t="s">
        <v>1002</v>
      </c>
      <c r="C646" s="17"/>
      <c r="D646" s="17"/>
      <c r="E646" s="25"/>
      <c r="F646" s="25"/>
      <c r="G646" s="25"/>
      <c r="H646" s="29"/>
      <c r="I646" s="29"/>
    </row>
    <row r="647" spans="1:9" x14ac:dyDescent="0.25">
      <c r="A647" s="17" t="s">
        <v>1003</v>
      </c>
      <c r="B647" s="25" t="s">
        <v>1004</v>
      </c>
      <c r="C647" s="17"/>
      <c r="D647" s="17"/>
      <c r="E647" s="25"/>
      <c r="F647" s="25"/>
      <c r="G647" s="25"/>
      <c r="H647" s="29"/>
      <c r="I647" s="29"/>
    </row>
    <row r="648" spans="1:9" x14ac:dyDescent="0.25">
      <c r="A648" s="17" t="s">
        <v>1005</v>
      </c>
      <c r="B648" s="25" t="s">
        <v>874</v>
      </c>
      <c r="C648" s="17"/>
      <c r="D648" s="17"/>
      <c r="E648" s="25"/>
      <c r="F648" s="25"/>
      <c r="G648" s="25"/>
      <c r="H648" s="29"/>
      <c r="I648" s="29"/>
    </row>
    <row r="649" spans="1:9" x14ac:dyDescent="0.25">
      <c r="A649" s="17" t="s">
        <v>1006</v>
      </c>
      <c r="B649" s="25" t="s">
        <v>1007</v>
      </c>
      <c r="C649" s="17">
        <v>1</v>
      </c>
      <c r="D649" s="17" t="s">
        <v>42</v>
      </c>
      <c r="E649" s="28"/>
      <c r="F649" s="25" t="str">
        <f>IF(ISBLANK(E649),"", PRODUCT(C649,E649))</f>
        <v/>
      </c>
      <c r="G649" s="29"/>
      <c r="H649" s="25"/>
      <c r="I649" s="25"/>
    </row>
    <row r="650" spans="1:9" x14ac:dyDescent="0.25">
      <c r="A650" s="17" t="s">
        <v>1008</v>
      </c>
      <c r="B650" s="25" t="s">
        <v>1009</v>
      </c>
      <c r="C650" s="17"/>
      <c r="D650" s="17"/>
      <c r="E650" s="25"/>
      <c r="F650" s="25"/>
      <c r="G650" s="25"/>
      <c r="H650" s="29"/>
      <c r="I650" s="29"/>
    </row>
    <row r="651" spans="1:9" ht="45" x14ac:dyDescent="0.25">
      <c r="A651" s="17" t="s">
        <v>1010</v>
      </c>
      <c r="B651" s="25" t="s">
        <v>1011</v>
      </c>
      <c r="C651" s="17"/>
      <c r="D651" s="17"/>
      <c r="E651" s="25"/>
      <c r="F651" s="25"/>
      <c r="G651" s="25"/>
      <c r="H651" s="29"/>
      <c r="I651" s="29"/>
    </row>
    <row r="652" spans="1:9" ht="30" x14ac:dyDescent="0.25">
      <c r="A652" s="17" t="s">
        <v>1012</v>
      </c>
      <c r="B652" s="25" t="s">
        <v>1013</v>
      </c>
      <c r="C652" s="17"/>
      <c r="D652" s="17"/>
      <c r="E652" s="25"/>
      <c r="F652" s="25"/>
      <c r="G652" s="25"/>
      <c r="H652" s="29"/>
      <c r="I652" s="29"/>
    </row>
    <row r="653" spans="1:9" ht="30" x14ac:dyDescent="0.25">
      <c r="A653" s="17" t="s">
        <v>1014</v>
      </c>
      <c r="B653" s="25" t="s">
        <v>1015</v>
      </c>
      <c r="C653" s="17"/>
      <c r="D653" s="17"/>
      <c r="E653" s="25"/>
      <c r="F653" s="25"/>
      <c r="G653" s="25"/>
      <c r="H653" s="29"/>
      <c r="I653" s="29"/>
    </row>
    <row r="654" spans="1:9" x14ac:dyDescent="0.25">
      <c r="A654" s="17" t="s">
        <v>1016</v>
      </c>
      <c r="B654" s="25" t="s">
        <v>1017</v>
      </c>
      <c r="C654" s="17"/>
      <c r="D654" s="17"/>
      <c r="E654" s="25"/>
      <c r="F654" s="25"/>
      <c r="G654" s="25"/>
      <c r="H654" s="29"/>
      <c r="I654" s="29"/>
    </row>
    <row r="655" spans="1:9" x14ac:dyDescent="0.25">
      <c r="A655" s="17" t="s">
        <v>1018</v>
      </c>
      <c r="B655" s="25" t="s">
        <v>1019</v>
      </c>
      <c r="C655" s="17">
        <v>1</v>
      </c>
      <c r="D655" s="17" t="s">
        <v>42</v>
      </c>
      <c r="E655" s="28"/>
      <c r="F655" s="25" t="str">
        <f>IF(ISBLANK(E655),"", PRODUCT(C655,E655))</f>
        <v/>
      </c>
      <c r="G655" s="29"/>
      <c r="H655" s="25"/>
      <c r="I655" s="25"/>
    </row>
    <row r="656" spans="1:9" x14ac:dyDescent="0.25">
      <c r="A656" s="17" t="s">
        <v>1020</v>
      </c>
      <c r="B656" s="25" t="s">
        <v>1009</v>
      </c>
      <c r="C656" s="17"/>
      <c r="D656" s="17"/>
      <c r="E656" s="25"/>
      <c r="F656" s="25"/>
      <c r="G656" s="25"/>
      <c r="H656" s="29"/>
      <c r="I656" s="29"/>
    </row>
    <row r="657" spans="1:9" ht="45" x14ac:dyDescent="0.25">
      <c r="A657" s="17" t="s">
        <v>1021</v>
      </c>
      <c r="B657" s="25" t="s">
        <v>1011</v>
      </c>
      <c r="C657" s="17"/>
      <c r="D657" s="17"/>
      <c r="E657" s="25"/>
      <c r="F657" s="25"/>
      <c r="G657" s="25"/>
      <c r="H657" s="29"/>
      <c r="I657" s="29"/>
    </row>
    <row r="658" spans="1:9" ht="30" x14ac:dyDescent="0.25">
      <c r="A658" s="17" t="s">
        <v>1022</v>
      </c>
      <c r="B658" s="25" t="s">
        <v>1023</v>
      </c>
      <c r="C658" s="17"/>
      <c r="D658" s="17"/>
      <c r="E658" s="25"/>
      <c r="F658" s="25"/>
      <c r="G658" s="25"/>
      <c r="H658" s="29"/>
      <c r="I658" s="29"/>
    </row>
    <row r="659" spans="1:9" ht="30" x14ac:dyDescent="0.25">
      <c r="A659" s="17" t="s">
        <v>1024</v>
      </c>
      <c r="B659" s="25" t="s">
        <v>1025</v>
      </c>
      <c r="C659" s="17"/>
      <c r="D659" s="17"/>
      <c r="E659" s="25"/>
      <c r="F659" s="25"/>
      <c r="G659" s="25"/>
      <c r="H659" s="29"/>
      <c r="I659" s="29"/>
    </row>
    <row r="660" spans="1:9" x14ac:dyDescent="0.25">
      <c r="A660" s="17" t="s">
        <v>1026</v>
      </c>
      <c r="B660" s="25" t="s">
        <v>1017</v>
      </c>
      <c r="C660" s="17"/>
      <c r="D660" s="17"/>
      <c r="E660" s="25"/>
      <c r="F660" s="25"/>
      <c r="G660" s="25"/>
      <c r="H660" s="29"/>
      <c r="I660" s="29"/>
    </row>
    <row r="661" spans="1:9" x14ac:dyDescent="0.25">
      <c r="A661" s="17" t="s">
        <v>1027</v>
      </c>
      <c r="B661" s="25" t="s">
        <v>1028</v>
      </c>
      <c r="C661" s="17">
        <v>1</v>
      </c>
      <c r="D661" s="17" t="s">
        <v>42</v>
      </c>
      <c r="E661" s="28"/>
      <c r="F661" s="25" t="str">
        <f>IF(ISBLANK(E661),"", PRODUCT(C661,E661))</f>
        <v/>
      </c>
      <c r="G661" s="29"/>
      <c r="H661" s="25"/>
      <c r="I661" s="25"/>
    </row>
    <row r="662" spans="1:9" x14ac:dyDescent="0.25">
      <c r="A662" s="17" t="s">
        <v>1029</v>
      </c>
      <c r="B662" s="25" t="s">
        <v>1009</v>
      </c>
      <c r="C662" s="17"/>
      <c r="D662" s="17"/>
      <c r="E662" s="25"/>
      <c r="F662" s="25"/>
      <c r="G662" s="25"/>
      <c r="H662" s="29"/>
      <c r="I662" s="29"/>
    </row>
    <row r="663" spans="1:9" ht="60" x14ac:dyDescent="0.25">
      <c r="A663" s="17" t="s">
        <v>1030</v>
      </c>
      <c r="B663" s="25" t="s">
        <v>1031</v>
      </c>
      <c r="C663" s="17"/>
      <c r="D663" s="17"/>
      <c r="E663" s="25"/>
      <c r="F663" s="25"/>
      <c r="G663" s="25"/>
      <c r="H663" s="29"/>
      <c r="I663" s="29"/>
    </row>
    <row r="664" spans="1:9" ht="30" x14ac:dyDescent="0.25">
      <c r="A664" s="17" t="s">
        <v>1032</v>
      </c>
      <c r="B664" s="25" t="s">
        <v>1015</v>
      </c>
      <c r="C664" s="17"/>
      <c r="D664" s="17"/>
      <c r="E664" s="25"/>
      <c r="F664" s="25"/>
      <c r="G664" s="25"/>
      <c r="H664" s="29"/>
      <c r="I664" s="29"/>
    </row>
    <row r="665" spans="1:9" x14ac:dyDescent="0.25">
      <c r="A665" s="17" t="s">
        <v>1033</v>
      </c>
      <c r="B665" s="25" t="s">
        <v>1034</v>
      </c>
      <c r="C665" s="17"/>
      <c r="D665" s="17"/>
      <c r="E665" s="25"/>
      <c r="F665" s="25"/>
      <c r="G665" s="25"/>
      <c r="H665" s="29"/>
      <c r="I665" s="29"/>
    </row>
    <row r="666" spans="1:9" x14ac:dyDescent="0.25">
      <c r="A666" s="17" t="s">
        <v>1035</v>
      </c>
      <c r="B666" s="25" t="s">
        <v>1036</v>
      </c>
      <c r="C666" s="17">
        <v>1</v>
      </c>
      <c r="D666" s="17" t="s">
        <v>42</v>
      </c>
      <c r="E666" s="28"/>
      <c r="F666" s="25" t="str">
        <f>IF(ISBLANK(E666),"", PRODUCT(C666,E666))</f>
        <v/>
      </c>
      <c r="G666" s="29"/>
      <c r="H666" s="25"/>
      <c r="I666" s="25"/>
    </row>
    <row r="667" spans="1:9" x14ac:dyDescent="0.25">
      <c r="A667" s="17" t="s">
        <v>1037</v>
      </c>
      <c r="B667" s="25" t="s">
        <v>1009</v>
      </c>
      <c r="C667" s="17"/>
      <c r="D667" s="17"/>
      <c r="E667" s="25"/>
      <c r="F667" s="25"/>
      <c r="G667" s="25"/>
      <c r="H667" s="29"/>
      <c r="I667" s="29"/>
    </row>
    <row r="668" spans="1:9" ht="45" x14ac:dyDescent="0.25">
      <c r="A668" s="17" t="s">
        <v>1038</v>
      </c>
      <c r="B668" s="25" t="s">
        <v>1011</v>
      </c>
      <c r="C668" s="17"/>
      <c r="D668" s="17"/>
      <c r="E668" s="25"/>
      <c r="F668" s="25"/>
      <c r="G668" s="25"/>
      <c r="H668" s="29"/>
      <c r="I668" s="29"/>
    </row>
    <row r="669" spans="1:9" ht="30" x14ac:dyDescent="0.25">
      <c r="A669" s="17" t="s">
        <v>1039</v>
      </c>
      <c r="B669" s="25" t="s">
        <v>1013</v>
      </c>
      <c r="C669" s="17"/>
      <c r="D669" s="17"/>
      <c r="E669" s="25"/>
      <c r="F669" s="25"/>
      <c r="G669" s="25"/>
      <c r="H669" s="29"/>
      <c r="I669" s="29"/>
    </row>
    <row r="670" spans="1:9" ht="30" x14ac:dyDescent="0.25">
      <c r="A670" s="17" t="s">
        <v>1040</v>
      </c>
      <c r="B670" s="25" t="s">
        <v>1015</v>
      </c>
      <c r="C670" s="17"/>
      <c r="D670" s="17"/>
      <c r="E670" s="25"/>
      <c r="F670" s="25"/>
      <c r="G670" s="25"/>
      <c r="H670" s="29"/>
      <c r="I670" s="29"/>
    </row>
    <row r="671" spans="1:9" x14ac:dyDescent="0.25">
      <c r="A671" s="17" t="s">
        <v>1041</v>
      </c>
      <c r="B671" s="25" t="s">
        <v>1034</v>
      </c>
      <c r="C671" s="17"/>
      <c r="D671" s="17"/>
      <c r="E671" s="25"/>
      <c r="F671" s="25"/>
      <c r="G671" s="25"/>
      <c r="H671" s="29"/>
      <c r="I671" s="29"/>
    </row>
    <row r="672" spans="1:9" x14ac:dyDescent="0.25">
      <c r="A672" s="17" t="s">
        <v>1042</v>
      </c>
      <c r="B672" s="25" t="s">
        <v>1036</v>
      </c>
      <c r="C672" s="17">
        <v>1</v>
      </c>
      <c r="D672" s="17" t="s">
        <v>42</v>
      </c>
      <c r="E672" s="28"/>
      <c r="F672" s="25" t="str">
        <f>IF(ISBLANK(E672),"", PRODUCT(C672,E672))</f>
        <v/>
      </c>
      <c r="G672" s="29"/>
      <c r="H672" s="25"/>
      <c r="I672" s="25"/>
    </row>
    <row r="673" spans="1:9" x14ac:dyDescent="0.25">
      <c r="A673" s="17" t="s">
        <v>1043</v>
      </c>
      <c r="B673" s="25" t="s">
        <v>1044</v>
      </c>
      <c r="C673" s="17"/>
      <c r="D673" s="17"/>
      <c r="E673" s="25"/>
      <c r="F673" s="25"/>
      <c r="G673" s="25"/>
      <c r="H673" s="29"/>
      <c r="I673" s="29"/>
    </row>
    <row r="674" spans="1:9" ht="45" x14ac:dyDescent="0.25">
      <c r="A674" s="17" t="s">
        <v>1045</v>
      </c>
      <c r="B674" s="25" t="s">
        <v>1011</v>
      </c>
      <c r="C674" s="17"/>
      <c r="D674" s="17"/>
      <c r="E674" s="25"/>
      <c r="F674" s="25"/>
      <c r="G674" s="25"/>
      <c r="H674" s="29"/>
      <c r="I674" s="29"/>
    </row>
    <row r="675" spans="1:9" ht="30" x14ac:dyDescent="0.25">
      <c r="A675" s="17" t="s">
        <v>1046</v>
      </c>
      <c r="B675" s="25" t="s">
        <v>1013</v>
      </c>
      <c r="C675" s="17"/>
      <c r="D675" s="17"/>
      <c r="E675" s="25"/>
      <c r="F675" s="25"/>
      <c r="G675" s="25"/>
      <c r="H675" s="29"/>
      <c r="I675" s="29"/>
    </row>
    <row r="676" spans="1:9" ht="30" x14ac:dyDescent="0.25">
      <c r="A676" s="17" t="s">
        <v>1047</v>
      </c>
      <c r="B676" s="25" t="s">
        <v>1015</v>
      </c>
      <c r="C676" s="17"/>
      <c r="D676" s="17"/>
      <c r="E676" s="25"/>
      <c r="F676" s="25"/>
      <c r="G676" s="25"/>
      <c r="H676" s="29"/>
      <c r="I676" s="29"/>
    </row>
    <row r="677" spans="1:9" x14ac:dyDescent="0.25">
      <c r="A677" s="17" t="s">
        <v>1048</v>
      </c>
      <c r="B677" s="25" t="s">
        <v>1049</v>
      </c>
      <c r="C677" s="17"/>
      <c r="D677" s="17"/>
      <c r="E677" s="25"/>
      <c r="F677" s="25"/>
      <c r="G677" s="25"/>
      <c r="H677" s="29"/>
      <c r="I677" s="29"/>
    </row>
    <row r="678" spans="1:9" x14ac:dyDescent="0.25">
      <c r="A678" s="17" t="s">
        <v>1050</v>
      </c>
      <c r="B678" s="25" t="s">
        <v>1051</v>
      </c>
      <c r="C678" s="17"/>
      <c r="D678" s="17"/>
      <c r="E678" s="25"/>
      <c r="F678" s="25"/>
      <c r="G678" s="25"/>
      <c r="H678" s="29"/>
      <c r="I678" s="29"/>
    </row>
    <row r="679" spans="1:9" ht="30" x14ac:dyDescent="0.25">
      <c r="A679" s="17" t="s">
        <v>1052</v>
      </c>
      <c r="B679" s="25" t="s">
        <v>1053</v>
      </c>
      <c r="C679" s="17"/>
      <c r="D679" s="17"/>
      <c r="E679" s="25"/>
      <c r="F679" s="25"/>
      <c r="G679" s="25"/>
      <c r="H679" s="29"/>
      <c r="I679" s="29"/>
    </row>
    <row r="680" spans="1:9" x14ac:dyDescent="0.25">
      <c r="A680" s="17" t="s">
        <v>1054</v>
      </c>
      <c r="B680" s="25" t="s">
        <v>1055</v>
      </c>
      <c r="C680" s="17"/>
      <c r="D680" s="17"/>
      <c r="E680" s="25"/>
      <c r="F680" s="25"/>
      <c r="G680" s="25"/>
      <c r="H680" s="29"/>
      <c r="I680" s="29"/>
    </row>
    <row r="681" spans="1:9" ht="30" x14ac:dyDescent="0.25">
      <c r="A681" s="17" t="s">
        <v>1056</v>
      </c>
      <c r="B681" s="25" t="s">
        <v>679</v>
      </c>
      <c r="C681" s="17"/>
      <c r="D681" s="17"/>
      <c r="E681" s="25"/>
      <c r="F681" s="25"/>
      <c r="G681" s="25"/>
      <c r="H681" s="29"/>
      <c r="I681" s="29"/>
    </row>
    <row r="682" spans="1:9" ht="45" x14ac:dyDescent="0.25">
      <c r="A682" s="17" t="s">
        <v>1057</v>
      </c>
      <c r="B682" s="25" t="s">
        <v>681</v>
      </c>
      <c r="C682" s="17"/>
      <c r="D682" s="17"/>
      <c r="E682" s="25"/>
      <c r="F682" s="25"/>
      <c r="G682" s="25"/>
      <c r="H682" s="29"/>
      <c r="I682" s="29"/>
    </row>
    <row r="683" spans="1:9" ht="45" x14ac:dyDescent="0.25">
      <c r="A683" s="17" t="s">
        <v>1058</v>
      </c>
      <c r="B683" s="25" t="s">
        <v>1059</v>
      </c>
      <c r="C683" s="17"/>
      <c r="D683" s="17"/>
      <c r="E683" s="25"/>
      <c r="F683" s="25"/>
      <c r="G683" s="25"/>
      <c r="H683" s="29"/>
      <c r="I683" s="29"/>
    </row>
    <row r="684" spans="1:9" ht="45" x14ac:dyDescent="0.25">
      <c r="A684" s="17" t="s">
        <v>1060</v>
      </c>
      <c r="B684" s="25" t="s">
        <v>1061</v>
      </c>
      <c r="C684" s="17"/>
      <c r="D684" s="17"/>
      <c r="E684" s="25"/>
      <c r="F684" s="25"/>
      <c r="G684" s="25"/>
      <c r="H684" s="29"/>
      <c r="I684" s="29"/>
    </row>
    <row r="685" spans="1:9" ht="30" x14ac:dyDescent="0.25">
      <c r="A685" s="17" t="s">
        <v>1062</v>
      </c>
      <c r="B685" s="25" t="s">
        <v>1063</v>
      </c>
      <c r="C685" s="17"/>
      <c r="D685" s="17"/>
      <c r="E685" s="25"/>
      <c r="F685" s="25"/>
      <c r="G685" s="25"/>
      <c r="H685" s="29"/>
      <c r="I685" s="29"/>
    </row>
    <row r="686" spans="1:9" x14ac:dyDescent="0.25">
      <c r="A686" s="17" t="s">
        <v>1064</v>
      </c>
      <c r="B686" s="25" t="s">
        <v>435</v>
      </c>
      <c r="C686" s="17"/>
      <c r="D686" s="17"/>
      <c r="E686" s="25"/>
      <c r="F686" s="25"/>
      <c r="G686" s="25"/>
      <c r="H686" s="29"/>
      <c r="I686" s="29"/>
    </row>
    <row r="687" spans="1:9" x14ac:dyDescent="0.25">
      <c r="A687" s="17" t="s">
        <v>1065</v>
      </c>
      <c r="B687" s="25" t="s">
        <v>1066</v>
      </c>
      <c r="C687" s="17"/>
      <c r="D687" s="17"/>
      <c r="E687" s="25"/>
      <c r="F687" s="25"/>
      <c r="G687" s="25"/>
      <c r="H687" s="29"/>
      <c r="I687" s="29"/>
    </row>
    <row r="688" spans="1:9" ht="30" x14ac:dyDescent="0.25">
      <c r="E688" s="24" t="s">
        <v>246</v>
      </c>
      <c r="F688" s="16" t="str">
        <f>IF((COUNT(C458:C687)&lt;&gt;COUNT(F458:F687)),"", ROUND(SUM(F458:F687),2))</f>
        <v/>
      </c>
      <c r="G688" s="15" t="str">
        <f>IF((COUNT(C458:C687)&lt;&gt;COUNT(F458:F687)),"Neužpildytos visų objektų kainos", "")</f>
        <v>Neužpildytos visų objektų kainos</v>
      </c>
    </row>
    <row r="689" spans="1:9" ht="45" x14ac:dyDescent="0.25">
      <c r="C689" s="24" t="s">
        <v>247</v>
      </c>
      <c r="D689" s="18"/>
      <c r="E689" s="24" t="s">
        <v>248</v>
      </c>
      <c r="F689" s="16" t="str">
        <f>IF(OR(F688="",D689=""),"", ROUND(PRODUCT(D689,F688)/100,2))</f>
        <v/>
      </c>
      <c r="G689" s="15" t="str">
        <f>IF(D689="", "Nurodykite taikomą PVM dydį", "")</f>
        <v>Nurodykite taikomą PVM dydį</v>
      </c>
    </row>
    <row r="690" spans="1:9" ht="30" x14ac:dyDescent="0.25">
      <c r="E690" s="24" t="s">
        <v>249</v>
      </c>
      <c r="F690" s="16">
        <f>IF(ISBLANK(F689), "", ROUND(SUM(F688:F689),2))</f>
        <v>0</v>
      </c>
    </row>
    <row r="694" spans="1:9" x14ac:dyDescent="0.25">
      <c r="A694" s="13" t="s">
        <v>1067</v>
      </c>
      <c r="B694" s="13" t="s">
        <v>1068</v>
      </c>
    </row>
    <row r="696" spans="1:9" x14ac:dyDescent="0.25">
      <c r="A696" s="13" t="s">
        <v>28</v>
      </c>
    </row>
    <row r="697" spans="1:9" s="5" customFormat="1" ht="60" x14ac:dyDescent="0.25">
      <c r="A697" s="27" t="s">
        <v>29</v>
      </c>
      <c r="B697" s="27" t="s">
        <v>30</v>
      </c>
      <c r="C697" s="27" t="s">
        <v>31</v>
      </c>
      <c r="D697" s="27" t="s">
        <v>32</v>
      </c>
      <c r="E697" s="27" t="s">
        <v>33</v>
      </c>
      <c r="F697" s="27" t="s">
        <v>34</v>
      </c>
      <c r="G697" s="27" t="s">
        <v>35</v>
      </c>
      <c r="H697" s="27" t="s">
        <v>36</v>
      </c>
      <c r="I697" s="27" t="s">
        <v>37</v>
      </c>
    </row>
    <row r="698" spans="1:9" ht="45" x14ac:dyDescent="0.25">
      <c r="A698" s="16" t="s">
        <v>1069</v>
      </c>
      <c r="B698" s="24" t="s">
        <v>1070</v>
      </c>
      <c r="C698" s="17"/>
      <c r="D698" s="17"/>
      <c r="E698" s="17"/>
      <c r="F698" s="17"/>
      <c r="G698" s="17"/>
      <c r="H698" s="17"/>
      <c r="I698" s="17"/>
    </row>
    <row r="699" spans="1:9" ht="30" x14ac:dyDescent="0.25">
      <c r="A699" s="17" t="s">
        <v>1071</v>
      </c>
      <c r="B699" s="25" t="s">
        <v>1072</v>
      </c>
      <c r="C699" s="17">
        <v>1</v>
      </c>
      <c r="D699" s="17" t="s">
        <v>42</v>
      </c>
      <c r="E699" s="28"/>
      <c r="F699" s="25" t="str">
        <f>IF(ISBLANK(E699),"", PRODUCT(C699,E699))</f>
        <v/>
      </c>
      <c r="G699" s="29"/>
      <c r="H699" s="25"/>
      <c r="I699" s="25"/>
    </row>
    <row r="700" spans="1:9" ht="30" x14ac:dyDescent="0.25">
      <c r="A700" s="17" t="s">
        <v>1073</v>
      </c>
      <c r="B700" s="25" t="s">
        <v>1074</v>
      </c>
      <c r="C700" s="17"/>
      <c r="D700" s="17"/>
      <c r="E700" s="25"/>
      <c r="F700" s="25"/>
      <c r="G700" s="25"/>
      <c r="H700" s="29"/>
      <c r="I700" s="29"/>
    </row>
    <row r="701" spans="1:9" ht="45" x14ac:dyDescent="0.25">
      <c r="A701" s="17" t="s">
        <v>1075</v>
      </c>
      <c r="B701" s="25" t="s">
        <v>1076</v>
      </c>
      <c r="C701" s="17"/>
      <c r="D701" s="17"/>
      <c r="E701" s="25"/>
      <c r="F701" s="25"/>
      <c r="G701" s="25"/>
      <c r="H701" s="29"/>
      <c r="I701" s="29"/>
    </row>
    <row r="702" spans="1:9" ht="60" x14ac:dyDescent="0.25">
      <c r="A702" s="17" t="s">
        <v>1077</v>
      </c>
      <c r="B702" s="25" t="s">
        <v>1078</v>
      </c>
      <c r="C702" s="17"/>
      <c r="D702" s="17"/>
      <c r="E702" s="25"/>
      <c r="F702" s="25"/>
      <c r="G702" s="25"/>
      <c r="H702" s="29"/>
      <c r="I702" s="29"/>
    </row>
    <row r="703" spans="1:9" ht="30" x14ac:dyDescent="0.25">
      <c r="A703" s="17" t="s">
        <v>1079</v>
      </c>
      <c r="B703" s="25" t="s">
        <v>1080</v>
      </c>
      <c r="C703" s="17"/>
      <c r="D703" s="17"/>
      <c r="E703" s="25"/>
      <c r="F703" s="25"/>
      <c r="G703" s="25"/>
      <c r="H703" s="29"/>
      <c r="I703" s="29"/>
    </row>
    <row r="704" spans="1:9" ht="60" x14ac:dyDescent="0.25">
      <c r="A704" s="17" t="s">
        <v>1081</v>
      </c>
      <c r="B704" s="25" t="s">
        <v>1082</v>
      </c>
      <c r="C704" s="17"/>
      <c r="D704" s="17"/>
      <c r="E704" s="25"/>
      <c r="F704" s="25"/>
      <c r="G704" s="25"/>
      <c r="H704" s="29"/>
      <c r="I704" s="29"/>
    </row>
    <row r="705" spans="1:9" x14ac:dyDescent="0.25">
      <c r="A705" s="17" t="s">
        <v>1083</v>
      </c>
      <c r="B705" s="25" t="s">
        <v>130</v>
      </c>
      <c r="C705" s="17"/>
      <c r="D705" s="17"/>
      <c r="E705" s="25"/>
      <c r="F705" s="25"/>
      <c r="G705" s="25"/>
      <c r="H705" s="29"/>
      <c r="I705" s="29"/>
    </row>
    <row r="706" spans="1:9" x14ac:dyDescent="0.25">
      <c r="A706" s="17" t="s">
        <v>1084</v>
      </c>
      <c r="B706" s="25" t="s">
        <v>1085</v>
      </c>
      <c r="C706" s="17"/>
      <c r="D706" s="17"/>
      <c r="E706" s="25"/>
      <c r="F706" s="25"/>
      <c r="G706" s="25"/>
      <c r="H706" s="29"/>
      <c r="I706" s="29"/>
    </row>
    <row r="707" spans="1:9" x14ac:dyDescent="0.25">
      <c r="A707" s="17" t="s">
        <v>1086</v>
      </c>
      <c r="B707" s="25" t="s">
        <v>1087</v>
      </c>
      <c r="C707" s="17"/>
      <c r="D707" s="17"/>
      <c r="E707" s="25"/>
      <c r="F707" s="25"/>
      <c r="G707" s="25"/>
      <c r="H707" s="29"/>
      <c r="I707" s="29"/>
    </row>
    <row r="708" spans="1:9" ht="30" x14ac:dyDescent="0.25">
      <c r="A708" s="17" t="s">
        <v>1088</v>
      </c>
      <c r="B708" s="25" t="s">
        <v>1089</v>
      </c>
      <c r="C708" s="17">
        <v>1</v>
      </c>
      <c r="D708" s="17" t="s">
        <v>42</v>
      </c>
      <c r="E708" s="28"/>
      <c r="F708" s="25" t="str">
        <f>IF(ISBLANK(E708),"", PRODUCT(C708,E708))</f>
        <v/>
      </c>
      <c r="G708" s="29"/>
      <c r="H708" s="25"/>
      <c r="I708" s="25"/>
    </row>
    <row r="709" spans="1:9" ht="30" x14ac:dyDescent="0.25">
      <c r="A709" s="17" t="s">
        <v>1090</v>
      </c>
      <c r="B709" s="25" t="s">
        <v>1074</v>
      </c>
      <c r="C709" s="17"/>
      <c r="D709" s="17"/>
      <c r="E709" s="25"/>
      <c r="F709" s="25"/>
      <c r="G709" s="25"/>
      <c r="H709" s="29"/>
      <c r="I709" s="29"/>
    </row>
    <row r="710" spans="1:9" ht="45" x14ac:dyDescent="0.25">
      <c r="A710" s="17" t="s">
        <v>1091</v>
      </c>
      <c r="B710" s="25" t="s">
        <v>1076</v>
      </c>
      <c r="C710" s="17"/>
      <c r="D710" s="17"/>
      <c r="E710" s="25"/>
      <c r="F710" s="25"/>
      <c r="G710" s="25"/>
      <c r="H710" s="29"/>
      <c r="I710" s="29"/>
    </row>
    <row r="711" spans="1:9" ht="60" x14ac:dyDescent="0.25">
      <c r="A711" s="17" t="s">
        <v>1092</v>
      </c>
      <c r="B711" s="25" t="s">
        <v>1093</v>
      </c>
      <c r="C711" s="17"/>
      <c r="D711" s="17"/>
      <c r="E711" s="25"/>
      <c r="F711" s="25"/>
      <c r="G711" s="25"/>
      <c r="H711" s="29"/>
      <c r="I711" s="29"/>
    </row>
    <row r="712" spans="1:9" ht="30" x14ac:dyDescent="0.25">
      <c r="A712" s="17" t="s">
        <v>1094</v>
      </c>
      <c r="B712" s="25" t="s">
        <v>1095</v>
      </c>
      <c r="C712" s="17"/>
      <c r="D712" s="17"/>
      <c r="E712" s="25"/>
      <c r="F712" s="25"/>
      <c r="G712" s="25"/>
      <c r="H712" s="29"/>
      <c r="I712" s="29"/>
    </row>
    <row r="713" spans="1:9" ht="45" x14ac:dyDescent="0.25">
      <c r="A713" s="17" t="s">
        <v>1096</v>
      </c>
      <c r="B713" s="25" t="s">
        <v>1097</v>
      </c>
      <c r="C713" s="17"/>
      <c r="D713" s="17"/>
      <c r="E713" s="25"/>
      <c r="F713" s="25"/>
      <c r="G713" s="25"/>
      <c r="H713" s="29"/>
      <c r="I713" s="29"/>
    </row>
    <row r="714" spans="1:9" ht="30" x14ac:dyDescent="0.25">
      <c r="A714" s="17" t="s">
        <v>1098</v>
      </c>
      <c r="B714" s="25" t="s">
        <v>790</v>
      </c>
      <c r="C714" s="17"/>
      <c r="D714" s="17"/>
      <c r="E714" s="25"/>
      <c r="F714" s="25"/>
      <c r="G714" s="25"/>
      <c r="H714" s="29"/>
      <c r="I714" s="29"/>
    </row>
    <row r="715" spans="1:9" x14ac:dyDescent="0.25">
      <c r="A715" s="17" t="s">
        <v>1099</v>
      </c>
      <c r="B715" s="25" t="s">
        <v>130</v>
      </c>
      <c r="C715" s="17"/>
      <c r="D715" s="17"/>
      <c r="E715" s="25"/>
      <c r="F715" s="25"/>
      <c r="G715" s="25"/>
      <c r="H715" s="29"/>
      <c r="I715" s="29"/>
    </row>
    <row r="716" spans="1:9" x14ac:dyDescent="0.25">
      <c r="A716" s="17" t="s">
        <v>1100</v>
      </c>
      <c r="B716" s="25" t="s">
        <v>1101</v>
      </c>
      <c r="C716" s="17"/>
      <c r="D716" s="17"/>
      <c r="E716" s="25"/>
      <c r="F716" s="25"/>
      <c r="G716" s="25"/>
      <c r="H716" s="29"/>
      <c r="I716" s="29"/>
    </row>
    <row r="717" spans="1:9" x14ac:dyDescent="0.25">
      <c r="A717" s="17" t="s">
        <v>1102</v>
      </c>
      <c r="B717" s="25" t="s">
        <v>1103</v>
      </c>
      <c r="C717" s="17"/>
      <c r="D717" s="17"/>
      <c r="E717" s="25"/>
      <c r="F717" s="25"/>
      <c r="G717" s="25"/>
      <c r="H717" s="29"/>
      <c r="I717" s="29"/>
    </row>
    <row r="718" spans="1:9" x14ac:dyDescent="0.25">
      <c r="A718" s="17" t="s">
        <v>1104</v>
      </c>
      <c r="B718" s="25" t="s">
        <v>207</v>
      </c>
      <c r="C718" s="17">
        <v>1</v>
      </c>
      <c r="D718" s="17" t="s">
        <v>42</v>
      </c>
      <c r="E718" s="28"/>
      <c r="F718" s="25" t="str">
        <f>IF(ISBLANK(E718),"", PRODUCT(C718,E718))</f>
        <v/>
      </c>
      <c r="G718" s="29"/>
      <c r="H718" s="25"/>
      <c r="I718" s="25"/>
    </row>
    <row r="719" spans="1:9" x14ac:dyDescent="0.25">
      <c r="A719" s="17" t="s">
        <v>1105</v>
      </c>
      <c r="B719" s="25" t="s">
        <v>402</v>
      </c>
      <c r="C719" s="17"/>
      <c r="D719" s="17"/>
      <c r="E719" s="25"/>
      <c r="F719" s="25"/>
      <c r="G719" s="25"/>
      <c r="H719" s="29"/>
      <c r="I719" s="29"/>
    </row>
    <row r="720" spans="1:9" ht="30" x14ac:dyDescent="0.25">
      <c r="A720" s="17" t="s">
        <v>1106</v>
      </c>
      <c r="B720" s="25" t="s">
        <v>404</v>
      </c>
      <c r="C720" s="17"/>
      <c r="D720" s="17"/>
      <c r="E720" s="25"/>
      <c r="F720" s="25"/>
      <c r="G720" s="25"/>
      <c r="H720" s="29"/>
      <c r="I720" s="29"/>
    </row>
    <row r="721" spans="1:9" x14ac:dyDescent="0.25">
      <c r="A721" s="17" t="s">
        <v>1107</v>
      </c>
      <c r="B721" s="25" t="s">
        <v>1108</v>
      </c>
      <c r="C721" s="17"/>
      <c r="D721" s="17"/>
      <c r="E721" s="25"/>
      <c r="F721" s="25"/>
      <c r="G721" s="25"/>
      <c r="H721" s="29"/>
      <c r="I721" s="29"/>
    </row>
    <row r="722" spans="1:9" ht="30" x14ac:dyDescent="0.25">
      <c r="A722" s="17" t="s">
        <v>1109</v>
      </c>
      <c r="B722" s="25" t="s">
        <v>417</v>
      </c>
      <c r="C722" s="17"/>
      <c r="D722" s="17"/>
      <c r="E722" s="25"/>
      <c r="F722" s="25"/>
      <c r="G722" s="25"/>
      <c r="H722" s="29"/>
      <c r="I722" s="29"/>
    </row>
    <row r="723" spans="1:9" x14ac:dyDescent="0.25">
      <c r="A723" s="17" t="s">
        <v>1110</v>
      </c>
      <c r="B723" s="25" t="s">
        <v>214</v>
      </c>
      <c r="C723" s="17">
        <v>1</v>
      </c>
      <c r="D723" s="17" t="s">
        <v>42</v>
      </c>
      <c r="E723" s="28"/>
      <c r="F723" s="25" t="str">
        <f>IF(ISBLANK(E723),"", PRODUCT(C723,E723))</f>
        <v/>
      </c>
      <c r="G723" s="29"/>
      <c r="H723" s="25"/>
      <c r="I723" s="25"/>
    </row>
    <row r="724" spans="1:9" x14ac:dyDescent="0.25">
      <c r="A724" s="17" t="s">
        <v>1111</v>
      </c>
      <c r="B724" s="25" t="s">
        <v>402</v>
      </c>
      <c r="C724" s="17"/>
      <c r="D724" s="17"/>
      <c r="E724" s="25"/>
      <c r="F724" s="25"/>
      <c r="G724" s="25"/>
      <c r="H724" s="29"/>
      <c r="I724" s="29"/>
    </row>
    <row r="725" spans="1:9" ht="30" x14ac:dyDescent="0.25">
      <c r="A725" s="17" t="s">
        <v>1112</v>
      </c>
      <c r="B725" s="25" t="s">
        <v>1113</v>
      </c>
      <c r="C725" s="17"/>
      <c r="D725" s="17"/>
      <c r="E725" s="25"/>
      <c r="F725" s="25"/>
      <c r="G725" s="25"/>
      <c r="H725" s="29"/>
      <c r="I725" s="29"/>
    </row>
    <row r="726" spans="1:9" x14ac:dyDescent="0.25">
      <c r="A726" s="17" t="s">
        <v>1114</v>
      </c>
      <c r="B726" s="25" t="s">
        <v>1115</v>
      </c>
      <c r="C726" s="17"/>
      <c r="D726" s="17"/>
      <c r="E726" s="25"/>
      <c r="F726" s="25"/>
      <c r="G726" s="25"/>
      <c r="H726" s="29"/>
      <c r="I726" s="29"/>
    </row>
    <row r="727" spans="1:9" ht="30" x14ac:dyDescent="0.25">
      <c r="A727" s="17" t="s">
        <v>1116</v>
      </c>
      <c r="B727" s="25" t="s">
        <v>408</v>
      </c>
      <c r="C727" s="17"/>
      <c r="D727" s="17"/>
      <c r="E727" s="25"/>
      <c r="F727" s="25"/>
      <c r="G727" s="25"/>
      <c r="H727" s="29"/>
      <c r="I727" s="29"/>
    </row>
    <row r="728" spans="1:9" x14ac:dyDescent="0.25">
      <c r="A728" s="17" t="s">
        <v>1117</v>
      </c>
      <c r="B728" s="25" t="s">
        <v>1051</v>
      </c>
      <c r="C728" s="17"/>
      <c r="D728" s="17"/>
      <c r="E728" s="25"/>
      <c r="F728" s="25"/>
      <c r="G728" s="25"/>
      <c r="H728" s="29"/>
      <c r="I728" s="29"/>
    </row>
    <row r="729" spans="1:9" ht="30" x14ac:dyDescent="0.25">
      <c r="A729" s="17" t="s">
        <v>1118</v>
      </c>
      <c r="B729" s="25" t="s">
        <v>1053</v>
      </c>
      <c r="C729" s="17"/>
      <c r="D729" s="17"/>
      <c r="E729" s="25"/>
      <c r="F729" s="25"/>
      <c r="G729" s="25"/>
      <c r="H729" s="29"/>
      <c r="I729" s="29"/>
    </row>
    <row r="730" spans="1:9" x14ac:dyDescent="0.25">
      <c r="A730" s="17" t="s">
        <v>1119</v>
      </c>
      <c r="B730" s="25" t="s">
        <v>1120</v>
      </c>
      <c r="C730" s="17"/>
      <c r="D730" s="17"/>
      <c r="E730" s="25"/>
      <c r="F730" s="25"/>
      <c r="G730" s="25"/>
      <c r="H730" s="29"/>
      <c r="I730" s="29"/>
    </row>
    <row r="731" spans="1:9" x14ac:dyDescent="0.25">
      <c r="A731" s="17" t="s">
        <v>1121</v>
      </c>
      <c r="B731" s="25" t="s">
        <v>1122</v>
      </c>
      <c r="C731" s="17"/>
      <c r="D731" s="17"/>
      <c r="E731" s="25"/>
      <c r="F731" s="25"/>
      <c r="G731" s="25"/>
      <c r="H731" s="29"/>
      <c r="I731" s="29"/>
    </row>
    <row r="732" spans="1:9" ht="45" x14ac:dyDescent="0.25">
      <c r="A732" s="17" t="s">
        <v>1123</v>
      </c>
      <c r="B732" s="25" t="s">
        <v>1124</v>
      </c>
      <c r="C732" s="17"/>
      <c r="D732" s="17"/>
      <c r="E732" s="25"/>
      <c r="F732" s="25"/>
      <c r="G732" s="25"/>
      <c r="H732" s="29"/>
      <c r="I732" s="29"/>
    </row>
    <row r="733" spans="1:9" x14ac:dyDescent="0.25">
      <c r="A733" s="17" t="s">
        <v>1125</v>
      </c>
      <c r="B733" s="25" t="s">
        <v>1126</v>
      </c>
      <c r="C733" s="17"/>
      <c r="D733" s="17"/>
      <c r="E733" s="25"/>
      <c r="F733" s="25"/>
      <c r="G733" s="25"/>
      <c r="H733" s="29"/>
      <c r="I733" s="29"/>
    </row>
    <row r="734" spans="1:9" ht="45" x14ac:dyDescent="0.25">
      <c r="A734" s="17" t="s">
        <v>1127</v>
      </c>
      <c r="B734" s="25" t="s">
        <v>1128</v>
      </c>
      <c r="C734" s="17"/>
      <c r="D734" s="17"/>
      <c r="E734" s="25"/>
      <c r="F734" s="25"/>
      <c r="G734" s="25"/>
      <c r="H734" s="29"/>
      <c r="I734" s="29"/>
    </row>
    <row r="735" spans="1:9" ht="30" x14ac:dyDescent="0.25">
      <c r="E735" s="24" t="s">
        <v>246</v>
      </c>
      <c r="F735" s="16" t="str">
        <f>IF((COUNT(C699:C734)&lt;&gt;COUNT(F699:F734)),"", ROUND(SUM(F699:F734),2))</f>
        <v/>
      </c>
      <c r="G735" s="15" t="str">
        <f>IF((COUNT(C699:C734)&lt;&gt;COUNT(F699:F734)),"Neužpildytos visų objektų kainos", "")</f>
        <v>Neužpildytos visų objektų kainos</v>
      </c>
    </row>
    <row r="736" spans="1:9" x14ac:dyDescent="0.25">
      <c r="C736" s="16" t="s">
        <v>247</v>
      </c>
      <c r="D736" s="18"/>
      <c r="E736" s="24" t="s">
        <v>248</v>
      </c>
      <c r="F736" s="16" t="str">
        <f>IF(OR(F735="",D736=""),"", ROUND(PRODUCT(D736,F735)/100,2))</f>
        <v/>
      </c>
      <c r="G736" s="15" t="str">
        <f>IF(D736="", "Nurodykite taikomą PVM dydį", "")</f>
        <v>Nurodykite taikomą PVM dydį</v>
      </c>
    </row>
    <row r="737" spans="1:9" ht="30" x14ac:dyDescent="0.25">
      <c r="E737" s="24" t="s">
        <v>249</v>
      </c>
      <c r="F737" s="16">
        <f>IF(ISBLANK(F736), "", ROUND(SUM(F735:F736),2))</f>
        <v>0</v>
      </c>
    </row>
    <row r="741" spans="1:9" x14ac:dyDescent="0.25">
      <c r="A741" s="13" t="s">
        <v>1129</v>
      </c>
      <c r="B741" s="13" t="s">
        <v>1130</v>
      </c>
    </row>
    <row r="743" spans="1:9" x14ac:dyDescent="0.25">
      <c r="A743" s="13" t="s">
        <v>28</v>
      </c>
    </row>
    <row r="744" spans="1:9" s="5" customFormat="1" ht="60" x14ac:dyDescent="0.25">
      <c r="A744" s="27" t="s">
        <v>29</v>
      </c>
      <c r="B744" s="27" t="s">
        <v>30</v>
      </c>
      <c r="C744" s="27" t="s">
        <v>31</v>
      </c>
      <c r="D744" s="27" t="s">
        <v>32</v>
      </c>
      <c r="E744" s="27" t="s">
        <v>33</v>
      </c>
      <c r="F744" s="27" t="s">
        <v>34</v>
      </c>
      <c r="G744" s="27" t="s">
        <v>35</v>
      </c>
      <c r="H744" s="27" t="s">
        <v>36</v>
      </c>
      <c r="I744" s="27" t="s">
        <v>37</v>
      </c>
    </row>
    <row r="745" spans="1:9" ht="30" x14ac:dyDescent="0.25">
      <c r="A745" s="16" t="s">
        <v>1131</v>
      </c>
      <c r="B745" s="24" t="s">
        <v>1132</v>
      </c>
      <c r="C745" s="17"/>
      <c r="D745" s="17"/>
      <c r="E745" s="17"/>
      <c r="F745" s="17"/>
      <c r="G745" s="17"/>
      <c r="H745" s="17"/>
      <c r="I745" s="17"/>
    </row>
    <row r="746" spans="1:9" ht="30" x14ac:dyDescent="0.25">
      <c r="A746" s="17" t="s">
        <v>1133</v>
      </c>
      <c r="B746" s="25" t="s">
        <v>1134</v>
      </c>
      <c r="C746" s="17">
        <v>1</v>
      </c>
      <c r="D746" s="17" t="s">
        <v>42</v>
      </c>
      <c r="E746" s="28"/>
      <c r="F746" s="25" t="str">
        <f>IF(ISBLANK(E746),"", PRODUCT(C746,E746))</f>
        <v/>
      </c>
      <c r="G746" s="29"/>
      <c r="H746" s="25"/>
      <c r="I746" s="25"/>
    </row>
    <row r="747" spans="1:9" x14ac:dyDescent="0.25">
      <c r="A747" s="17" t="s">
        <v>1135</v>
      </c>
      <c r="B747" s="25" t="s">
        <v>1136</v>
      </c>
      <c r="C747" s="17"/>
      <c r="D747" s="17"/>
      <c r="E747" s="25"/>
      <c r="F747" s="25"/>
      <c r="G747" s="25"/>
      <c r="H747" s="29"/>
      <c r="I747" s="29"/>
    </row>
    <row r="748" spans="1:9" ht="30" x14ac:dyDescent="0.25">
      <c r="A748" s="17" t="s">
        <v>1137</v>
      </c>
      <c r="B748" s="25" t="s">
        <v>1138</v>
      </c>
      <c r="C748" s="17"/>
      <c r="D748" s="17"/>
      <c r="E748" s="25"/>
      <c r="F748" s="25"/>
      <c r="G748" s="25"/>
      <c r="H748" s="29"/>
      <c r="I748" s="29"/>
    </row>
    <row r="749" spans="1:9" ht="30" x14ac:dyDescent="0.25">
      <c r="A749" s="17" t="s">
        <v>1139</v>
      </c>
      <c r="B749" s="25" t="s">
        <v>1140</v>
      </c>
      <c r="C749" s="17"/>
      <c r="D749" s="17"/>
      <c r="E749" s="25"/>
      <c r="F749" s="25"/>
      <c r="G749" s="25"/>
      <c r="H749" s="29"/>
      <c r="I749" s="29"/>
    </row>
    <row r="750" spans="1:9" ht="30" x14ac:dyDescent="0.25">
      <c r="A750" s="17" t="s">
        <v>1141</v>
      </c>
      <c r="B750" s="25" t="s">
        <v>1142</v>
      </c>
      <c r="C750" s="17"/>
      <c r="D750" s="17"/>
      <c r="E750" s="25"/>
      <c r="F750" s="25"/>
      <c r="G750" s="25"/>
      <c r="H750" s="29"/>
      <c r="I750" s="29"/>
    </row>
    <row r="751" spans="1:9" x14ac:dyDescent="0.25">
      <c r="A751" s="17" t="s">
        <v>1143</v>
      </c>
      <c r="B751" s="25" t="s">
        <v>130</v>
      </c>
      <c r="C751" s="17"/>
      <c r="D751" s="17"/>
      <c r="E751" s="25"/>
      <c r="F751" s="25"/>
      <c r="G751" s="25"/>
      <c r="H751" s="29"/>
      <c r="I751" s="29"/>
    </row>
    <row r="752" spans="1:9" x14ac:dyDescent="0.25">
      <c r="A752" s="17" t="s">
        <v>1144</v>
      </c>
      <c r="B752" s="25" t="s">
        <v>852</v>
      </c>
      <c r="C752" s="17"/>
      <c r="D752" s="17"/>
      <c r="E752" s="25"/>
      <c r="F752" s="25"/>
      <c r="G752" s="25"/>
      <c r="H752" s="29"/>
      <c r="I752" s="29"/>
    </row>
    <row r="753" spans="1:9" x14ac:dyDescent="0.25">
      <c r="A753" s="17" t="s">
        <v>1145</v>
      </c>
      <c r="B753" s="25" t="s">
        <v>1146</v>
      </c>
      <c r="C753" s="17"/>
      <c r="D753" s="17"/>
      <c r="E753" s="25"/>
      <c r="F753" s="25"/>
      <c r="G753" s="25"/>
      <c r="H753" s="29"/>
      <c r="I753" s="29"/>
    </row>
    <row r="754" spans="1:9" ht="30" x14ac:dyDescent="0.25">
      <c r="A754" s="17" t="s">
        <v>1147</v>
      </c>
      <c r="B754" s="25" t="s">
        <v>1134</v>
      </c>
      <c r="C754" s="17">
        <v>1</v>
      </c>
      <c r="D754" s="17" t="s">
        <v>42</v>
      </c>
      <c r="E754" s="28"/>
      <c r="F754" s="25" t="str">
        <f>IF(ISBLANK(E754),"", PRODUCT(C754,E754))</f>
        <v/>
      </c>
      <c r="G754" s="29"/>
      <c r="H754" s="25"/>
      <c r="I754" s="25"/>
    </row>
    <row r="755" spans="1:9" ht="45" x14ac:dyDescent="0.25">
      <c r="A755" s="17" t="s">
        <v>1148</v>
      </c>
      <c r="B755" s="25" t="s">
        <v>1149</v>
      </c>
      <c r="C755" s="17"/>
      <c r="D755" s="17"/>
      <c r="E755" s="25"/>
      <c r="F755" s="25"/>
      <c r="G755" s="25"/>
      <c r="H755" s="29"/>
      <c r="I755" s="29"/>
    </row>
    <row r="756" spans="1:9" ht="30" x14ac:dyDescent="0.25">
      <c r="A756" s="17" t="s">
        <v>1150</v>
      </c>
      <c r="B756" s="25" t="s">
        <v>1138</v>
      </c>
      <c r="C756" s="17"/>
      <c r="D756" s="17"/>
      <c r="E756" s="25"/>
      <c r="F756" s="25"/>
      <c r="G756" s="25"/>
      <c r="H756" s="29"/>
      <c r="I756" s="29"/>
    </row>
    <row r="757" spans="1:9" ht="45" x14ac:dyDescent="0.25">
      <c r="A757" s="17" t="s">
        <v>1151</v>
      </c>
      <c r="B757" s="25" t="s">
        <v>1152</v>
      </c>
      <c r="C757" s="17"/>
      <c r="D757" s="17"/>
      <c r="E757" s="25"/>
      <c r="F757" s="25"/>
      <c r="G757" s="25"/>
      <c r="H757" s="29"/>
      <c r="I757" s="29"/>
    </row>
    <row r="758" spans="1:9" x14ac:dyDescent="0.25">
      <c r="A758" s="17" t="s">
        <v>1153</v>
      </c>
      <c r="B758" s="25" t="s">
        <v>130</v>
      </c>
      <c r="C758" s="17"/>
      <c r="D758" s="17"/>
      <c r="E758" s="25"/>
      <c r="F758" s="25"/>
      <c r="G758" s="25"/>
      <c r="H758" s="29"/>
      <c r="I758" s="29"/>
    </row>
    <row r="759" spans="1:9" x14ac:dyDescent="0.25">
      <c r="A759" s="17" t="s">
        <v>1154</v>
      </c>
      <c r="B759" s="25" t="s">
        <v>1155</v>
      </c>
      <c r="C759" s="17"/>
      <c r="D759" s="17"/>
      <c r="E759" s="25"/>
      <c r="F759" s="25"/>
      <c r="G759" s="25"/>
      <c r="H759" s="29"/>
      <c r="I759" s="29"/>
    </row>
    <row r="760" spans="1:9" x14ac:dyDescent="0.25">
      <c r="A760" s="17" t="s">
        <v>1156</v>
      </c>
      <c r="B760" s="25" t="s">
        <v>1157</v>
      </c>
      <c r="C760" s="17"/>
      <c r="D760" s="17"/>
      <c r="E760" s="25"/>
      <c r="F760" s="25"/>
      <c r="G760" s="25"/>
      <c r="H760" s="29"/>
      <c r="I760" s="29"/>
    </row>
    <row r="761" spans="1:9" ht="30" x14ac:dyDescent="0.25">
      <c r="A761" s="17" t="s">
        <v>1158</v>
      </c>
      <c r="B761" s="25" t="s">
        <v>1159</v>
      </c>
      <c r="C761" s="17">
        <v>1</v>
      </c>
      <c r="D761" s="17" t="s">
        <v>42</v>
      </c>
      <c r="E761" s="28"/>
      <c r="F761" s="25" t="str">
        <f>IF(ISBLANK(E761),"", PRODUCT(C761,E761))</f>
        <v/>
      </c>
      <c r="G761" s="29"/>
      <c r="H761" s="25"/>
      <c r="I761" s="25"/>
    </row>
    <row r="762" spans="1:9" ht="45" x14ac:dyDescent="0.25">
      <c r="A762" s="17" t="s">
        <v>1160</v>
      </c>
      <c r="B762" s="25" t="s">
        <v>1161</v>
      </c>
      <c r="C762" s="17"/>
      <c r="D762" s="17"/>
      <c r="E762" s="25"/>
      <c r="F762" s="25"/>
      <c r="G762" s="25"/>
      <c r="H762" s="29"/>
      <c r="I762" s="29"/>
    </row>
    <row r="763" spans="1:9" ht="30" x14ac:dyDescent="0.25">
      <c r="A763" s="17" t="s">
        <v>1162</v>
      </c>
      <c r="B763" s="25" t="s">
        <v>1163</v>
      </c>
      <c r="C763" s="17"/>
      <c r="D763" s="17"/>
      <c r="E763" s="25"/>
      <c r="F763" s="25"/>
      <c r="G763" s="25"/>
      <c r="H763" s="29"/>
      <c r="I763" s="29"/>
    </row>
    <row r="764" spans="1:9" ht="30" x14ac:dyDescent="0.25">
      <c r="A764" s="17" t="s">
        <v>1164</v>
      </c>
      <c r="B764" s="25" t="s">
        <v>790</v>
      </c>
      <c r="C764" s="17"/>
      <c r="D764" s="17"/>
      <c r="E764" s="25"/>
      <c r="F764" s="25"/>
      <c r="G764" s="25"/>
      <c r="H764" s="29"/>
      <c r="I764" s="29"/>
    </row>
    <row r="765" spans="1:9" x14ac:dyDescent="0.25">
      <c r="A765" s="17" t="s">
        <v>1165</v>
      </c>
      <c r="B765" s="25" t="s">
        <v>130</v>
      </c>
      <c r="C765" s="17"/>
      <c r="D765" s="17"/>
      <c r="E765" s="25"/>
      <c r="F765" s="25"/>
      <c r="G765" s="25"/>
      <c r="H765" s="29"/>
      <c r="I765" s="29"/>
    </row>
    <row r="766" spans="1:9" x14ac:dyDescent="0.25">
      <c r="A766" s="17" t="s">
        <v>1166</v>
      </c>
      <c r="B766" s="25" t="s">
        <v>1167</v>
      </c>
      <c r="C766" s="17"/>
      <c r="D766" s="17"/>
      <c r="E766" s="25"/>
      <c r="F766" s="25"/>
      <c r="G766" s="25"/>
      <c r="H766" s="29"/>
      <c r="I766" s="29"/>
    </row>
    <row r="767" spans="1:9" x14ac:dyDescent="0.25">
      <c r="A767" s="17" t="s">
        <v>1168</v>
      </c>
      <c r="B767" s="25" t="s">
        <v>1169</v>
      </c>
      <c r="C767" s="17"/>
      <c r="D767" s="17"/>
      <c r="E767" s="25"/>
      <c r="F767" s="25"/>
      <c r="G767" s="25"/>
      <c r="H767" s="29"/>
      <c r="I767" s="29"/>
    </row>
    <row r="768" spans="1:9" x14ac:dyDescent="0.25">
      <c r="A768" s="17" t="s">
        <v>1170</v>
      </c>
      <c r="B768" s="25" t="s">
        <v>1171</v>
      </c>
      <c r="C768" s="17"/>
      <c r="D768" s="17"/>
      <c r="E768" s="25"/>
      <c r="F768" s="25"/>
      <c r="G768" s="25"/>
      <c r="H768" s="29"/>
      <c r="I768" s="29"/>
    </row>
    <row r="769" spans="1:9" x14ac:dyDescent="0.25">
      <c r="A769" s="17" t="s">
        <v>1172</v>
      </c>
      <c r="B769" s="25" t="s">
        <v>1007</v>
      </c>
      <c r="C769" s="17">
        <v>1</v>
      </c>
      <c r="D769" s="17" t="s">
        <v>42</v>
      </c>
      <c r="E769" s="28"/>
      <c r="F769" s="25" t="str">
        <f>IF(ISBLANK(E769),"", PRODUCT(C769,E769))</f>
        <v/>
      </c>
      <c r="G769" s="29"/>
      <c r="H769" s="25"/>
      <c r="I769" s="25"/>
    </row>
    <row r="770" spans="1:9" x14ac:dyDescent="0.25">
      <c r="A770" s="17" t="s">
        <v>1173</v>
      </c>
      <c r="B770" s="25" t="s">
        <v>411</v>
      </c>
      <c r="C770" s="17"/>
      <c r="D770" s="17"/>
      <c r="E770" s="25"/>
      <c r="F770" s="25"/>
      <c r="G770" s="25"/>
      <c r="H770" s="29"/>
      <c r="I770" s="29"/>
    </row>
    <row r="771" spans="1:9" ht="30" x14ac:dyDescent="0.25">
      <c r="A771" s="17" t="s">
        <v>1174</v>
      </c>
      <c r="B771" s="25" t="s">
        <v>404</v>
      </c>
      <c r="C771" s="17"/>
      <c r="D771" s="17"/>
      <c r="E771" s="25"/>
      <c r="F771" s="25"/>
      <c r="G771" s="25"/>
      <c r="H771" s="29"/>
      <c r="I771" s="29"/>
    </row>
    <row r="772" spans="1:9" ht="30" x14ac:dyDescent="0.25">
      <c r="A772" s="17" t="s">
        <v>1175</v>
      </c>
      <c r="B772" s="25" t="s">
        <v>1015</v>
      </c>
      <c r="C772" s="17"/>
      <c r="D772" s="17"/>
      <c r="E772" s="25"/>
      <c r="F772" s="25"/>
      <c r="G772" s="25"/>
      <c r="H772" s="29"/>
      <c r="I772" s="29"/>
    </row>
    <row r="773" spans="1:9" x14ac:dyDescent="0.25">
      <c r="A773" s="17" t="s">
        <v>1176</v>
      </c>
      <c r="B773" s="25" t="s">
        <v>1177</v>
      </c>
      <c r="C773" s="17"/>
      <c r="D773" s="17"/>
      <c r="E773" s="25"/>
      <c r="F773" s="25"/>
      <c r="G773" s="25"/>
      <c r="H773" s="29"/>
      <c r="I773" s="29"/>
    </row>
    <row r="774" spans="1:9" x14ac:dyDescent="0.25">
      <c r="A774" s="17" t="s">
        <v>1178</v>
      </c>
      <c r="B774" s="25" t="s">
        <v>1019</v>
      </c>
      <c r="C774" s="17">
        <v>1</v>
      </c>
      <c r="D774" s="17" t="s">
        <v>42</v>
      </c>
      <c r="E774" s="28"/>
      <c r="F774" s="25" t="str">
        <f>IF(ISBLANK(E774),"", PRODUCT(C774,E774))</f>
        <v/>
      </c>
      <c r="G774" s="29"/>
      <c r="H774" s="25"/>
      <c r="I774" s="25"/>
    </row>
    <row r="775" spans="1:9" x14ac:dyDescent="0.25">
      <c r="A775" s="17" t="s">
        <v>1179</v>
      </c>
      <c r="B775" s="25" t="s">
        <v>411</v>
      </c>
      <c r="C775" s="17"/>
      <c r="D775" s="17"/>
      <c r="E775" s="25"/>
      <c r="F775" s="25"/>
      <c r="G775" s="25"/>
      <c r="H775" s="29"/>
      <c r="I775" s="29"/>
    </row>
    <row r="776" spans="1:9" ht="30" x14ac:dyDescent="0.25">
      <c r="A776" s="17" t="s">
        <v>1180</v>
      </c>
      <c r="B776" s="25" t="s">
        <v>1113</v>
      </c>
      <c r="C776" s="17"/>
      <c r="D776" s="17"/>
      <c r="E776" s="25"/>
      <c r="F776" s="25"/>
      <c r="G776" s="25"/>
      <c r="H776" s="29"/>
      <c r="I776" s="29"/>
    </row>
    <row r="777" spans="1:9" ht="30" x14ac:dyDescent="0.25">
      <c r="A777" s="17" t="s">
        <v>1181</v>
      </c>
      <c r="B777" s="25" t="s">
        <v>1015</v>
      </c>
      <c r="C777" s="17"/>
      <c r="D777" s="17"/>
      <c r="E777" s="25"/>
      <c r="F777" s="25"/>
      <c r="G777" s="25"/>
      <c r="H777" s="29"/>
      <c r="I777" s="29"/>
    </row>
    <row r="778" spans="1:9" x14ac:dyDescent="0.25">
      <c r="A778" s="17" t="s">
        <v>1182</v>
      </c>
      <c r="B778" s="25" t="s">
        <v>1177</v>
      </c>
      <c r="C778" s="17"/>
      <c r="D778" s="17"/>
      <c r="E778" s="25"/>
      <c r="F778" s="25"/>
      <c r="G778" s="25"/>
      <c r="H778" s="29"/>
      <c r="I778" s="29"/>
    </row>
    <row r="779" spans="1:9" x14ac:dyDescent="0.25">
      <c r="A779" s="17" t="s">
        <v>1183</v>
      </c>
      <c r="B779" s="25" t="s">
        <v>1028</v>
      </c>
      <c r="C779" s="17">
        <v>1</v>
      </c>
      <c r="D779" s="17" t="s">
        <v>42</v>
      </c>
      <c r="E779" s="28"/>
      <c r="F779" s="25" t="str">
        <f>IF(ISBLANK(E779),"", PRODUCT(C779,E779))</f>
        <v/>
      </c>
      <c r="G779" s="29"/>
      <c r="H779" s="25"/>
      <c r="I779" s="25"/>
    </row>
    <row r="780" spans="1:9" x14ac:dyDescent="0.25">
      <c r="A780" s="17" t="s">
        <v>1184</v>
      </c>
      <c r="B780" s="25" t="s">
        <v>411</v>
      </c>
      <c r="C780" s="17"/>
      <c r="D780" s="17"/>
      <c r="E780" s="25"/>
      <c r="F780" s="25"/>
      <c r="G780" s="25"/>
      <c r="H780" s="29"/>
      <c r="I780" s="29"/>
    </row>
    <row r="781" spans="1:9" ht="30" x14ac:dyDescent="0.25">
      <c r="A781" s="17" t="s">
        <v>1185</v>
      </c>
      <c r="B781" s="25" t="s">
        <v>404</v>
      </c>
      <c r="C781" s="17"/>
      <c r="D781" s="17"/>
      <c r="E781" s="25"/>
      <c r="F781" s="25"/>
      <c r="G781" s="25"/>
      <c r="H781" s="29"/>
      <c r="I781" s="29"/>
    </row>
    <row r="782" spans="1:9" ht="30" x14ac:dyDescent="0.25">
      <c r="A782" s="17" t="s">
        <v>1186</v>
      </c>
      <c r="B782" s="25" t="s">
        <v>1015</v>
      </c>
      <c r="C782" s="17"/>
      <c r="D782" s="17"/>
      <c r="E782" s="25"/>
      <c r="F782" s="25"/>
      <c r="G782" s="25"/>
      <c r="H782" s="29"/>
      <c r="I782" s="29"/>
    </row>
    <row r="783" spans="1:9" x14ac:dyDescent="0.25">
      <c r="A783" s="17" t="s">
        <v>1187</v>
      </c>
      <c r="B783" s="25" t="s">
        <v>1177</v>
      </c>
      <c r="C783" s="17"/>
      <c r="D783" s="17"/>
      <c r="E783" s="25"/>
      <c r="F783" s="25"/>
      <c r="G783" s="25"/>
      <c r="H783" s="29"/>
      <c r="I783" s="29"/>
    </row>
    <row r="784" spans="1:9" x14ac:dyDescent="0.25">
      <c r="A784" s="17" t="s">
        <v>1188</v>
      </c>
      <c r="B784" s="25" t="s">
        <v>1036</v>
      </c>
      <c r="C784" s="17">
        <v>1</v>
      </c>
      <c r="D784" s="17" t="s">
        <v>42</v>
      </c>
      <c r="E784" s="28"/>
      <c r="F784" s="25" t="str">
        <f>IF(ISBLANK(E784),"", PRODUCT(C784,E784))</f>
        <v/>
      </c>
      <c r="G784" s="29"/>
      <c r="H784" s="25"/>
      <c r="I784" s="25"/>
    </row>
    <row r="785" spans="1:9" x14ac:dyDescent="0.25">
      <c r="A785" s="17" t="s">
        <v>1189</v>
      </c>
      <c r="B785" s="25" t="s">
        <v>411</v>
      </c>
      <c r="C785" s="17"/>
      <c r="D785" s="17"/>
      <c r="E785" s="25"/>
      <c r="F785" s="25"/>
      <c r="G785" s="25"/>
      <c r="H785" s="29"/>
      <c r="I785" s="29"/>
    </row>
    <row r="786" spans="1:9" ht="30" x14ac:dyDescent="0.25">
      <c r="A786" s="17" t="s">
        <v>1190</v>
      </c>
      <c r="B786" s="25" t="s">
        <v>1113</v>
      </c>
      <c r="C786" s="17"/>
      <c r="D786" s="17"/>
      <c r="E786" s="25"/>
      <c r="F786" s="25"/>
      <c r="G786" s="25"/>
      <c r="H786" s="29"/>
      <c r="I786" s="29"/>
    </row>
    <row r="787" spans="1:9" ht="30" x14ac:dyDescent="0.25">
      <c r="A787" s="17" t="s">
        <v>1191</v>
      </c>
      <c r="B787" s="25" t="s">
        <v>1015</v>
      </c>
      <c r="C787" s="17"/>
      <c r="D787" s="17"/>
      <c r="E787" s="25"/>
      <c r="F787" s="25"/>
      <c r="G787" s="25"/>
      <c r="H787" s="29"/>
      <c r="I787" s="29"/>
    </row>
    <row r="788" spans="1:9" x14ac:dyDescent="0.25">
      <c r="A788" s="17" t="s">
        <v>1192</v>
      </c>
      <c r="B788" s="25" t="s">
        <v>1177</v>
      </c>
      <c r="C788" s="17"/>
      <c r="D788" s="17"/>
      <c r="E788" s="25"/>
      <c r="F788" s="25"/>
      <c r="G788" s="25"/>
      <c r="H788" s="29"/>
      <c r="I788" s="29"/>
    </row>
    <row r="789" spans="1:9" x14ac:dyDescent="0.25">
      <c r="A789" s="17" t="s">
        <v>1193</v>
      </c>
      <c r="B789" s="25" t="s">
        <v>1051</v>
      </c>
      <c r="C789" s="17"/>
      <c r="D789" s="17"/>
      <c r="E789" s="25"/>
      <c r="F789" s="25"/>
      <c r="G789" s="25"/>
      <c r="H789" s="29"/>
      <c r="I789" s="29"/>
    </row>
    <row r="790" spans="1:9" ht="30" x14ac:dyDescent="0.25">
      <c r="A790" s="17" t="s">
        <v>1194</v>
      </c>
      <c r="B790" s="25" t="s">
        <v>1053</v>
      </c>
      <c r="C790" s="17"/>
      <c r="D790" s="17"/>
      <c r="E790" s="25"/>
      <c r="F790" s="25"/>
      <c r="G790" s="25"/>
      <c r="H790" s="29"/>
      <c r="I790" s="29"/>
    </row>
    <row r="791" spans="1:9" x14ac:dyDescent="0.25">
      <c r="A791" s="17" t="s">
        <v>1195</v>
      </c>
      <c r="B791" s="25" t="s">
        <v>1120</v>
      </c>
      <c r="C791" s="17"/>
      <c r="D791" s="17"/>
      <c r="E791" s="25"/>
      <c r="F791" s="25"/>
      <c r="G791" s="25"/>
      <c r="H791" s="29"/>
      <c r="I791" s="29"/>
    </row>
    <row r="792" spans="1:9" x14ac:dyDescent="0.25">
      <c r="A792" s="17" t="s">
        <v>1196</v>
      </c>
      <c r="B792" s="25" t="s">
        <v>1197</v>
      </c>
      <c r="C792" s="17"/>
      <c r="D792" s="17"/>
      <c r="E792" s="25"/>
      <c r="F792" s="25"/>
      <c r="G792" s="25"/>
      <c r="H792" s="29"/>
      <c r="I792" s="29"/>
    </row>
    <row r="793" spans="1:9" ht="45" x14ac:dyDescent="0.25">
      <c r="A793" s="17" t="s">
        <v>1198</v>
      </c>
      <c r="B793" s="25" t="s">
        <v>681</v>
      </c>
      <c r="C793" s="17"/>
      <c r="D793" s="17"/>
      <c r="E793" s="25"/>
      <c r="F793" s="25"/>
      <c r="G793" s="25"/>
      <c r="H793" s="29"/>
      <c r="I793" s="29"/>
    </row>
    <row r="794" spans="1:9" ht="30" x14ac:dyDescent="0.25">
      <c r="A794" s="17" t="s">
        <v>1199</v>
      </c>
      <c r="B794" s="25" t="s">
        <v>1200</v>
      </c>
      <c r="C794" s="17"/>
      <c r="D794" s="17"/>
      <c r="E794" s="25"/>
      <c r="F794" s="25"/>
      <c r="G794" s="25"/>
      <c r="H794" s="29"/>
      <c r="I794" s="29"/>
    </row>
    <row r="795" spans="1:9" x14ac:dyDescent="0.25">
      <c r="A795" s="17" t="s">
        <v>1201</v>
      </c>
      <c r="B795" s="25" t="s">
        <v>1126</v>
      </c>
      <c r="C795" s="17"/>
      <c r="D795" s="17"/>
      <c r="E795" s="25"/>
      <c r="F795" s="25"/>
      <c r="G795" s="25"/>
      <c r="H795" s="29"/>
      <c r="I795" s="29"/>
    </row>
    <row r="796" spans="1:9" ht="45" x14ac:dyDescent="0.25">
      <c r="A796" s="17" t="s">
        <v>1202</v>
      </c>
      <c r="B796" s="25" t="s">
        <v>1128</v>
      </c>
      <c r="C796" s="17"/>
      <c r="D796" s="17"/>
      <c r="E796" s="25"/>
      <c r="F796" s="25"/>
      <c r="G796" s="25"/>
      <c r="H796" s="29"/>
      <c r="I796" s="29"/>
    </row>
    <row r="797" spans="1:9" x14ac:dyDescent="0.25">
      <c r="A797" s="17" t="s">
        <v>1203</v>
      </c>
      <c r="B797" s="25" t="s">
        <v>1204</v>
      </c>
      <c r="C797" s="17"/>
      <c r="D797" s="17"/>
      <c r="E797" s="25"/>
      <c r="F797" s="25"/>
      <c r="G797" s="25"/>
      <c r="H797" s="29"/>
      <c r="I797" s="29"/>
    </row>
    <row r="798" spans="1:9" ht="45" x14ac:dyDescent="0.25">
      <c r="A798" s="17" t="s">
        <v>1205</v>
      </c>
      <c r="B798" s="25" t="s">
        <v>1206</v>
      </c>
      <c r="C798" s="17"/>
      <c r="D798" s="17"/>
      <c r="E798" s="25"/>
      <c r="F798" s="25"/>
      <c r="G798" s="25"/>
      <c r="H798" s="29"/>
      <c r="I798" s="29"/>
    </row>
    <row r="799" spans="1:9" ht="30" x14ac:dyDescent="0.25">
      <c r="E799" s="24" t="s">
        <v>246</v>
      </c>
      <c r="F799" s="16" t="str">
        <f>IF((COUNT(C746:C798)&lt;&gt;COUNT(F746:F798)),"", ROUND(SUM(F746:F798),2))</f>
        <v/>
      </c>
      <c r="G799" s="15" t="str">
        <f>IF((COUNT(C746:C798)&lt;&gt;COUNT(F746:F798)),"Neužpildytos visų objektų kainos", "")</f>
        <v>Neužpildytos visų objektų kainos</v>
      </c>
    </row>
    <row r="800" spans="1:9" x14ac:dyDescent="0.25">
      <c r="C800" s="16" t="s">
        <v>247</v>
      </c>
      <c r="D800" s="18"/>
      <c r="E800" s="24" t="s">
        <v>248</v>
      </c>
      <c r="F800" s="16" t="str">
        <f>IF(OR(F799="",D800=""),"", ROUND(PRODUCT(D800,F799)/100,2))</f>
        <v/>
      </c>
      <c r="G800" s="15" t="str">
        <f>IF(D800="", "Nurodykite taikomą PVM dydį", "")</f>
        <v>Nurodykite taikomą PVM dydį</v>
      </c>
    </row>
    <row r="801" spans="1:9" ht="30" x14ac:dyDescent="0.25">
      <c r="E801" s="24" t="s">
        <v>249</v>
      </c>
      <c r="F801" s="16">
        <f>IF(ISBLANK(F800), "", ROUND(SUM(F799:F800),2))</f>
        <v>0</v>
      </c>
    </row>
    <row r="805" spans="1:9" x14ac:dyDescent="0.25">
      <c r="A805" s="13" t="s">
        <v>1207</v>
      </c>
      <c r="B805" s="13" t="s">
        <v>1208</v>
      </c>
    </row>
    <row r="807" spans="1:9" x14ac:dyDescent="0.25">
      <c r="A807" s="13" t="s">
        <v>28</v>
      </c>
    </row>
    <row r="808" spans="1:9" s="5" customFormat="1" ht="60" x14ac:dyDescent="0.25">
      <c r="A808" s="27" t="s">
        <v>29</v>
      </c>
      <c r="B808" s="27" t="s">
        <v>30</v>
      </c>
      <c r="C808" s="27" t="s">
        <v>31</v>
      </c>
      <c r="D808" s="27" t="s">
        <v>32</v>
      </c>
      <c r="E808" s="27" t="s">
        <v>33</v>
      </c>
      <c r="F808" s="27" t="s">
        <v>34</v>
      </c>
      <c r="G808" s="27" t="s">
        <v>35</v>
      </c>
      <c r="H808" s="27" t="s">
        <v>36</v>
      </c>
      <c r="I808" s="27" t="s">
        <v>37</v>
      </c>
    </row>
    <row r="809" spans="1:9" x14ac:dyDescent="0.25">
      <c r="A809" s="16" t="s">
        <v>1209</v>
      </c>
      <c r="B809" s="16" t="s">
        <v>1210</v>
      </c>
      <c r="C809" s="17"/>
      <c r="D809" s="17"/>
      <c r="E809" s="17"/>
      <c r="F809" s="17"/>
      <c r="G809" s="17"/>
      <c r="H809" s="17"/>
      <c r="I809" s="17"/>
    </row>
    <row r="810" spans="1:9" x14ac:dyDescent="0.25">
      <c r="A810" s="17" t="s">
        <v>1211</v>
      </c>
      <c r="B810" s="25" t="s">
        <v>1212</v>
      </c>
      <c r="C810" s="17">
        <v>1</v>
      </c>
      <c r="D810" s="17" t="s">
        <v>42</v>
      </c>
      <c r="E810" s="28"/>
      <c r="F810" s="25" t="str">
        <f>IF(ISBLANK(E810),"", PRODUCT(C810,E810))</f>
        <v/>
      </c>
      <c r="G810" s="29"/>
      <c r="H810" s="25"/>
      <c r="I810" s="25"/>
    </row>
    <row r="811" spans="1:9" x14ac:dyDescent="0.25">
      <c r="A811" s="17" t="s">
        <v>1213</v>
      </c>
      <c r="B811" s="25" t="s">
        <v>1214</v>
      </c>
      <c r="C811" s="17"/>
      <c r="D811" s="17"/>
      <c r="E811" s="25"/>
      <c r="F811" s="25"/>
      <c r="G811" s="25"/>
      <c r="H811" s="29"/>
      <c r="I811" s="29"/>
    </row>
    <row r="812" spans="1:9" x14ac:dyDescent="0.25">
      <c r="A812" s="17" t="s">
        <v>1215</v>
      </c>
      <c r="B812" s="25" t="s">
        <v>1216</v>
      </c>
      <c r="C812" s="17"/>
      <c r="D812" s="17"/>
      <c r="E812" s="25"/>
      <c r="F812" s="25"/>
      <c r="G812" s="25"/>
      <c r="H812" s="29"/>
      <c r="I812" s="29"/>
    </row>
    <row r="813" spans="1:9" x14ac:dyDescent="0.25">
      <c r="A813" s="17" t="s">
        <v>1217</v>
      </c>
      <c r="B813" s="25" t="s">
        <v>1212</v>
      </c>
      <c r="C813" s="17">
        <v>1</v>
      </c>
      <c r="D813" s="17" t="s">
        <v>42</v>
      </c>
      <c r="E813" s="28"/>
      <c r="F813" s="25" t="str">
        <f>IF(ISBLANK(E813),"", PRODUCT(C813,E813))</f>
        <v/>
      </c>
      <c r="G813" s="29"/>
      <c r="H813" s="25"/>
      <c r="I813" s="25"/>
    </row>
    <row r="814" spans="1:9" x14ac:dyDescent="0.25">
      <c r="A814" s="17" t="s">
        <v>1218</v>
      </c>
      <c r="B814" s="25" t="s">
        <v>1214</v>
      </c>
      <c r="C814" s="17"/>
      <c r="D814" s="17"/>
      <c r="E814" s="25"/>
      <c r="F814" s="25"/>
      <c r="G814" s="25"/>
      <c r="H814" s="29"/>
      <c r="I814" s="29"/>
    </row>
    <row r="815" spans="1:9" x14ac:dyDescent="0.25">
      <c r="A815" s="17" t="s">
        <v>1219</v>
      </c>
      <c r="B815" s="25" t="s">
        <v>1220</v>
      </c>
      <c r="C815" s="17"/>
      <c r="D815" s="17"/>
      <c r="E815" s="25"/>
      <c r="F815" s="25"/>
      <c r="G815" s="25"/>
      <c r="H815" s="29"/>
      <c r="I815" s="29"/>
    </row>
    <row r="816" spans="1:9" x14ac:dyDescent="0.25">
      <c r="A816" s="17" t="s">
        <v>1221</v>
      </c>
      <c r="B816" s="25" t="s">
        <v>1212</v>
      </c>
      <c r="C816" s="17">
        <v>1</v>
      </c>
      <c r="D816" s="17" t="s">
        <v>42</v>
      </c>
      <c r="E816" s="28"/>
      <c r="F816" s="25" t="str">
        <f>IF(ISBLANK(E816),"", PRODUCT(C816,E816))</f>
        <v/>
      </c>
      <c r="G816" s="29"/>
      <c r="H816" s="25"/>
      <c r="I816" s="25"/>
    </row>
    <row r="817" spans="1:9" x14ac:dyDescent="0.25">
      <c r="A817" s="17" t="s">
        <v>1222</v>
      </c>
      <c r="B817" s="25" t="s">
        <v>1223</v>
      </c>
      <c r="C817" s="17"/>
      <c r="D817" s="17"/>
      <c r="E817" s="25"/>
      <c r="F817" s="25"/>
      <c r="G817" s="25"/>
      <c r="H817" s="29"/>
      <c r="I817" s="29"/>
    </row>
    <row r="818" spans="1:9" x14ac:dyDescent="0.25">
      <c r="A818" s="17" t="s">
        <v>1224</v>
      </c>
      <c r="B818" s="25" t="s">
        <v>1225</v>
      </c>
      <c r="C818" s="17"/>
      <c r="D818" s="17"/>
      <c r="E818" s="25"/>
      <c r="F818" s="25"/>
      <c r="G818" s="25"/>
      <c r="H818" s="29"/>
      <c r="I818" s="29"/>
    </row>
    <row r="819" spans="1:9" x14ac:dyDescent="0.25">
      <c r="A819" s="17" t="s">
        <v>1226</v>
      </c>
      <c r="B819" s="25" t="s">
        <v>1227</v>
      </c>
      <c r="C819" s="17">
        <v>1</v>
      </c>
      <c r="D819" s="17" t="s">
        <v>42</v>
      </c>
      <c r="E819" s="28"/>
      <c r="F819" s="25" t="str">
        <f>IF(ISBLANK(E819),"", PRODUCT(C819,E819))</f>
        <v/>
      </c>
      <c r="G819" s="29"/>
      <c r="H819" s="25"/>
      <c r="I819" s="25"/>
    </row>
    <row r="820" spans="1:9" x14ac:dyDescent="0.25">
      <c r="A820" s="17" t="s">
        <v>1228</v>
      </c>
      <c r="B820" s="25" t="s">
        <v>1229</v>
      </c>
      <c r="C820" s="17"/>
      <c r="D820" s="17"/>
      <c r="E820" s="25"/>
      <c r="F820" s="25"/>
      <c r="G820" s="25"/>
      <c r="H820" s="29"/>
      <c r="I820" s="29"/>
    </row>
    <row r="821" spans="1:9" x14ac:dyDescent="0.25">
      <c r="A821" s="17" t="s">
        <v>1230</v>
      </c>
      <c r="B821" s="25" t="s">
        <v>1231</v>
      </c>
      <c r="C821" s="17"/>
      <c r="D821" s="17"/>
      <c r="E821" s="25"/>
      <c r="F821" s="25"/>
      <c r="G821" s="25"/>
      <c r="H821" s="29"/>
      <c r="I821" s="29"/>
    </row>
    <row r="822" spans="1:9" x14ac:dyDescent="0.25">
      <c r="A822" s="17" t="s">
        <v>1232</v>
      </c>
      <c r="B822" s="25" t="s">
        <v>1233</v>
      </c>
      <c r="C822" s="17"/>
      <c r="D822" s="17"/>
      <c r="E822" s="25"/>
      <c r="F822" s="25"/>
      <c r="G822" s="25"/>
      <c r="H822" s="29"/>
      <c r="I822" s="29"/>
    </row>
    <row r="823" spans="1:9" x14ac:dyDescent="0.25">
      <c r="A823" s="17" t="s">
        <v>1234</v>
      </c>
      <c r="B823" s="25" t="s">
        <v>1235</v>
      </c>
      <c r="C823" s="17"/>
      <c r="D823" s="17"/>
      <c r="E823" s="25"/>
      <c r="F823" s="25"/>
      <c r="G823" s="25"/>
      <c r="H823" s="29"/>
      <c r="I823" s="29"/>
    </row>
    <row r="824" spans="1:9" x14ac:dyDescent="0.25">
      <c r="A824" s="17" t="s">
        <v>1236</v>
      </c>
      <c r="B824" s="25" t="s">
        <v>1212</v>
      </c>
      <c r="C824" s="17">
        <v>1</v>
      </c>
      <c r="D824" s="17" t="s">
        <v>42</v>
      </c>
      <c r="E824" s="28"/>
      <c r="F824" s="25" t="str">
        <f>IF(ISBLANK(E824),"", PRODUCT(C824,E824))</f>
        <v/>
      </c>
      <c r="G824" s="29"/>
      <c r="H824" s="25"/>
      <c r="I824" s="25"/>
    </row>
    <row r="825" spans="1:9" x14ac:dyDescent="0.25">
      <c r="A825" s="17" t="s">
        <v>1237</v>
      </c>
      <c r="B825" s="25" t="s">
        <v>1238</v>
      </c>
      <c r="C825" s="17"/>
      <c r="D825" s="17"/>
      <c r="E825" s="25"/>
      <c r="F825" s="25"/>
      <c r="G825" s="25"/>
      <c r="H825" s="29"/>
      <c r="I825" s="29"/>
    </row>
    <row r="826" spans="1:9" x14ac:dyDescent="0.25">
      <c r="A826" s="17" t="s">
        <v>1239</v>
      </c>
      <c r="B826" s="25" t="s">
        <v>1240</v>
      </c>
      <c r="C826" s="17"/>
      <c r="D826" s="17"/>
      <c r="E826" s="25"/>
      <c r="F826" s="25"/>
      <c r="G826" s="25"/>
      <c r="H826" s="29"/>
      <c r="I826" s="29"/>
    </row>
    <row r="827" spans="1:9" x14ac:dyDescent="0.25">
      <c r="A827" s="17" t="s">
        <v>1241</v>
      </c>
      <c r="B827" s="25" t="s">
        <v>1242</v>
      </c>
      <c r="C827" s="17"/>
      <c r="D827" s="17"/>
      <c r="E827" s="25"/>
      <c r="F827" s="25"/>
      <c r="G827" s="25"/>
      <c r="H827" s="29"/>
      <c r="I827" s="29"/>
    </row>
    <row r="828" spans="1:9" x14ac:dyDescent="0.25">
      <c r="A828" s="17" t="s">
        <v>1243</v>
      </c>
      <c r="B828" s="25" t="s">
        <v>1244</v>
      </c>
      <c r="C828" s="17">
        <v>1</v>
      </c>
      <c r="D828" s="17" t="s">
        <v>42</v>
      </c>
      <c r="E828" s="28"/>
      <c r="F828" s="25" t="str">
        <f>IF(ISBLANK(E828),"", PRODUCT(C828,E828))</f>
        <v/>
      </c>
      <c r="G828" s="29"/>
      <c r="H828" s="25"/>
      <c r="I828" s="25"/>
    </row>
    <row r="829" spans="1:9" x14ac:dyDescent="0.25">
      <c r="A829" s="17" t="s">
        <v>1245</v>
      </c>
      <c r="B829" s="25" t="s">
        <v>1214</v>
      </c>
      <c r="C829" s="17"/>
      <c r="D829" s="17"/>
      <c r="E829" s="25"/>
      <c r="F829" s="25"/>
      <c r="G829" s="25"/>
      <c r="H829" s="29"/>
      <c r="I829" s="29"/>
    </row>
    <row r="830" spans="1:9" x14ac:dyDescent="0.25">
      <c r="A830" s="17" t="s">
        <v>1246</v>
      </c>
      <c r="B830" s="25" t="s">
        <v>1247</v>
      </c>
      <c r="C830" s="17"/>
      <c r="D830" s="17"/>
      <c r="E830" s="25"/>
      <c r="F830" s="25"/>
      <c r="G830" s="25"/>
      <c r="H830" s="29"/>
      <c r="I830" s="29"/>
    </row>
    <row r="831" spans="1:9" x14ac:dyDescent="0.25">
      <c r="A831" s="17" t="s">
        <v>1248</v>
      </c>
      <c r="B831" s="25" t="s">
        <v>1212</v>
      </c>
      <c r="C831" s="17">
        <v>1</v>
      </c>
      <c r="D831" s="17" t="s">
        <v>42</v>
      </c>
      <c r="E831" s="28"/>
      <c r="F831" s="25" t="str">
        <f>IF(ISBLANK(E831),"", PRODUCT(C831,E831))</f>
        <v/>
      </c>
      <c r="G831" s="29"/>
      <c r="H831" s="25"/>
      <c r="I831" s="25"/>
    </row>
    <row r="832" spans="1:9" x14ac:dyDescent="0.25">
      <c r="A832" s="17" t="s">
        <v>1249</v>
      </c>
      <c r="B832" s="25" t="s">
        <v>1250</v>
      </c>
      <c r="C832" s="17"/>
      <c r="D832" s="17"/>
      <c r="E832" s="25"/>
      <c r="F832" s="25"/>
      <c r="G832" s="25"/>
      <c r="H832" s="29"/>
      <c r="I832" s="29"/>
    </row>
    <row r="833" spans="1:9" x14ac:dyDescent="0.25">
      <c r="A833" s="17" t="s">
        <v>1251</v>
      </c>
      <c r="B833" s="25" t="s">
        <v>1252</v>
      </c>
      <c r="C833" s="17"/>
      <c r="D833" s="17"/>
      <c r="E833" s="25"/>
      <c r="F833" s="25"/>
      <c r="G833" s="25"/>
      <c r="H833" s="29"/>
      <c r="I833" s="29"/>
    </row>
    <row r="834" spans="1:9" x14ac:dyDescent="0.25">
      <c r="A834" s="17" t="s">
        <v>1253</v>
      </c>
      <c r="B834" s="25" t="s">
        <v>1254</v>
      </c>
      <c r="C834" s="17"/>
      <c r="D834" s="17"/>
      <c r="E834" s="25"/>
      <c r="F834" s="25"/>
      <c r="G834" s="25"/>
      <c r="H834" s="29"/>
      <c r="I834" s="29"/>
    </row>
    <row r="835" spans="1:9" x14ac:dyDescent="0.25">
      <c r="A835" s="17" t="s">
        <v>1255</v>
      </c>
      <c r="B835" s="25" t="s">
        <v>1256</v>
      </c>
      <c r="C835" s="17">
        <v>1</v>
      </c>
      <c r="D835" s="17" t="s">
        <v>42</v>
      </c>
      <c r="E835" s="28"/>
      <c r="F835" s="25" t="str">
        <f>IF(ISBLANK(E835),"", PRODUCT(C835,E835))</f>
        <v/>
      </c>
      <c r="G835" s="29"/>
      <c r="H835" s="25"/>
      <c r="I835" s="25"/>
    </row>
    <row r="836" spans="1:9" x14ac:dyDescent="0.25">
      <c r="A836" s="17" t="s">
        <v>1257</v>
      </c>
      <c r="B836" s="25" t="s">
        <v>1214</v>
      </c>
      <c r="C836" s="17"/>
      <c r="D836" s="17"/>
      <c r="E836" s="25"/>
      <c r="F836" s="25"/>
      <c r="G836" s="25"/>
      <c r="H836" s="29"/>
      <c r="I836" s="29"/>
    </row>
    <row r="837" spans="1:9" x14ac:dyDescent="0.25">
      <c r="A837" s="17" t="s">
        <v>1258</v>
      </c>
      <c r="B837" s="25" t="s">
        <v>1220</v>
      </c>
      <c r="C837" s="17"/>
      <c r="D837" s="17"/>
      <c r="E837" s="25"/>
      <c r="F837" s="25"/>
      <c r="G837" s="25"/>
      <c r="H837" s="29"/>
      <c r="I837" s="29"/>
    </row>
    <row r="838" spans="1:9" x14ac:dyDescent="0.25">
      <c r="A838" s="17" t="s">
        <v>1259</v>
      </c>
      <c r="B838" s="25" t="s">
        <v>1256</v>
      </c>
      <c r="C838" s="17">
        <v>1</v>
      </c>
      <c r="D838" s="17" t="s">
        <v>42</v>
      </c>
      <c r="E838" s="28"/>
      <c r="F838" s="25" t="str">
        <f>IF(ISBLANK(E838),"", PRODUCT(C838,E838))</f>
        <v/>
      </c>
      <c r="G838" s="29"/>
      <c r="H838" s="25"/>
      <c r="I838" s="25"/>
    </row>
    <row r="839" spans="1:9" x14ac:dyDescent="0.25">
      <c r="A839" s="17" t="s">
        <v>1260</v>
      </c>
      <c r="B839" s="25" t="s">
        <v>1214</v>
      </c>
      <c r="C839" s="17"/>
      <c r="D839" s="17"/>
      <c r="E839" s="25"/>
      <c r="F839" s="25"/>
      <c r="G839" s="25"/>
      <c r="H839" s="29"/>
      <c r="I839" s="29"/>
    </row>
    <row r="840" spans="1:9" x14ac:dyDescent="0.25">
      <c r="A840" s="17" t="s">
        <v>1261</v>
      </c>
      <c r="B840" s="25" t="s">
        <v>1262</v>
      </c>
      <c r="C840" s="17"/>
      <c r="D840" s="17"/>
      <c r="E840" s="25"/>
      <c r="F840" s="25"/>
      <c r="G840" s="25"/>
      <c r="H840" s="29"/>
      <c r="I840" s="29"/>
    </row>
    <row r="841" spans="1:9" x14ac:dyDescent="0.25">
      <c r="A841" s="17" t="s">
        <v>1263</v>
      </c>
      <c r="B841" s="25" t="s">
        <v>1264</v>
      </c>
      <c r="C841" s="17">
        <v>1</v>
      </c>
      <c r="D841" s="17" t="s">
        <v>42</v>
      </c>
      <c r="E841" s="28"/>
      <c r="F841" s="25" t="str">
        <f>IF(ISBLANK(E841),"", PRODUCT(C841,E841))</f>
        <v/>
      </c>
      <c r="G841" s="29"/>
      <c r="H841" s="25"/>
      <c r="I841" s="25"/>
    </row>
    <row r="842" spans="1:9" x14ac:dyDescent="0.25">
      <c r="A842" s="17" t="s">
        <v>1265</v>
      </c>
      <c r="B842" s="25" t="s">
        <v>1214</v>
      </c>
      <c r="C842" s="17"/>
      <c r="D842" s="17"/>
      <c r="E842" s="25"/>
      <c r="F842" s="25"/>
      <c r="G842" s="25"/>
      <c r="H842" s="29"/>
      <c r="I842" s="29"/>
    </row>
    <row r="843" spans="1:9" x14ac:dyDescent="0.25">
      <c r="A843" s="17" t="s">
        <v>1266</v>
      </c>
      <c r="B843" s="25" t="s">
        <v>1267</v>
      </c>
      <c r="C843" s="17"/>
      <c r="D843" s="17"/>
      <c r="E843" s="25"/>
      <c r="F843" s="25"/>
      <c r="G843" s="25"/>
      <c r="H843" s="29"/>
      <c r="I843" s="29"/>
    </row>
    <row r="844" spans="1:9" x14ac:dyDescent="0.25">
      <c r="A844" s="17" t="s">
        <v>1268</v>
      </c>
      <c r="B844" s="25" t="s">
        <v>1269</v>
      </c>
      <c r="C844" s="17">
        <v>1</v>
      </c>
      <c r="D844" s="17" t="s">
        <v>42</v>
      </c>
      <c r="E844" s="28"/>
      <c r="F844" s="25" t="str">
        <f>IF(ISBLANK(E844),"", PRODUCT(C844,E844))</f>
        <v/>
      </c>
      <c r="G844" s="29"/>
      <c r="H844" s="25"/>
      <c r="I844" s="25"/>
    </row>
    <row r="845" spans="1:9" x14ac:dyDescent="0.25">
      <c r="A845" s="17" t="s">
        <v>1270</v>
      </c>
      <c r="B845" s="25" t="s">
        <v>1214</v>
      </c>
      <c r="C845" s="17"/>
      <c r="D845" s="17"/>
      <c r="E845" s="25"/>
      <c r="F845" s="25"/>
      <c r="G845" s="25"/>
      <c r="H845" s="29"/>
      <c r="I845" s="29"/>
    </row>
    <row r="846" spans="1:9" x14ac:dyDescent="0.25">
      <c r="A846" s="17" t="s">
        <v>1271</v>
      </c>
      <c r="B846" s="25" t="s">
        <v>1267</v>
      </c>
      <c r="C846" s="17"/>
      <c r="D846" s="17"/>
      <c r="E846" s="25"/>
      <c r="F846" s="25"/>
      <c r="G846" s="25"/>
      <c r="H846" s="29"/>
      <c r="I846" s="29"/>
    </row>
    <row r="847" spans="1:9" ht="30" x14ac:dyDescent="0.25">
      <c r="E847" s="24" t="s">
        <v>246</v>
      </c>
      <c r="F847" s="16" t="str">
        <f>IF((COUNT(C810:C846)&lt;&gt;COUNT(F810:F846)),"", ROUND(SUM(F810:F846),2))</f>
        <v/>
      </c>
      <c r="G847" s="15" t="str">
        <f>IF((COUNT(C810:C846)&lt;&gt;COUNT(F810:F846)),"Neužpildytos visų objektų kainos", "")</f>
        <v>Neužpildytos visų objektų kainos</v>
      </c>
    </row>
    <row r="848" spans="1:9" ht="45" x14ac:dyDescent="0.25">
      <c r="C848" s="24" t="s">
        <v>247</v>
      </c>
      <c r="D848" s="18"/>
      <c r="E848" s="24" t="s">
        <v>248</v>
      </c>
      <c r="F848" s="16" t="str">
        <f>IF(OR(F847="",D848=""),"", ROUND(PRODUCT(D848,F847)/100,2))</f>
        <v/>
      </c>
      <c r="G848" s="15" t="str">
        <f>IF(D848="", "Nurodykite taikomą PVM dydį", "")</f>
        <v>Nurodykite taikomą PVM dydį</v>
      </c>
    </row>
    <row r="849" spans="1:9" ht="30" x14ac:dyDescent="0.25">
      <c r="E849" s="24" t="s">
        <v>249</v>
      </c>
      <c r="F849" s="16">
        <f>IF(ISBLANK(F848), "", ROUND(SUM(F847:F848),2))</f>
        <v>0</v>
      </c>
    </row>
    <row r="853" spans="1:9" x14ac:dyDescent="0.25">
      <c r="A853" s="13" t="s">
        <v>1272</v>
      </c>
      <c r="B853" s="13" t="s">
        <v>1273</v>
      </c>
    </row>
    <row r="855" spans="1:9" x14ac:dyDescent="0.25">
      <c r="A855" s="13" t="s">
        <v>28</v>
      </c>
    </row>
    <row r="856" spans="1:9" s="5" customFormat="1" ht="60" x14ac:dyDescent="0.25">
      <c r="A856" s="27" t="s">
        <v>29</v>
      </c>
      <c r="B856" s="27" t="s">
        <v>30</v>
      </c>
      <c r="C856" s="27" t="s">
        <v>31</v>
      </c>
      <c r="D856" s="27" t="s">
        <v>32</v>
      </c>
      <c r="E856" s="27" t="s">
        <v>33</v>
      </c>
      <c r="F856" s="27" t="s">
        <v>34</v>
      </c>
      <c r="G856" s="27" t="s">
        <v>35</v>
      </c>
      <c r="H856" s="27" t="s">
        <v>36</v>
      </c>
      <c r="I856" s="27" t="s">
        <v>37</v>
      </c>
    </row>
    <row r="857" spans="1:9" x14ac:dyDescent="0.25">
      <c r="A857" s="16" t="s">
        <v>1274</v>
      </c>
      <c r="B857" s="16" t="s">
        <v>1275</v>
      </c>
      <c r="C857" s="17"/>
      <c r="D857" s="17"/>
      <c r="E857" s="17"/>
      <c r="F857" s="17"/>
      <c r="G857" s="17"/>
      <c r="H857" s="17"/>
      <c r="I857" s="17"/>
    </row>
    <row r="858" spans="1:9" x14ac:dyDescent="0.25">
      <c r="A858" s="17" t="s">
        <v>1276</v>
      </c>
      <c r="B858" s="25" t="s">
        <v>1277</v>
      </c>
      <c r="C858" s="17">
        <v>1</v>
      </c>
      <c r="D858" s="17" t="s">
        <v>42</v>
      </c>
      <c r="E858" s="28"/>
      <c r="F858" s="25" t="str">
        <f>IF(ISBLANK(E858),"", PRODUCT(C858,E858))</f>
        <v/>
      </c>
      <c r="G858" s="29"/>
      <c r="H858" s="25"/>
      <c r="I858" s="25"/>
    </row>
    <row r="859" spans="1:9" ht="29.25" customHeight="1" x14ac:dyDescent="0.25">
      <c r="A859" s="17" t="s">
        <v>1278</v>
      </c>
      <c r="B859" s="25" t="s">
        <v>1279</v>
      </c>
      <c r="C859" s="17"/>
      <c r="D859" s="17"/>
      <c r="E859" s="25"/>
      <c r="F859" s="25"/>
      <c r="G859" s="25"/>
      <c r="H859" s="29"/>
      <c r="I859" s="29"/>
    </row>
    <row r="860" spans="1:9" ht="29.25" customHeight="1" x14ac:dyDescent="0.25">
      <c r="A860" s="17" t="s">
        <v>1280</v>
      </c>
      <c r="B860" s="25" t="s">
        <v>1281</v>
      </c>
      <c r="C860" s="17">
        <v>1</v>
      </c>
      <c r="D860" s="17" t="s">
        <v>42</v>
      </c>
      <c r="E860" s="28"/>
      <c r="F860" s="25" t="str">
        <f>IF(ISBLANK(E860),"", PRODUCT(C860,E860))</f>
        <v/>
      </c>
      <c r="G860" s="29"/>
      <c r="H860" s="25"/>
      <c r="I860" s="25"/>
    </row>
    <row r="861" spans="1:9" x14ac:dyDescent="0.25">
      <c r="A861" s="17" t="s">
        <v>1282</v>
      </c>
      <c r="B861" s="25" t="s">
        <v>1279</v>
      </c>
      <c r="C861" s="17"/>
      <c r="D861" s="17"/>
      <c r="E861" s="25"/>
      <c r="F861" s="25"/>
      <c r="G861" s="25"/>
      <c r="H861" s="29"/>
      <c r="I861" s="29"/>
    </row>
    <row r="862" spans="1:9" ht="31.5" customHeight="1" x14ac:dyDescent="0.25">
      <c r="A862" s="17" t="s">
        <v>1283</v>
      </c>
      <c r="B862" s="25" t="s">
        <v>1284</v>
      </c>
      <c r="C862" s="17">
        <v>1</v>
      </c>
      <c r="D862" s="17" t="s">
        <v>42</v>
      </c>
      <c r="E862" s="28"/>
      <c r="F862" s="25" t="str">
        <f>IF(ISBLANK(E862),"", PRODUCT(C862,E862))</f>
        <v/>
      </c>
      <c r="G862" s="29"/>
      <c r="H862" s="25"/>
      <c r="I862" s="25"/>
    </row>
    <row r="863" spans="1:9" x14ac:dyDescent="0.25">
      <c r="A863" s="17" t="s">
        <v>1285</v>
      </c>
      <c r="B863" s="25" t="s">
        <v>1279</v>
      </c>
      <c r="C863" s="17"/>
      <c r="D863" s="17"/>
      <c r="E863" s="25"/>
      <c r="F863" s="25"/>
      <c r="G863" s="25"/>
      <c r="H863" s="29"/>
      <c r="I863" s="29"/>
    </row>
    <row r="864" spans="1:9" ht="19.5" customHeight="1" x14ac:dyDescent="0.25">
      <c r="A864" s="17" t="s">
        <v>1286</v>
      </c>
      <c r="B864" s="25" t="s">
        <v>1287</v>
      </c>
      <c r="C864" s="17">
        <v>1</v>
      </c>
      <c r="D864" s="17" t="s">
        <v>42</v>
      </c>
      <c r="E864" s="28"/>
      <c r="F864" s="25" t="str">
        <f>IF(ISBLANK(E864),"", PRODUCT(C864,E864))</f>
        <v/>
      </c>
      <c r="G864" s="29"/>
      <c r="H864" s="25"/>
      <c r="I864" s="25"/>
    </row>
    <row r="865" spans="1:9" ht="41.25" customHeight="1" x14ac:dyDescent="0.25">
      <c r="A865" s="17" t="s">
        <v>1288</v>
      </c>
      <c r="B865" s="25" t="s">
        <v>1279</v>
      </c>
      <c r="C865" s="17"/>
      <c r="D865" s="17"/>
      <c r="E865" s="25"/>
      <c r="F865" s="25"/>
      <c r="G865" s="25"/>
      <c r="H865" s="29"/>
      <c r="I865" s="29"/>
    </row>
    <row r="866" spans="1:9" x14ac:dyDescent="0.25">
      <c r="A866" s="17" t="s">
        <v>1289</v>
      </c>
      <c r="B866" s="25" t="s">
        <v>1290</v>
      </c>
      <c r="C866" s="17">
        <v>1</v>
      </c>
      <c r="D866" s="17" t="s">
        <v>42</v>
      </c>
      <c r="E866" s="28"/>
      <c r="F866" s="25" t="str">
        <f>IF(ISBLANK(E866),"", PRODUCT(C866,E866))</f>
        <v/>
      </c>
      <c r="G866" s="29"/>
      <c r="H866" s="25"/>
      <c r="I866" s="25"/>
    </row>
    <row r="867" spans="1:9" x14ac:dyDescent="0.25">
      <c r="A867" s="17" t="s">
        <v>1291</v>
      </c>
      <c r="B867" s="25" t="s">
        <v>1292</v>
      </c>
      <c r="C867" s="17"/>
      <c r="D867" s="17"/>
      <c r="E867" s="25"/>
      <c r="F867" s="25"/>
      <c r="G867" s="25"/>
      <c r="H867" s="29"/>
      <c r="I867" s="29"/>
    </row>
    <row r="868" spans="1:9" x14ac:dyDescent="0.25">
      <c r="A868" s="17" t="s">
        <v>1293</v>
      </c>
      <c r="B868" s="25" t="s">
        <v>1294</v>
      </c>
      <c r="C868" s="17">
        <v>1</v>
      </c>
      <c r="D868" s="17" t="s">
        <v>42</v>
      </c>
      <c r="E868" s="28"/>
      <c r="F868" s="25" t="str">
        <f>IF(ISBLANK(E868),"", PRODUCT(C868,E868))</f>
        <v/>
      </c>
      <c r="G868" s="29"/>
      <c r="H868" s="25"/>
      <c r="I868" s="25"/>
    </row>
    <row r="869" spans="1:9" x14ac:dyDescent="0.25">
      <c r="A869" s="17" t="s">
        <v>1295</v>
      </c>
      <c r="B869" s="25" t="s">
        <v>1292</v>
      </c>
      <c r="C869" s="17"/>
      <c r="D869" s="17"/>
      <c r="E869" s="25"/>
      <c r="F869" s="25"/>
      <c r="G869" s="25"/>
      <c r="H869" s="29"/>
      <c r="I869" s="29"/>
    </row>
    <row r="870" spans="1:9" x14ac:dyDescent="0.25">
      <c r="A870" s="17" t="s">
        <v>1296</v>
      </c>
      <c r="B870" s="25" t="s">
        <v>1297</v>
      </c>
      <c r="C870" s="17">
        <v>1</v>
      </c>
      <c r="D870" s="17" t="s">
        <v>42</v>
      </c>
      <c r="E870" s="28"/>
      <c r="F870" s="25" t="str">
        <f>IF(ISBLANK(E870),"", PRODUCT(C870,E870))</f>
        <v/>
      </c>
      <c r="G870" s="29"/>
      <c r="H870" s="25"/>
      <c r="I870" s="25"/>
    </row>
    <row r="871" spans="1:9" x14ac:dyDescent="0.25">
      <c r="A871" s="17" t="s">
        <v>1298</v>
      </c>
      <c r="B871" s="25" t="s">
        <v>1299</v>
      </c>
      <c r="C871" s="17"/>
      <c r="D871" s="17"/>
      <c r="E871" s="25"/>
      <c r="F871" s="25"/>
      <c r="G871" s="25"/>
      <c r="H871" s="29"/>
      <c r="I871" s="29"/>
    </row>
    <row r="872" spans="1:9" x14ac:dyDescent="0.25">
      <c r="A872" s="17" t="s">
        <v>1300</v>
      </c>
      <c r="B872" s="25" t="s">
        <v>1301</v>
      </c>
      <c r="C872" s="17">
        <v>1</v>
      </c>
      <c r="D872" s="17" t="s">
        <v>42</v>
      </c>
      <c r="E872" s="28"/>
      <c r="F872" s="25" t="str">
        <f>IF(ISBLANK(E872),"", PRODUCT(C872,E872))</f>
        <v/>
      </c>
      <c r="G872" s="29"/>
      <c r="H872" s="25"/>
      <c r="I872" s="25"/>
    </row>
    <row r="873" spans="1:9" x14ac:dyDescent="0.25">
      <c r="A873" s="17" t="s">
        <v>1302</v>
      </c>
      <c r="B873" s="25" t="s">
        <v>1303</v>
      </c>
      <c r="C873" s="17"/>
      <c r="D873" s="17"/>
      <c r="E873" s="25"/>
      <c r="F873" s="25"/>
      <c r="G873" s="25"/>
      <c r="H873" s="29"/>
      <c r="I873" s="29"/>
    </row>
    <row r="874" spans="1:9" x14ac:dyDescent="0.25">
      <c r="A874" s="17" t="s">
        <v>1304</v>
      </c>
      <c r="B874" s="25" t="s">
        <v>1305</v>
      </c>
      <c r="C874" s="17">
        <v>1</v>
      </c>
      <c r="D874" s="17" t="s">
        <v>42</v>
      </c>
      <c r="E874" s="28"/>
      <c r="F874" s="25" t="str">
        <f>IF(ISBLANK(E874),"", PRODUCT(C874,E874))</f>
        <v/>
      </c>
      <c r="G874" s="29"/>
      <c r="H874" s="25"/>
      <c r="I874" s="25"/>
    </row>
    <row r="875" spans="1:9" x14ac:dyDescent="0.25">
      <c r="A875" s="17" t="s">
        <v>1306</v>
      </c>
      <c r="B875" s="25" t="s">
        <v>1307</v>
      </c>
      <c r="C875" s="17"/>
      <c r="D875" s="17"/>
      <c r="E875" s="25"/>
      <c r="F875" s="25"/>
      <c r="G875" s="25"/>
      <c r="H875" s="29"/>
      <c r="I875" s="29"/>
    </row>
    <row r="876" spans="1:9" x14ac:dyDescent="0.25">
      <c r="A876" s="17" t="s">
        <v>1308</v>
      </c>
      <c r="B876" s="25" t="s">
        <v>1309</v>
      </c>
      <c r="C876" s="17">
        <v>1</v>
      </c>
      <c r="D876" s="17" t="s">
        <v>42</v>
      </c>
      <c r="E876" s="28"/>
      <c r="F876" s="25" t="str">
        <f>IF(ISBLANK(E876),"", PRODUCT(C876,E876))</f>
        <v/>
      </c>
      <c r="G876" s="29"/>
      <c r="H876" s="25"/>
      <c r="I876" s="25"/>
    </row>
    <row r="877" spans="1:9" x14ac:dyDescent="0.25">
      <c r="A877" s="17" t="s">
        <v>1310</v>
      </c>
      <c r="B877" s="25" t="s">
        <v>1307</v>
      </c>
      <c r="C877" s="17"/>
      <c r="D877" s="17"/>
      <c r="E877" s="25"/>
      <c r="F877" s="25"/>
      <c r="G877" s="25"/>
      <c r="H877" s="29"/>
      <c r="I877" s="29"/>
    </row>
    <row r="878" spans="1:9" x14ac:dyDescent="0.25">
      <c r="A878" s="17" t="s">
        <v>1311</v>
      </c>
      <c r="B878" s="25" t="s">
        <v>1312</v>
      </c>
      <c r="C878" s="17">
        <v>1</v>
      </c>
      <c r="D878" s="17" t="s">
        <v>42</v>
      </c>
      <c r="E878" s="28"/>
      <c r="F878" s="25" t="str">
        <f>IF(ISBLANK(E878),"", PRODUCT(C878,E878))</f>
        <v/>
      </c>
      <c r="G878" s="29"/>
      <c r="H878" s="25"/>
      <c r="I878" s="25"/>
    </row>
    <row r="879" spans="1:9" x14ac:dyDescent="0.25">
      <c r="A879" s="17" t="s">
        <v>1313</v>
      </c>
      <c r="B879" s="25" t="s">
        <v>1314</v>
      </c>
      <c r="C879" s="17"/>
      <c r="D879" s="17"/>
      <c r="E879" s="25"/>
      <c r="F879" s="25"/>
      <c r="G879" s="25"/>
      <c r="H879" s="29"/>
      <c r="I879" s="29"/>
    </row>
    <row r="880" spans="1:9" ht="30" x14ac:dyDescent="0.25">
      <c r="E880" s="24" t="s">
        <v>246</v>
      </c>
      <c r="F880" s="16" t="str">
        <f>IF((COUNT(C858:C879)&lt;&gt;COUNT(F858:F879)),"", ROUND(SUM(F858:F879),2))</f>
        <v/>
      </c>
      <c r="G880" s="15" t="str">
        <f>IF((COUNT(C858:C879)&lt;&gt;COUNT(F858:F879)),"Neužpildytos visų objektų kainos", "")</f>
        <v>Neužpildytos visų objektų kainos</v>
      </c>
    </row>
    <row r="881" spans="1:9" ht="45" x14ac:dyDescent="0.25">
      <c r="C881" s="24" t="s">
        <v>247</v>
      </c>
      <c r="D881" s="18"/>
      <c r="E881" s="24" t="s">
        <v>248</v>
      </c>
      <c r="F881" s="16" t="str">
        <f>IF(OR(F880="",D881=""),"", ROUND(PRODUCT(D881,F880)/100,2))</f>
        <v/>
      </c>
      <c r="G881" s="15" t="str">
        <f>IF(D881="", "Nurodykite taikomą PVM dydį", "")</f>
        <v>Nurodykite taikomą PVM dydį</v>
      </c>
    </row>
    <row r="882" spans="1:9" ht="30" x14ac:dyDescent="0.25">
      <c r="E882" s="24" t="s">
        <v>249</v>
      </c>
      <c r="F882" s="16">
        <f>IF(ISBLANK(F881), "", ROUND(SUM(F880:F881),2))</f>
        <v>0</v>
      </c>
    </row>
    <row r="886" spans="1:9" x14ac:dyDescent="0.25">
      <c r="A886" s="13" t="s">
        <v>1315</v>
      </c>
      <c r="B886" s="13" t="s">
        <v>1316</v>
      </c>
    </row>
    <row r="888" spans="1:9" x14ac:dyDescent="0.25">
      <c r="A888" s="13" t="s">
        <v>28</v>
      </c>
    </row>
    <row r="889" spans="1:9" s="5" customFormat="1" ht="60" x14ac:dyDescent="0.25">
      <c r="A889" s="27" t="s">
        <v>29</v>
      </c>
      <c r="B889" s="27" t="s">
        <v>30</v>
      </c>
      <c r="C889" s="27" t="s">
        <v>31</v>
      </c>
      <c r="D889" s="27" t="s">
        <v>32</v>
      </c>
      <c r="E889" s="27" t="s">
        <v>33</v>
      </c>
      <c r="F889" s="27" t="s">
        <v>34</v>
      </c>
      <c r="G889" s="27" t="s">
        <v>35</v>
      </c>
      <c r="H889" s="27" t="s">
        <v>36</v>
      </c>
      <c r="I889" s="27" t="s">
        <v>37</v>
      </c>
    </row>
    <row r="890" spans="1:9" x14ac:dyDescent="0.25">
      <c r="A890" s="16" t="s">
        <v>1317</v>
      </c>
      <c r="B890" s="24" t="s">
        <v>1318</v>
      </c>
      <c r="C890" s="17"/>
      <c r="D890" s="17"/>
      <c r="E890" s="17"/>
      <c r="F890" s="17"/>
      <c r="G890" s="17"/>
      <c r="H890" s="17"/>
      <c r="I890" s="17"/>
    </row>
    <row r="891" spans="1:9" x14ac:dyDescent="0.25">
      <c r="A891" s="17" t="s">
        <v>1319</v>
      </c>
      <c r="B891" s="25" t="s">
        <v>1318</v>
      </c>
      <c r="C891" s="17">
        <v>1</v>
      </c>
      <c r="D891" s="17" t="s">
        <v>42</v>
      </c>
      <c r="E891" s="28"/>
      <c r="F891" s="25" t="str">
        <f>IF(ISBLANK(E891),"", PRODUCT(C891,E891))</f>
        <v/>
      </c>
      <c r="G891" s="29"/>
      <c r="H891" s="25"/>
      <c r="I891" s="25"/>
    </row>
    <row r="892" spans="1:9" ht="45.75" customHeight="1" x14ac:dyDescent="0.25">
      <c r="A892" s="17" t="s">
        <v>1320</v>
      </c>
      <c r="B892" s="25" t="s">
        <v>1321</v>
      </c>
      <c r="C892" s="17"/>
      <c r="D892" s="17"/>
      <c r="E892" s="25"/>
      <c r="F892" s="25"/>
      <c r="G892" s="25"/>
      <c r="H892" s="29"/>
      <c r="I892" s="29"/>
    </row>
    <row r="893" spans="1:9" ht="48" customHeight="1" x14ac:dyDescent="0.25">
      <c r="A893" s="17" t="s">
        <v>1322</v>
      </c>
      <c r="B893" s="25" t="s">
        <v>1323</v>
      </c>
      <c r="C893" s="17"/>
      <c r="D893" s="17"/>
      <c r="E893" s="25"/>
      <c r="F893" s="25"/>
      <c r="G893" s="25"/>
      <c r="H893" s="29"/>
      <c r="I893" s="29"/>
    </row>
    <row r="894" spans="1:9" ht="30" x14ac:dyDescent="0.25">
      <c r="E894" s="24" t="s">
        <v>246</v>
      </c>
      <c r="F894" s="16" t="str">
        <f>IF((COUNT(C891:C893)&lt;&gt;COUNT(F891:F893)),"", ROUND(SUM(F891:F893),2))</f>
        <v/>
      </c>
      <c r="G894" s="15" t="str">
        <f>IF((COUNT(C891:C893)&lt;&gt;COUNT(F891:F893)),"Neužpildytos visų objektų kainos", "")</f>
        <v>Neužpildytos visų objektų kainos</v>
      </c>
    </row>
    <row r="895" spans="1:9" ht="45" x14ac:dyDescent="0.25">
      <c r="C895" s="24" t="s">
        <v>247</v>
      </c>
      <c r="D895" s="18"/>
      <c r="E895" s="24" t="s">
        <v>248</v>
      </c>
      <c r="F895" s="16" t="str">
        <f>IF(OR(F894="",D895=""),"", ROUND(PRODUCT(D895,F894)/100,2))</f>
        <v/>
      </c>
      <c r="G895" s="15" t="str">
        <f>IF(D895="", "Nurodykite taikomą PVM dydį", "")</f>
        <v>Nurodykite taikomą PVM dydį</v>
      </c>
    </row>
    <row r="896" spans="1:9" ht="30" x14ac:dyDescent="0.25">
      <c r="E896" s="24" t="s">
        <v>249</v>
      </c>
      <c r="F896" s="16">
        <f>IF(ISBLANK(F895), "", ROUND(SUM(F894:F895),2))</f>
        <v>0</v>
      </c>
    </row>
  </sheetData>
  <sheetProtection algorithmName="SHA-512" hashValue="X/tu/fSwmFAsGe5tatEfIJ4tAWbI5aeyGKjKMBD9q/lCVzNjHf92POKVCRqIBNwge0yov5fjQQWjPvO0Ep7J/A==" saltValue="JOXAyV3WAsSUEvXXz8FDPQ=="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pageSetup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7" t="s">
        <v>1324</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74" t="s">
        <v>1325</v>
      </c>
      <c r="B5" s="58"/>
      <c r="C5" s="56" t="s">
        <v>1326</v>
      </c>
      <c r="D5" s="57"/>
      <c r="E5" s="58"/>
      <c r="F5" s="56" t="s">
        <v>1327</v>
      </c>
      <c r="G5" s="57"/>
      <c r="H5" s="58"/>
      <c r="I5" s="56" t="s">
        <v>1328</v>
      </c>
      <c r="J5" s="58"/>
      <c r="K5" s="9" t="s">
        <v>1329</v>
      </c>
    </row>
    <row r="6" spans="1:11" ht="48.95" customHeight="1" x14ac:dyDescent="0.25">
      <c r="A6" s="50"/>
      <c r="B6" s="37"/>
      <c r="C6" s="51"/>
      <c r="D6" s="49"/>
      <c r="E6" s="37"/>
      <c r="F6" s="51"/>
      <c r="G6" s="49"/>
      <c r="H6" s="37"/>
      <c r="I6" s="51"/>
      <c r="J6" s="37"/>
      <c r="K6" s="19"/>
    </row>
    <row r="7" spans="1:11" ht="48.95" customHeight="1" x14ac:dyDescent="0.25">
      <c r="A7" s="50"/>
      <c r="B7" s="37"/>
      <c r="C7" s="51"/>
      <c r="D7" s="49"/>
      <c r="E7" s="37"/>
      <c r="F7" s="51"/>
      <c r="G7" s="49"/>
      <c r="H7" s="37"/>
      <c r="I7" s="51"/>
      <c r="J7" s="37"/>
      <c r="K7" s="19"/>
    </row>
    <row r="8" spans="1:11" ht="48.95" customHeight="1" x14ac:dyDescent="0.25">
      <c r="A8" s="50"/>
      <c r="B8" s="37"/>
      <c r="C8" s="51"/>
      <c r="D8" s="49"/>
      <c r="E8" s="37"/>
      <c r="F8" s="51"/>
      <c r="G8" s="49"/>
      <c r="H8" s="37"/>
      <c r="I8" s="51"/>
      <c r="J8" s="37"/>
      <c r="K8" s="19"/>
    </row>
    <row r="9" spans="1:11" ht="48.95" customHeight="1" x14ac:dyDescent="0.25">
      <c r="A9" s="50"/>
      <c r="B9" s="37"/>
      <c r="C9" s="51"/>
      <c r="D9" s="49"/>
      <c r="E9" s="37"/>
      <c r="F9" s="51"/>
      <c r="G9" s="49"/>
      <c r="H9" s="37"/>
      <c r="I9" s="51"/>
      <c r="J9" s="37"/>
      <c r="K9" s="19"/>
    </row>
    <row r="10" spans="1:11" ht="48.95" customHeight="1" x14ac:dyDescent="0.25">
      <c r="A10" s="50"/>
      <c r="B10" s="37"/>
      <c r="C10" s="51"/>
      <c r="D10" s="49"/>
      <c r="E10" s="37"/>
      <c r="F10" s="51"/>
      <c r="G10" s="49"/>
      <c r="H10" s="37"/>
      <c r="I10" s="51"/>
      <c r="J10" s="37"/>
      <c r="K10" s="19"/>
    </row>
    <row r="11" spans="1:11" ht="48.95" customHeight="1" x14ac:dyDescent="0.25">
      <c r="A11" s="50"/>
      <c r="B11" s="37"/>
      <c r="C11" s="51"/>
      <c r="D11" s="49"/>
      <c r="E11" s="37"/>
      <c r="F11" s="51"/>
      <c r="G11" s="49"/>
      <c r="H11" s="37"/>
      <c r="I11" s="51"/>
      <c r="J11" s="37"/>
      <c r="K11" s="19"/>
    </row>
    <row r="12" spans="1:11" ht="48.95" customHeight="1" x14ac:dyDescent="0.25">
      <c r="A12" s="50"/>
      <c r="B12" s="37"/>
      <c r="C12" s="51"/>
      <c r="D12" s="49"/>
      <c r="E12" s="37"/>
      <c r="F12" s="51"/>
      <c r="G12" s="49"/>
      <c r="H12" s="37"/>
      <c r="I12" s="51"/>
      <c r="J12" s="37"/>
      <c r="K12" s="19"/>
    </row>
    <row r="13" spans="1:11" ht="48.95" customHeight="1" x14ac:dyDescent="0.25">
      <c r="A13" s="50"/>
      <c r="B13" s="37"/>
      <c r="C13" s="51"/>
      <c r="D13" s="49"/>
      <c r="E13" s="37"/>
      <c r="F13" s="51"/>
      <c r="G13" s="49"/>
      <c r="H13" s="37"/>
      <c r="I13" s="51"/>
      <c r="J13" s="37"/>
      <c r="K13" s="19"/>
    </row>
    <row r="14" spans="1:11" ht="48.95" customHeight="1" x14ac:dyDescent="0.25">
      <c r="A14" s="50"/>
      <c r="B14" s="37"/>
      <c r="C14" s="51"/>
      <c r="D14" s="49"/>
      <c r="E14" s="37"/>
      <c r="F14" s="51"/>
      <c r="G14" s="49"/>
      <c r="H14" s="37"/>
      <c r="I14" s="51"/>
      <c r="J14" s="37"/>
      <c r="K14" s="19"/>
    </row>
    <row r="15" spans="1:11" ht="48" customHeight="1" thickBot="1" x14ac:dyDescent="0.3">
      <c r="A15" s="76"/>
      <c r="B15" s="64"/>
      <c r="C15" s="69"/>
      <c r="D15" s="63"/>
      <c r="E15" s="64"/>
      <c r="F15" s="69"/>
      <c r="G15" s="63"/>
      <c r="H15" s="64"/>
      <c r="I15" s="69"/>
      <c r="J15" s="64"/>
      <c r="K15" s="20"/>
    </row>
    <row r="16" spans="1:11" ht="18.95" customHeight="1" x14ac:dyDescent="0.25">
      <c r="A16" s="10"/>
      <c r="B16" s="10"/>
      <c r="C16" s="10"/>
      <c r="D16" s="10"/>
      <c r="E16" s="10"/>
      <c r="F16" s="10"/>
      <c r="G16" s="10"/>
      <c r="H16" s="10"/>
      <c r="I16" s="10"/>
      <c r="J16" s="10"/>
      <c r="K16" s="11"/>
    </row>
    <row r="17" spans="1:11" ht="48.95" customHeight="1" x14ac:dyDescent="0.25">
      <c r="A17" s="73" t="s">
        <v>1330</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74" t="s">
        <v>30</v>
      </c>
      <c r="B19" s="58"/>
      <c r="C19" s="56" t="s">
        <v>1326</v>
      </c>
      <c r="D19" s="57"/>
      <c r="E19" s="58"/>
      <c r="F19" s="56" t="s">
        <v>1331</v>
      </c>
      <c r="G19" s="57"/>
      <c r="H19" s="58"/>
      <c r="I19" s="75" t="s">
        <v>1328</v>
      </c>
      <c r="J19" s="72"/>
      <c r="K19" s="11"/>
    </row>
    <row r="20" spans="1:11" ht="48.95" customHeight="1" x14ac:dyDescent="0.25">
      <c r="A20" s="50"/>
      <c r="B20" s="37"/>
      <c r="C20" s="51"/>
      <c r="D20" s="49"/>
      <c r="E20" s="37"/>
      <c r="F20" s="51"/>
      <c r="G20" s="49"/>
      <c r="H20" s="37"/>
      <c r="I20" s="55"/>
      <c r="J20" s="54"/>
      <c r="K20" s="11"/>
    </row>
    <row r="21" spans="1:11" ht="48.95" customHeight="1" x14ac:dyDescent="0.25">
      <c r="A21" s="50"/>
      <c r="B21" s="37"/>
      <c r="C21" s="51"/>
      <c r="D21" s="49"/>
      <c r="E21" s="37"/>
      <c r="F21" s="51"/>
      <c r="G21" s="49"/>
      <c r="H21" s="37"/>
      <c r="I21" s="55"/>
      <c r="J21" s="54"/>
      <c r="K21" s="11"/>
    </row>
    <row r="22" spans="1:11" ht="48.95" customHeight="1" x14ac:dyDescent="0.25">
      <c r="A22" s="50"/>
      <c r="B22" s="37"/>
      <c r="C22" s="51"/>
      <c r="D22" s="49"/>
      <c r="E22" s="37"/>
      <c r="F22" s="51"/>
      <c r="G22" s="49"/>
      <c r="H22" s="37"/>
      <c r="I22" s="55"/>
      <c r="J22" s="54"/>
      <c r="K22" s="11"/>
    </row>
    <row r="23" spans="1:11" ht="48.95" customHeight="1" x14ac:dyDescent="0.25">
      <c r="A23" s="50"/>
      <c r="B23" s="37"/>
      <c r="C23" s="51"/>
      <c r="D23" s="49"/>
      <c r="E23" s="37"/>
      <c r="F23" s="51"/>
      <c r="G23" s="49"/>
      <c r="H23" s="37"/>
      <c r="I23" s="55"/>
      <c r="J23" s="54"/>
      <c r="K23" s="11"/>
    </row>
    <row r="24" spans="1:11" ht="48.95" customHeight="1" x14ac:dyDescent="0.25">
      <c r="A24" s="50"/>
      <c r="B24" s="37"/>
      <c r="C24" s="51"/>
      <c r="D24" s="49"/>
      <c r="E24" s="37"/>
      <c r="F24" s="51"/>
      <c r="G24" s="49"/>
      <c r="H24" s="37"/>
      <c r="I24" s="55"/>
      <c r="J24" s="54"/>
      <c r="K24" s="11"/>
    </row>
    <row r="25" spans="1:11" ht="48.95" customHeight="1" x14ac:dyDescent="0.25">
      <c r="A25" s="50"/>
      <c r="B25" s="37"/>
      <c r="C25" s="51"/>
      <c r="D25" s="49"/>
      <c r="E25" s="37"/>
      <c r="F25" s="51"/>
      <c r="G25" s="49"/>
      <c r="H25" s="37"/>
      <c r="I25" s="55"/>
      <c r="J25" s="54"/>
      <c r="K25" s="11"/>
    </row>
    <row r="26" spans="1:11" ht="48.95" customHeight="1" x14ac:dyDescent="0.25">
      <c r="A26" s="50"/>
      <c r="B26" s="37"/>
      <c r="C26" s="51"/>
      <c r="D26" s="49"/>
      <c r="E26" s="37"/>
      <c r="F26" s="51"/>
      <c r="G26" s="49"/>
      <c r="H26" s="37"/>
      <c r="I26" s="55"/>
      <c r="J26" s="54"/>
      <c r="K26" s="11"/>
    </row>
    <row r="27" spans="1:11" ht="48.95" customHeight="1" x14ac:dyDescent="0.25">
      <c r="A27" s="50"/>
      <c r="B27" s="37"/>
      <c r="C27" s="51"/>
      <c r="D27" s="49"/>
      <c r="E27" s="37"/>
      <c r="F27" s="51"/>
      <c r="G27" s="49"/>
      <c r="H27" s="37"/>
      <c r="I27" s="55"/>
      <c r="J27" s="54"/>
      <c r="K27" s="11"/>
    </row>
    <row r="28" spans="1:11" ht="48.95" customHeight="1" x14ac:dyDescent="0.25">
      <c r="A28" s="50"/>
      <c r="B28" s="37"/>
      <c r="C28" s="51"/>
      <c r="D28" s="49"/>
      <c r="E28" s="37"/>
      <c r="F28" s="51"/>
      <c r="G28" s="49"/>
      <c r="H28" s="37"/>
      <c r="I28" s="55"/>
      <c r="J28" s="54"/>
      <c r="K28" s="11"/>
    </row>
    <row r="29" spans="1:11" ht="48.95" customHeight="1" x14ac:dyDescent="0.25">
      <c r="A29" s="50"/>
      <c r="B29" s="37"/>
      <c r="C29" s="51"/>
      <c r="D29" s="49"/>
      <c r="E29" s="37"/>
      <c r="F29" s="51"/>
      <c r="G29" s="49"/>
      <c r="H29" s="37"/>
      <c r="I29" s="55"/>
      <c r="J29" s="54"/>
      <c r="K29" s="11"/>
    </row>
    <row r="31" spans="1:11" ht="33" customHeight="1" x14ac:dyDescent="0.25">
      <c r="A31" s="61"/>
      <c r="B31" s="32"/>
      <c r="C31" s="32"/>
      <c r="D31" s="32"/>
      <c r="E31" s="32"/>
      <c r="F31" s="32"/>
      <c r="G31" s="32"/>
      <c r="H31" s="32"/>
      <c r="I31" s="32"/>
      <c r="J31" s="32"/>
    </row>
    <row r="33" spans="1:10" ht="15.95" customHeight="1" x14ac:dyDescent="0.25">
      <c r="A33" s="60" t="s">
        <v>1332</v>
      </c>
      <c r="B33" s="32"/>
      <c r="C33" s="32"/>
      <c r="D33" s="32"/>
      <c r="E33" s="32"/>
      <c r="F33" s="32"/>
      <c r="G33" s="32"/>
      <c r="H33" s="32"/>
      <c r="I33" s="32"/>
      <c r="J33" s="32"/>
    </row>
    <row r="34" spans="1:10" ht="15.95" customHeight="1" thickBot="1" x14ac:dyDescent="0.3"/>
    <row r="35" spans="1:10" ht="15.95" customHeight="1" x14ac:dyDescent="0.25">
      <c r="A35" s="8" t="s">
        <v>29</v>
      </c>
      <c r="B35" s="70" t="s">
        <v>1333</v>
      </c>
      <c r="C35" s="57"/>
      <c r="D35" s="57"/>
      <c r="E35" s="57"/>
      <c r="F35" s="57"/>
      <c r="G35" s="58"/>
      <c r="H35" s="71" t="s">
        <v>1334</v>
      </c>
      <c r="I35" s="57"/>
      <c r="J35" s="72"/>
    </row>
    <row r="36" spans="1:10" ht="48" customHeight="1" x14ac:dyDescent="0.25">
      <c r="A36" s="21" t="s">
        <v>1335</v>
      </c>
      <c r="B36" s="52" t="s">
        <v>1336</v>
      </c>
      <c r="C36" s="49"/>
      <c r="D36" s="49"/>
      <c r="E36" s="49"/>
      <c r="F36" s="49"/>
      <c r="G36" s="37"/>
      <c r="H36" s="53"/>
      <c r="I36" s="49"/>
      <c r="J36" s="54"/>
    </row>
    <row r="37" spans="1:10" ht="48" customHeight="1" x14ac:dyDescent="0.25">
      <c r="A37" s="21" t="s">
        <v>1337</v>
      </c>
      <c r="B37" s="52" t="s">
        <v>1338</v>
      </c>
      <c r="C37" s="49"/>
      <c r="D37" s="49"/>
      <c r="E37" s="49"/>
      <c r="F37" s="49"/>
      <c r="G37" s="37"/>
      <c r="H37" s="53"/>
      <c r="I37" s="49"/>
      <c r="J37" s="54"/>
    </row>
    <row r="38" spans="1:10" ht="48" customHeight="1" x14ac:dyDescent="0.25">
      <c r="A38" s="21" t="s">
        <v>1339</v>
      </c>
      <c r="B38" s="52" t="s">
        <v>1340</v>
      </c>
      <c r="C38" s="49"/>
      <c r="D38" s="49"/>
      <c r="E38" s="49"/>
      <c r="F38" s="49"/>
      <c r="G38" s="37"/>
      <c r="H38" s="53"/>
      <c r="I38" s="49"/>
      <c r="J38" s="54"/>
    </row>
    <row r="39" spans="1:10" ht="48" customHeight="1" x14ac:dyDescent="0.25">
      <c r="A39" s="21" t="s">
        <v>1341</v>
      </c>
      <c r="B39" s="52" t="s">
        <v>1342</v>
      </c>
      <c r="C39" s="49"/>
      <c r="D39" s="49"/>
      <c r="E39" s="49"/>
      <c r="F39" s="49"/>
      <c r="G39" s="37"/>
      <c r="H39" s="53"/>
      <c r="I39" s="49"/>
      <c r="J39" s="54"/>
    </row>
    <row r="40" spans="1:10" ht="48" customHeight="1" x14ac:dyDescent="0.25">
      <c r="A40" s="22"/>
      <c r="B40" s="48"/>
      <c r="C40" s="49"/>
      <c r="D40" s="49"/>
      <c r="E40" s="49"/>
      <c r="F40" s="49"/>
      <c r="G40" s="37"/>
      <c r="H40" s="53"/>
      <c r="I40" s="49"/>
      <c r="J40" s="54"/>
    </row>
    <row r="41" spans="1:10" ht="48" customHeight="1" x14ac:dyDescent="0.25">
      <c r="A41" s="22"/>
      <c r="B41" s="48"/>
      <c r="C41" s="49"/>
      <c r="D41" s="49"/>
      <c r="E41" s="49"/>
      <c r="F41" s="49"/>
      <c r="G41" s="37"/>
      <c r="H41" s="53"/>
      <c r="I41" s="49"/>
      <c r="J41" s="54"/>
    </row>
    <row r="42" spans="1:10" ht="48" customHeight="1" x14ac:dyDescent="0.25">
      <c r="A42" s="22"/>
      <c r="B42" s="48"/>
      <c r="C42" s="49"/>
      <c r="D42" s="49"/>
      <c r="E42" s="49"/>
      <c r="F42" s="49"/>
      <c r="G42" s="37"/>
      <c r="H42" s="53"/>
      <c r="I42" s="49"/>
      <c r="J42" s="54"/>
    </row>
    <row r="43" spans="1:10" ht="48" customHeight="1" x14ac:dyDescent="0.25">
      <c r="A43" s="22"/>
      <c r="B43" s="48"/>
      <c r="C43" s="49"/>
      <c r="D43" s="49"/>
      <c r="E43" s="49"/>
      <c r="F43" s="49"/>
      <c r="G43" s="37"/>
      <c r="H43" s="53"/>
      <c r="I43" s="49"/>
      <c r="J43" s="54"/>
    </row>
    <row r="44" spans="1:10" ht="48" customHeight="1" x14ac:dyDescent="0.25">
      <c r="A44" s="22"/>
      <c r="B44" s="48"/>
      <c r="C44" s="49"/>
      <c r="D44" s="49"/>
      <c r="E44" s="49"/>
      <c r="F44" s="49"/>
      <c r="G44" s="37"/>
      <c r="H44" s="53"/>
      <c r="I44" s="49"/>
      <c r="J44" s="54"/>
    </row>
    <row r="45" spans="1:10" ht="48" customHeight="1" x14ac:dyDescent="0.25">
      <c r="A45" s="22"/>
      <c r="B45" s="48"/>
      <c r="C45" s="49"/>
      <c r="D45" s="49"/>
      <c r="E45" s="49"/>
      <c r="F45" s="49"/>
      <c r="G45" s="37"/>
      <c r="H45" s="53"/>
      <c r="I45" s="49"/>
      <c r="J45" s="54"/>
    </row>
    <row r="46" spans="1:10" ht="48.95" customHeight="1" thickBot="1" x14ac:dyDescent="0.3">
      <c r="A46" s="23"/>
      <c r="B46" s="62"/>
      <c r="C46" s="63"/>
      <c r="D46" s="63"/>
      <c r="E46" s="63"/>
      <c r="F46" s="63"/>
      <c r="G46" s="64"/>
      <c r="H46" s="65"/>
      <c r="I46" s="66"/>
      <c r="J46" s="67"/>
    </row>
    <row r="48" spans="1:10" ht="102" customHeight="1" x14ac:dyDescent="0.25">
      <c r="A48" s="61" t="s">
        <v>1343</v>
      </c>
      <c r="B48" s="32"/>
      <c r="C48" s="32"/>
      <c r="D48" s="32"/>
      <c r="E48" s="32"/>
      <c r="F48" s="32"/>
      <c r="G48" s="32"/>
      <c r="H48" s="32"/>
      <c r="I48" s="32"/>
      <c r="J48" s="32"/>
    </row>
    <row r="51" spans="1:10" x14ac:dyDescent="0.25">
      <c r="A51" s="68" t="s">
        <v>1344</v>
      </c>
      <c r="B51" s="32"/>
      <c r="C51" s="32"/>
      <c r="D51" s="32"/>
      <c r="E51" s="59"/>
      <c r="F51" s="32"/>
      <c r="G51" s="32"/>
      <c r="H51" s="32"/>
      <c r="I51" s="32"/>
      <c r="J51" s="32"/>
    </row>
    <row r="53" spans="1:10" x14ac:dyDescent="0.25">
      <c r="A53" s="68" t="s">
        <v>1345</v>
      </c>
      <c r="B53" s="32"/>
      <c r="C53" s="32"/>
      <c r="D53" s="32"/>
      <c r="E53" s="59"/>
      <c r="F53" s="32"/>
      <c r="G53" s="32"/>
      <c r="H53" s="32"/>
      <c r="I53" s="32"/>
      <c r="J53" s="32"/>
    </row>
    <row r="100" spans="1:1" ht="15.75" x14ac:dyDescent="0.25">
      <c r="A100" t="s">
        <v>1346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2026-06-09T07:09:10Z</cp:lastPrinted>
  <dcterms:created xsi:type="dcterms:W3CDTF">2023-04-04T12:16:45Z</dcterms:created>
  <dcterms:modified xsi:type="dcterms:W3CDTF">2026-06-09T07:09:15Z</dcterms:modified>
</cp:coreProperties>
</file>