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0066547\Desktop\apsauginė signalizacija\pirkimo dokumentai\"/>
    </mc:Choice>
  </mc:AlternateContent>
  <bookViews>
    <workbookView xWindow="0" yWindow="0" windowWidth="28800" windowHeight="11280" tabRatio="500" activeTab="2"/>
  </bookViews>
  <sheets>
    <sheet name="Pasiūlymas" sheetId="1" r:id="rId1"/>
    <sheet name="Subtiekėjai ir priedai" sheetId="2" r:id="rId2"/>
    <sheet name="Nacionalinis saugumas" sheetId="3" r:id="rId3"/>
  </sheet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E125" i="1" l="1"/>
  <c r="E124" i="1"/>
  <c r="E123" i="1"/>
  <c r="E122" i="1"/>
  <c r="E121" i="1"/>
  <c r="E120" i="1"/>
  <c r="E119" i="1"/>
  <c r="E118" i="1"/>
  <c r="E117" i="1"/>
  <c r="E116" i="1"/>
  <c r="E115" i="1"/>
  <c r="E114" i="1"/>
  <c r="E113" i="1"/>
  <c r="E112" i="1"/>
  <c r="E111" i="1"/>
  <c r="E110" i="1"/>
  <c r="E109" i="1"/>
  <c r="E108" i="1"/>
  <c r="E107" i="1"/>
  <c r="E62" i="1"/>
  <c r="E61" i="1"/>
  <c r="E60" i="1"/>
  <c r="E59" i="1"/>
  <c r="E58" i="1"/>
  <c r="E57" i="1"/>
  <c r="E56" i="1"/>
  <c r="E55" i="1"/>
  <c r="E54" i="1"/>
  <c r="E53" i="1"/>
  <c r="E52" i="1"/>
  <c r="E51" i="1"/>
  <c r="E50" i="1"/>
  <c r="E49" i="1"/>
  <c r="E48" i="1"/>
  <c r="E47" i="1"/>
  <c r="E46" i="1"/>
  <c r="E45"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44" i="1"/>
  <c r="E43" i="1"/>
  <c r="E42" i="1"/>
  <c r="E41" i="1"/>
  <c r="E40" i="1"/>
  <c r="E39" i="1"/>
  <c r="E38" i="1"/>
  <c r="E37" i="1"/>
  <c r="E36" i="1"/>
  <c r="E35" i="1"/>
  <c r="E34" i="1"/>
  <c r="E126" i="1" l="1"/>
  <c r="E127" i="1" s="1"/>
  <c r="E128" i="1" s="1"/>
  <c r="E129" i="1" s="1"/>
  <c r="E63" i="1"/>
  <c r="E64" i="1" s="1"/>
  <c r="E130" i="1" l="1"/>
  <c r="E65" i="1"/>
  <c r="E66" i="1" s="1"/>
  <c r="E67" i="1" l="1"/>
</calcChain>
</file>

<file path=xl/sharedStrings.xml><?xml version="1.0" encoding="utf-8"?>
<sst xmlns="http://schemas.openxmlformats.org/spreadsheetml/2006/main" count="185" uniqueCount="166">
  <si>
    <t>Eil. Nr.</t>
  </si>
  <si>
    <t>Pirkimo objetas</t>
  </si>
  <si>
    <t>Viso Eur be PVM</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</si>
  <si>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</si>
  <si>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</si>
  <si>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</si>
  <si>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</si>
  <si>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</si>
  <si>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</si>
  <si>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</si>
  <si>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</si>
  <si>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</si>
  <si>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</si>
  <si>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</si>
  <si>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</si>
  <si>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</si>
  <si>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</si>
  <si>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</si>
  <si>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PRIEDAS NR. 1 „PASIŪLYMO FORMA“</t>
  </si>
  <si>
    <t>2026-__-__</t>
  </si>
  <si>
    <t>• jam nėra taikomos ribojamos priemonės, nurodytos 2022 m. balandžio 8 d. Tarybos reglamento (ES) 2022/576, kuriuo iš dalies keičiamas Reglamentas (ES) Nr. 833/2014 dėl ribojamųjų priemonių atsižvelgiant į Rusijos veiksmus, kuriais destabilizuojama padėtis Ukrainoje 5k straipsnyje ir jo veikloje nėra Rusijos dalyvavimo, viršijančio 2014 m. liepos 31 d. Tarybos reglamento (ES) Nr. 833/2014 dėl ribojamųjų priemonių atsižvelgiant į Rusijos veiksmus, kuriais destabilizuojama padėtis Ukrainoje, su pakeitimais, padarytais 2022 m. balandžio 8 d. Tarybos reglamentu (ES) Nr. 2022/576, 5k straipsnyje nustatytas ribas:</t>
  </si>
  <si>
    <t>(a) jo atstovaujamas tiekėjas (ir nė vienas iš tiekėjų grupės narių) nėra Rusijos pilietis arba Rusijoje įsisteigęs fizinis ar juridinis asmuo, subjektas ar įstaiga;</t>
  </si>
  <si>
    <t>(b) jo atstovaujamas tiekėjas (ir nė vienas iš tiekėjų grupės narių) nėra juridinis asmuo, subjektas ar įstaiga, kurio nuosavybės teisės tiesiogiai ar netiesiogiai daugiau kaip 50 % priklauso šios dalies a) punkte nurodytam subjektui;</t>
  </si>
  <si>
    <t>(c) nei jis, nei jo atstovaujama bendrovė nėra fizinis ar juridinis asmuo, subjektas ar įstaiga, veikianti a) arba b) punkte nurodyto subjekto vardu ar jo nurodymu;</t>
  </si>
  <si>
    <t>(d) a)-c) punktuose išvardyti subjektai nedalyvauja subtiekėjais, tiekėjais ar subjektais, kurių pajėgumais remiasi jo atstovaujamas tiekėjas, tais atvejais kai jiems tenka daugiau kaip 10 % sutarties vertės.</t>
  </si>
  <si>
    <t>• Deklaruojamoms aplinkybėms pasikeitus, įsipareigoju nedelsiant apie tai informuoti Perkančiąją organizaciją.</t>
  </si>
  <si>
    <t>Dėl bendrųjų reikalavimų patvirtinu, kad:</t>
  </si>
  <si>
    <r>
      <t>·</t>
    </r>
    <r>
      <rPr>
        <sz val="7"/>
        <color rgb="FF000000"/>
        <rFont val="Times New Roman"/>
        <family val="1"/>
        <charset val="186"/>
      </rPr>
      <t xml:space="preserve"> </t>
    </r>
    <r>
      <rPr>
        <sz val="11"/>
        <color rgb="FF000000"/>
        <rFont val="Times New Roman"/>
        <family val="1"/>
        <charset val="186"/>
      </rPr>
      <t>esu susipažinęs su konkretaus pirkimo sąlygomis, taip pat su galiojančiais Lietuvos Respublikos įstatymais, poįstatyminiais teisės aktais, kurie reguliuoja viešųjų pirkimų atlikimo tvarką bei gali turėti įtakos bet kokiems tarp pirkimo vykdytojo ir tiekėjo susiklostantiems santykiams, kylantiems iš šio konkretaus pirkimo ir (ar) susijusiems su šiuo konkrečiu pirkimu;</t>
    </r>
  </si>
  <si>
    <r>
      <t>·</t>
    </r>
    <r>
      <rPr>
        <sz val="7"/>
        <color rgb="FF000000"/>
        <rFont val="Times New Roman"/>
        <family val="1"/>
        <charset val="186"/>
      </rPr>
      <t xml:space="preserve">      </t>
    </r>
    <r>
      <rPr>
        <sz val="11"/>
        <color rgb="FF000000"/>
        <rFont val="Times New Roman"/>
        <family val="1"/>
        <charset val="186"/>
      </rPr>
      <t>sutinku su konkretaus pirkimo sąlygose nustatytais reikalavimais ir procedūromis;</t>
    </r>
  </si>
  <si>
    <r>
      <t>·</t>
    </r>
    <r>
      <rPr>
        <sz val="7"/>
        <color rgb="FF000000"/>
        <rFont val="Times New Roman"/>
        <family val="1"/>
        <charset val="186"/>
      </rPr>
      <t xml:space="preserve">      </t>
    </r>
    <r>
      <rPr>
        <sz val="11"/>
        <color rgb="FF000000"/>
        <rFont val="Times New Roman"/>
        <family val="1"/>
        <charset val="186"/>
      </rPr>
      <t>Konkretaus pasiūlymo dokumentuose pateikti duomenys ir informacija yra teisinga ir apima viską, ko reikia tinkamam sutarties įvykdymui;</t>
    </r>
  </si>
  <si>
    <r>
      <t>·</t>
    </r>
    <r>
      <rPr>
        <sz val="7"/>
        <color rgb="FF000000"/>
        <rFont val="Times New Roman"/>
        <family val="1"/>
        <charset val="186"/>
      </rPr>
      <t xml:space="preserve">  </t>
    </r>
    <r>
      <rPr>
        <sz val="11"/>
        <color rgb="FF000000"/>
        <rFont val="Times New Roman"/>
        <family val="1"/>
        <charset val="186"/>
      </rPr>
      <t>siūlomos prekės atitinka techninę specifikaciją ir visus su siūlomų prekių tiekimu susijusių teisės aktų reikalavimus;</t>
    </r>
  </si>
  <si>
    <r>
      <t>·</t>
    </r>
    <r>
      <rPr>
        <sz val="7"/>
        <color rgb="FF000000"/>
        <rFont val="Times New Roman"/>
        <family val="1"/>
        <charset val="186"/>
      </rPr>
      <t xml:space="preserve"> </t>
    </r>
    <r>
      <rPr>
        <sz val="11"/>
        <color rgb="FF000000"/>
        <rFont val="Times New Roman"/>
        <family val="1"/>
        <charset val="186"/>
      </rPr>
      <t>Konkretus pasiūlymas galioja ne trumpiau kaip 90 kalendorinių dienų nuo pasiūlymo pateikimo termino pabaigos;</t>
    </r>
  </si>
  <si>
    <r>
      <t>·</t>
    </r>
    <r>
      <rPr>
        <sz val="7"/>
        <color rgb="FF000000"/>
        <rFont val="Times New Roman"/>
        <family val="1"/>
        <charset val="186"/>
      </rPr>
      <t xml:space="preserve"> </t>
    </r>
    <r>
      <rPr>
        <sz val="11"/>
        <color rgb="FF000000"/>
        <rFont val="Times New Roman"/>
        <family val="1"/>
        <charset val="186"/>
      </rPr>
      <t>jeigu tiekėjo kvalifikacija dėl teisės verstis atitinkama veikla nebuvo tikrinama arba tikrinama ne visa apimtimi, tačiau norminiai teisės aktai numato tam tikrus reikalavimus dėl teisės verstis veikla,  tiekėjas pirkimo vykdytojui įsipareigoja, kad pirkimo sutartį vykdys tik tokią teisę turintys asmenys.</t>
    </r>
  </si>
  <si>
    <t>1. Dėl Reglamento nuostatų, tiekėjas patvirtina, kad:</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</si>
  <si>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</si>
  <si>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</si>
  <si>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</si>
  <si>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</si>
  <si>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</si>
  <si>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</si>
  <si>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</si>
  <si>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</si>
  <si>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</si>
  <si>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</si>
  <si>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</si>
  <si>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</si>
  <si>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1</t>
  </si>
  <si>
    <t>Subtiekimo sutartis, ketinimų protokolas, preliminarios sutartys ar kiti dokumentai, patvirtinantys, kad laimėjus pirkimą tiekėjui bus prieinami kitų ūkio subjektų ištekliai (jei pasitelkiami kvalifikacijos atitikimui)</t>
  </si>
  <si>
    <t>Jungtinės veiklos sutarties kopija (jei taikoma)</t>
  </si>
  <si>
    <t>Dokumentai pagrindžiantys siūlomo pirkimo objekto atitikimą pirkimo dokumentų techninei specifikacijai</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</si>
  <si>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</si>
  <si>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</si>
  <si>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Bendra pasiūlymo kaina Eur (be PVM):</t>
  </si>
  <si>
    <t>Bendra pasiūlymo kaina Eur (su PVM):</t>
  </si>
  <si>
    <t>Bendra pasiūlymo palyginamoji kaina (ekonominis naudingumas), Eur su PVM</t>
  </si>
  <si>
    <t>PVM tarifas (%)</t>
  </si>
  <si>
    <t>PVM suma, Eur:</t>
  </si>
  <si>
    <t>Kam: Policijos departamentui prie Vidaus reikalų ministerijos</t>
  </si>
  <si>
    <t>Pasiūlymo priedai, subtiekėjai ir kita informacija nurodomi sekančiame lape &gt;&gt;&gt;</t>
  </si>
  <si>
    <t>Patvirtinimai dėl nacionalinio saugumo reikalavimų pateikiami trečiame lape &gt;&gt;&gt;</t>
  </si>
  <si>
    <t>(Tiekėjo arba jo įgalioto asmens
 pareigų pavadinimas)</t>
  </si>
  <si>
    <t xml:space="preserve">(Vardas ir pavardė) </t>
  </si>
  <si>
    <t>Europos bendrasis viešųjų pirkimų dokumentas</t>
  </si>
  <si>
    <t>TEIKDAMAS PASIŪLYMĄ, TEIKIU ŠIUOS PATVIRTINIMUS:</t>
  </si>
  <si>
    <t>2. Dėl Viešųjų pirkimų įstatymo 37 str. 9 d., 45 str. 2 prim. 2 p. ir 47 str. 9 d. nuostatų tiekėjas patvirtina, kad:</t>
  </si>
  <si>
    <r>
      <t>2.1. tiekėjo siūlomos prekės nekelia grėsmės nacionaliniam saugumui – vadovaujantis VPĮ 37 straipsnio 9 dalies 1 punktu,</t>
    </r>
    <r>
      <rPr>
        <b/>
        <sz val="10.5"/>
        <color rgb="FF000000"/>
        <rFont val="Times New Roman"/>
        <family val="1"/>
        <charset val="186"/>
      </rPr>
      <t xml:space="preserve"> prekių gamintojas ar jį kontroliuojantis asmuo nėra registruoti </t>
    </r>
    <r>
      <rPr>
        <sz val="10.5"/>
        <color rgb="FF000000"/>
        <rFont val="Times New Roman"/>
        <family val="1"/>
        <charset val="186"/>
      </rPr>
      <t xml:space="preserve">(jeigu gamintojas ar jį kontroliuojantis asmuo yra fizinis asmuo – nuolat gyvenantis ar turintis pilietybę) VPĮ 92 straipsnio 14 dalyje numatytame sąraše nurodytose valstybėse ar teritorijose
2.2. </t>
    </r>
    <r>
      <rPr>
        <b/>
        <sz val="10.5"/>
        <color rgb="FF000000"/>
        <rFont val="Times New Roman"/>
        <family val="1"/>
        <charset val="186"/>
      </rPr>
      <t>tiekėjas</t>
    </r>
    <r>
      <rPr>
        <sz val="10.5"/>
        <color rgb="FF000000"/>
        <rFont val="Times New Roman"/>
        <family val="1"/>
        <charset val="186"/>
      </rPr>
      <t xml:space="preserve"> neturi interesų, galinčių kelti grėsmę nacionaliniam saugumui – vadovaujantis VPĮ 47 straipsnio 9 dalimi, jis pats, jo subtiekėjai ar ūkio subjektai, kurių pajėgumais remiamasi ar juos kontroliuojantys asmenys </t>
    </r>
    <r>
      <rPr>
        <b/>
        <sz val="10.5"/>
        <color rgb="FF000000"/>
        <rFont val="Times New Roman"/>
        <family val="1"/>
        <charset val="186"/>
      </rPr>
      <t xml:space="preserve">nėra registruoti </t>
    </r>
    <r>
      <rPr>
        <sz val="10.5"/>
        <color rgb="FF000000"/>
        <rFont val="Times New Roman"/>
        <family val="1"/>
        <charset val="186"/>
      </rPr>
      <t>(jeigu tiekėjas, jo subtiekėjas, ūkio subjektas, kurio pajėgumais remiamasi, ar kontroliuojantis asmuo yra fizinis asmuo – nuolat gyvenantis ar turintis pilietybę) VPĮ 92 straipsnio 14 dalyje numatytame sąraše nurodytose valstybėse ar teritorijose. 
Suprantu, kad vadovaudamasis VPĮ 39 straipsnio 4 dalimi perkančioji organizacija bet kuriuo pirkimo procedūros metu gali paprašyti kandidatų ar dalyvių pateikti visus ar dalį dokumentų, patvirtinančių atitiktį VPĮ 37 straipsnio 9 dalies reikalavimams, jeigu tai būtina siekiant užtikrinti tinkamą pirkimo procedūros atlikimą.
Suprantu, kad jeigu pagal vertinimo rezultatus pasiūlymas bus pripažintas laimėjusiu, turės būti pateikti perkančiosios organizacijos nurodyti atitiktį nacionalinio saugumo reikalavimams patvirtinantys dokumentai.</t>
    </r>
  </si>
  <si>
    <r>
      <t xml:space="preserve">2.3. tiekėjas, jo subtiekėjas, ūkio subjektas, kurio pajėgumais remiamasi, </t>
    </r>
    <r>
      <rPr>
        <b/>
        <sz val="10.5"/>
        <color rgb="FF000000"/>
        <rFont val="Times New Roman"/>
        <family val="1"/>
        <charset val="186"/>
      </rPr>
      <t xml:space="preserve">nevykdo veiklos </t>
    </r>
    <r>
      <rPr>
        <sz val="10.5"/>
        <color rgb="FF000000"/>
        <rFont val="Times New Roman"/>
        <family val="1"/>
        <charset val="186"/>
      </rPr>
      <t xml:space="preserve">Rusijos Federacijos, Baltarusijos Respublikos, Rusijos Federacijos aneksuoto Krymo, Moldovos Respublikos Vyriausybės nekontroliuojamoje Padniestrės teritorijoje, Sakartvelo Vyriausybės nekontroliuojamos Abchazijos ir Pietų Osetijos teritorijose ir </t>
    </r>
    <r>
      <rPr>
        <b/>
        <sz val="10.5"/>
        <color rgb="FF000000"/>
        <rFont val="Times New Roman"/>
        <family val="1"/>
        <charset val="186"/>
      </rPr>
      <t>nėra</t>
    </r>
    <r>
      <rPr>
        <sz val="10.5"/>
        <color rgb="FF000000"/>
        <rFont val="Times New Roman"/>
        <family val="1"/>
        <charset val="186"/>
      </rPr>
      <t xml:space="preserve"> ūkio subjekto grupes, kurios bet kuris narys vykdo veiklą Rusijos Federacijos, Baltarusijos Respublikos, Rusijos Federacijos aneksuoto Krymo, Moldovos Respublikos Vyriausybės nekontroliuojamoje Padniestrės teritorijoje, Sakartvelo Vyriausybės nekontroliuojamos Abchazijos ir Pietų Osetijos teritorijose narys arba jos vadovas, kitas valdymo ar prižiūros organo narys ar kitas asmuo (kiti asmenys), turintis (turintys) teisę atstovauti tiekėjui, subtiekėjui, ūkio subjektui, kurio pajėgumais remiamasi, ar ji kontroliuoti, jo vardu priimti sprendimą, sudaryti sandori, ir tokiu būdu dalyvauja tokių ūkio subjektų grupių ir (ar) ūkio subjektų veikloje;</t>
    </r>
  </si>
  <si>
    <t>2.4. šie duomenys yra teisingi ir aktualūs pasiūlymo pateikimo dieną;</t>
  </si>
  <si>
    <t>2.5. Pirkimo vykdytojui kilus abejonių dėl tiekėjo deklaracijoje nurodytos informacijos teisingumo, ji prašys ekonomiškai naudingiausią pasiūlymą pateikusio tiekėjo konkretaus pirkimo vykdymo metu pateikti šioje deklaracijoje nurodytą informaciją patvirtinančius, VPĮ 51 straipsnio 12 dalyje nurodytus ar kitus pirkimo vykdytojui priimtinus dokumentus ir (ar) paaiškinimus. Tokių dokumentų ir (ar) paaiškinimų pirkimo vykdytojas gali prašyti bet kuriuo DPS vykdymo metu siekdamas užtikrinti tinkamą pirkimo procedūrų vykdymą.</t>
  </si>
  <si>
    <t>5. Sutinkame, kad ekonomiškai naudingiausią pasiūlymą pateikusio tiekėjo bus prašoma pateikti aktualius dokumentus, patvirtinančius DPS sukūrimo sąlygose nurodytų pašalinimo pagrindų nebuvimą.</t>
  </si>
  <si>
    <t>Preliminarus kiekis</t>
  </si>
  <si>
    <t xml:space="preserve"> Įkainis Eur be PVM</t>
  </si>
  <si>
    <t>TIEKĖJO PATVIRTINIMAI IR PASIŪLYMO KAINA:</t>
  </si>
  <si>
    <t>6. Pasiūlyme kaina nurodomos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t>
  </si>
  <si>
    <t>7. Bendra pasiūlymo kaina su PVM turi būti nurodyta dviejų skaitmenų po kablelio tikslumu. Šią kainą sudarančios kainos sudedamosios dalys ar įkainiai gali būti išreikštos neribojant skaitmenų po kablelio kiekio.</t>
  </si>
  <si>
    <t>8.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Pirkimo vykdytojas pats turi sumokėti PVM į valstybės biudžetą už įsigytą pirkimo objektą, šis mokestis įskaičiuojamas į pasiūlymo kainą (jeigu tiekėjas jo neįskaičiavo pateikiant pasiūlymą, palyginimo tikslais įskaičiuoja pats Pirkimo vykdytojas).</t>
  </si>
  <si>
    <t xml:space="preserve">9. Visos dokumente esančios nuorodos į standartą, techninį liudijimą ar bendrąsias technines specifikacijas reiškia, kad perkančioji organizacija priima ir kitus dalyvių lygiaverčių priemonių įrodymus. Jeigu specifikacijoje nurodomas konkretus modelis ar tiekimo šaltinis, konkretus procesas, būdingas konkretaus tiekėjo tiekiamoms prekėms ar teikiamoms paslaugoms, ar prekių ženklas, patentas, tipai, konkreti kilmė ar gamyba, dėl kurių tam tikriems subjektams ar tam tikriems produktams būtų sudarytos palankesnės sąlygos arba jie būtų atmesti, gali būti pateikiamas lygiavertis objektas nurodytajam. Nurodomi Europos standartą perimantys Lietuvos standartai, Europos techniniai liudijimai, tarptautiniai standartai, kitos Europos standartizacijos įstaigų nustatytos techninių normatyvų sistemos arba nacionaliniai standartai, nacionaliniai techniniai liudijimai turi būti suprantami kaip privalomi su prierašu „arba lygiavertis“. Taip pat tokio pobūdžio prekėms kaip glaistas, klijai, gipsas ar pan. gali būti siūlomos universalaus pobūdžio prekės, jei nenurodyta kitaip. </t>
  </si>
  <si>
    <t>10. Prekės turi būti pastoviam ir aktyviame asortimente / prekyboje viešai prieinamoje elektroninėje prekių užsakymo platformoje (internetinėje parduotuvėje).</t>
  </si>
  <si>
    <t>11. Šis dokumentas (failas) privalo būti pateiktas ne skenuota forma, bet Microsoft Excell formatu ar kita visuotinai prieinama teksto redagavimo programa.</t>
  </si>
  <si>
    <r>
      <t xml:space="preserve">Siūlomos įrangos gamintojas, modelis </t>
    </r>
    <r>
      <rPr>
        <b/>
        <sz val="9"/>
        <color rgb="FFFF0000"/>
        <rFont val="Times New Roman"/>
        <family val="1"/>
        <charset val="186"/>
      </rPr>
      <t>(pildo tiekėjas)</t>
    </r>
  </si>
  <si>
    <r>
      <rPr>
        <b/>
        <sz val="9"/>
        <rFont val="Times New Roman"/>
        <family val="1"/>
        <charset val="186"/>
      </rPr>
      <t xml:space="preserve"> Nuoroda į internetinį puslapį </t>
    </r>
    <r>
      <rPr>
        <b/>
        <sz val="9"/>
        <color rgb="FFFF0000"/>
        <rFont val="Times New Roman"/>
        <family val="1"/>
        <charset val="186"/>
      </rPr>
      <t>(pildo tiekėjas)</t>
    </r>
  </si>
  <si>
    <t>APSAUGINĖS SIGNALIZACIJOS, PRAĖJIMO KONTROLĖS, KOMPIUTERINIŲ TINKLŲ, RYŠIŲ ĮRANGA IR MEDŽIAGOS</t>
  </si>
  <si>
    <t>1 pirkimo dalis -  Signalizacijos, praėjimo kontrolės įranga</t>
  </si>
  <si>
    <t>2 pirkimo dalis - Signalizacijos, įeigos kontrolės, kompiuterinių tinklų įranga ir medžiagos</t>
  </si>
  <si>
    <t>Kontroleris be dėžės ir maitinimo šaltinio</t>
  </si>
  <si>
    <t>Kontroleris su dėže, maitinimo šaltiniu ir transformatoriumi</t>
  </si>
  <si>
    <t>Durų kontrolės modulis</t>
  </si>
  <si>
    <t>Praėjimo kontrolės kortelių skaitytuvas be klaviatūros</t>
  </si>
  <si>
    <t>Praėjimo kontrolės kortelių skaitytuvas su klaviatūra</t>
  </si>
  <si>
    <t>Analoginių apsauginių zonų pajungimo modulis</t>
  </si>
  <si>
    <t>Analoginių apsauginių zonų išplėtimo modulis</t>
  </si>
  <si>
    <t>Nuotoliniu būdu kontroliuojamas maitinimo šaltinis</t>
  </si>
  <si>
    <t>Klaviatūra</t>
  </si>
  <si>
    <t>Klaviatūra spalvotu ekranu</t>
  </si>
  <si>
    <t>Modulis klaviatūrai praėjimo kontrolės kortelėms nuskaityti</t>
  </si>
  <si>
    <t>Vidutinio dydžio dėžė su nuotoliniu būdu kontroliuojamu maitinimo šaltiniu</t>
  </si>
  <si>
    <t>Didelio dydžio dėžė su nuotoliniu būdu kontroliuojamu maitinimo šaltiniu</t>
  </si>
  <si>
    <t>8 relių modulis</t>
  </si>
  <si>
    <t>OSDP-Wiegand konverteris</t>
  </si>
  <si>
    <t>Belaidžių jutiklių pajungimo modulis</t>
  </si>
  <si>
    <t>Belaidis pavojaus mygtukas</t>
  </si>
  <si>
    <t>LAN izoliatorius</t>
  </si>
  <si>
    <t>RS485 – Ethernet keitiklis</t>
  </si>
  <si>
    <t>RS485 – šviesolaidis keitiklis</t>
  </si>
  <si>
    <t xml:space="preserve">Praėjimo kontrolės kortelių programavimo įrenginys </t>
  </si>
  <si>
    <t xml:space="preserve">Pakuotė su 100 vnt. praėjimo kontrolės kortelių, 13,5 Mhz veikimo dažnio, aukšto saugumo </t>
  </si>
  <si>
    <t xml:space="preserve">Pakuotė su 100 vnt. praėjimo kontrolės kortelių, dviejų veikimo dažnių </t>
  </si>
  <si>
    <t xml:space="preserve">Kasetė praėjimo kontrolės kortelių spausdintuvui Fargo DTC1500 </t>
  </si>
  <si>
    <t xml:space="preserve">Licencija pajungti 100 papildomų praėjimo kontrolės sistema valdomų durų </t>
  </si>
  <si>
    <r>
      <t>„</t>
    </r>
    <r>
      <rPr>
        <sz val="10.5"/>
        <color rgb="FF000000"/>
        <rFont val="Times New Roman"/>
        <family val="1"/>
        <charset val="186"/>
      </rPr>
      <t>Inner range Integriti“ centralės stebėjimo ir valdymo programinės įrangos licencija</t>
    </r>
  </si>
  <si>
    <t xml:space="preserve">Licencija „Inner range Integriti Corporate“ 25 versiją atnaujinti iki naujausios versijos </t>
  </si>
  <si>
    <t>Prekių pristatymas</t>
  </si>
  <si>
    <t>Prekių pristatymas į tiekėjo padalinį arba atstovybę</t>
  </si>
  <si>
    <t>SIP pasikalbėjimo įrenginys (domofonas)</t>
  </si>
  <si>
    <t>SIP pasikalbėjimo įrenginys (domofonas) su vaizdo kamera</t>
  </si>
  <si>
    <t>GSM komunikatorius pavojaus signalų perdavimui 4G</t>
  </si>
  <si>
    <t>GSM komunikatorius pavojaus signalų perdavimui 4G ir LAN</t>
  </si>
  <si>
    <t xml:space="preserve">Akumuliatorius 12V 17 Ah </t>
  </si>
  <si>
    <t xml:space="preserve">Akumuliatorius 12V 7Ah </t>
  </si>
  <si>
    <t>Signalizacijos kabelis 8x0.22, pakuotė 100 m.</t>
  </si>
  <si>
    <t>Signalizacijos kabelis 4x0.22, pakuotė 100 m.</t>
  </si>
  <si>
    <t>Signalizacijos kabelis 6x0.22, pakuotė 100 m.</t>
  </si>
  <si>
    <t>Elektros kabelis 2x0.75, pakuotė 100 m.</t>
  </si>
  <si>
    <t>Elektromechaninė sklendė normaliai užrakinta 20 mm. pločio</t>
  </si>
  <si>
    <t>Elektromechaninė sklendė normaliai atrakinta 20 mm pločio</t>
  </si>
  <si>
    <t>Elektromechaninė sklendė normaliai užrakinta 20 mm pločio su liežuvėlio būsenos fiksavimu</t>
  </si>
  <si>
    <t>Elektromechaninė sklendė normaliai užrakinta 16 mm pločio</t>
  </si>
  <si>
    <t xml:space="preserve">Magnetokontaktinis jutiklis virštinkinis </t>
  </si>
  <si>
    <t>Magnetokontaktinis jutiklis virštinkinis su imontuotais rezistoriais</t>
  </si>
  <si>
    <t>Magnetokontaktinis jutiklis įleidžiamo montavimo</t>
  </si>
  <si>
    <t>Magnetokontaktinis jutiklis virštinkinis garažo vartams</t>
  </si>
  <si>
    <t>Judesio jutiklis su apsauga nuo uždengimo, EN 50131 Grade 2</t>
  </si>
  <si>
    <t>Užuolaidinis judesio jutiklis su apsauga nuo uždengimo, EN 50131 Grade 2</t>
  </si>
  <si>
    <t>Judesio jutiklis EN 50131 Grade 2</t>
  </si>
  <si>
    <t>Judesio jutiklis EN 50131 Grade 3</t>
  </si>
  <si>
    <t>Judesio jutiklis su apsauga nuo uždengimo, EN 50131 Grade 3</t>
  </si>
  <si>
    <t>Judesio jutiklis su apsauga nuo uždengimo, EN 50131 Grade 3 su optiniu uždengimo nustatymu</t>
  </si>
  <si>
    <t>Judesio ir stiklo dūžio jutiklis EN 50131 Grade 2</t>
  </si>
  <si>
    <t>Smūgio jutiklis, EN 50131 Grade 2</t>
  </si>
  <si>
    <t>Stiklo dūžio jutiklis, EN 50131 Grade 2</t>
  </si>
  <si>
    <t>Vidinė sirena</t>
  </si>
  <si>
    <t>Lauko sirena</t>
  </si>
  <si>
    <t>Pavojaus mygtukas apsaugos sistemoms</t>
  </si>
  <si>
    <t>Cat 5e UTP kabelis, pakuotė 305 m.</t>
  </si>
  <si>
    <t>Cat 6A UTP kabelis, pakuotė 305 m.</t>
  </si>
  <si>
    <t>Cat 5e UTP kabelis lauko sąlygoms, pakuotė 305 m.</t>
  </si>
  <si>
    <t>Instaliacinis kanalas mažas, 2 m. ilgio</t>
  </si>
  <si>
    <t>Instaliacinis kanalas vidutinis, 2 m. ilgio</t>
  </si>
  <si>
    <t>Instaliacinis kanalas didelis, 2 m. ilgio</t>
  </si>
  <si>
    <t>GSM valdiklis</t>
  </si>
  <si>
    <t>19 colių komutacinė panelė</t>
  </si>
  <si>
    <t>Cat. 6A lizdas</t>
  </si>
  <si>
    <t>Jungiamasis kabelis Cat5e 0,5m</t>
  </si>
  <si>
    <t>Jungiamasis kabelis Cat5e 1 m</t>
  </si>
  <si>
    <t>Jungiamasis kabelis Cat5e 2 m</t>
  </si>
  <si>
    <t>Jungiamasis kabelis Cat5e 3 m</t>
  </si>
  <si>
    <t>Jungiamasis kabelis Cat5e 5 m</t>
  </si>
  <si>
    <t>Jungiamasis kabelis Cat5e 7 m</t>
  </si>
  <si>
    <t>Jungiamasis kabelis optinis vienamodis duplex iki 2 m. ilgio</t>
  </si>
  <si>
    <t>Jungiamasis kabelis optinis vienamodis duplex iki 7 m. ilgio</t>
  </si>
  <si>
    <t>Jungiamasis kabelis optinis multimodinis duplex iki 3 m. ilgio</t>
  </si>
  <si>
    <t>Jungiamasis kabelis optinis multimodinis duplex nuo 4 iki 8 m. ilgio</t>
  </si>
  <si>
    <t>Vienamodis optinis kabelis, ritė 500 m.</t>
  </si>
  <si>
    <t>Multimodinis optinis kabelis, ritė 500 m.</t>
  </si>
  <si>
    <t>Optinis pigtail</t>
  </si>
  <si>
    <t>Papildoma garantija prekėms
(vertinama reikšmė nuo 1 iki 12 mėn)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</si>
</sst>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rgb="FF000000"/>
      <name val="Calibri"/>
      <family val="2"/>
      <charset val="186"/>
    </font>
    <font>
      <b/>
      <sz val="11"/>
      <color rgb="FF000000"/>
      <name val="Times New Roman"/>
      <family val="1"/>
      <charset val="186"/>
    </font>
    <font>
      <sz val="11"/>
      <color rgb="FF000000"/>
      <name val="Times New Roman"/>
      <family val="1"/>
      <charset val="186"/>
    </font>
    <font>
      <b/>
      <sz val="12"/>
      <name val="Times New Roman"/>
      <family val="1"/>
      <charset val="186"/>
    </font>
    <font>
      <sz val="8"/>
      <color rgb="FF000000"/>
      <name val="Times New Roman"/>
      <family val="1"/>
      <charset val="186"/>
    </font>
    <font>
      <b/>
      <sz val="10.5"/>
      <color rgb="FF000000"/>
      <name val="Times New Roman"/>
      <family val="1"/>
      <charset val="186"/>
    </font>
    <font>
      <b/>
      <sz val="6"/>
      <color rgb="FF000000"/>
      <name val="Times New Roman"/>
      <family val="1"/>
      <charset val="186"/>
    </font>
    <font>
      <sz val="10.5"/>
      <color rgb="FF000000"/>
      <name val="Times New Roman"/>
      <family val="1"/>
      <charset val="186"/>
    </font>
    <font>
      <b/>
      <sz val="8"/>
      <color rgb="FF000000"/>
      <name val="Times New Roman"/>
      <family val="1"/>
      <charset val="186"/>
    </font>
    <font>
      <sz val="11"/>
      <color rgb="FF000000"/>
      <name val="Symbol"/>
      <family val="1"/>
      <charset val="2"/>
    </font>
    <font>
      <sz val="7"/>
      <color rgb="FF000000"/>
      <name val="Times New Roman"/>
      <family val="1"/>
      <charset val="186"/>
    </font>
    <font>
      <b/>
      <sz val="12"/>
      <color theme="1"/>
      <name val="Times New Roman"/>
      <family val="1"/>
    </font>
    <font>
      <sz val="12"/>
      <color theme="1"/>
      <name val="Times New Roman"/>
      <family val="1"/>
    </font>
    <font>
      <i/>
      <sz val="9"/>
      <color theme="1"/>
      <name val="Times New Roman"/>
      <family val="1"/>
    </font>
    <font>
      <b/>
      <sz val="9"/>
      <color rgb="FF000000"/>
      <name val="Times New Roman"/>
      <family val="1"/>
      <charset val="186"/>
    </font>
    <font>
      <sz val="9"/>
      <color rgb="FF000000"/>
      <name val="Times New Roman"/>
      <family val="1"/>
      <charset val="186"/>
    </font>
    <font>
      <sz val="9"/>
      <color rgb="FF000000"/>
      <name val="Calibri"/>
      <family val="2"/>
      <charset val="186"/>
    </font>
    <font>
      <b/>
      <sz val="9"/>
      <color indexed="11"/>
      <name val="Times New Roman"/>
      <family val="1"/>
    </font>
    <font>
      <b/>
      <sz val="9"/>
      <name val="Times New Roman"/>
      <family val="1"/>
    </font>
    <font>
      <sz val="9"/>
      <name val="Calibri"/>
      <family val="2"/>
      <charset val="186"/>
    </font>
    <font>
      <sz val="9"/>
      <name val="Times New Roman"/>
      <family val="1"/>
    </font>
    <font>
      <sz val="11"/>
      <color indexed="8"/>
      <name val="Times New Roman"/>
      <family val="1"/>
    </font>
    <font>
      <u/>
      <sz val="12"/>
      <color theme="10"/>
      <name val="Calibri"/>
      <family val="2"/>
    </font>
    <font>
      <i/>
      <u/>
      <sz val="12"/>
      <color theme="10"/>
      <name val="Times New Roman"/>
      <family val="1"/>
    </font>
    <font>
      <i/>
      <u/>
      <sz val="12"/>
      <color theme="10"/>
      <name val="Calibri"/>
      <family val="2"/>
      <charset val="186"/>
    </font>
    <font>
      <sz val="10"/>
      <color indexed="8"/>
      <name val="Times New Roman"/>
      <family val="1"/>
    </font>
    <font>
      <i/>
      <sz val="10"/>
      <color indexed="8"/>
      <name val="Times New Roman"/>
      <family val="1"/>
    </font>
    <font>
      <i/>
      <u/>
      <sz val="12"/>
      <color theme="8"/>
      <name val="Calibri"/>
      <family val="2"/>
      <charset val="186"/>
    </font>
    <font>
      <b/>
      <sz val="9"/>
      <color rgb="FFC00000"/>
      <name val="Times New Roman"/>
      <family val="1"/>
    </font>
    <font>
      <sz val="9"/>
      <color rgb="FFC00000"/>
      <name val="Calibri"/>
      <family val="2"/>
      <charset val="186"/>
    </font>
    <font>
      <i/>
      <sz val="10"/>
      <color rgb="FFC00000"/>
      <name val="Times New Roman"/>
      <family val="1"/>
    </font>
    <font>
      <sz val="10"/>
      <color rgb="FFC00000"/>
      <name val="Times New Roman"/>
      <family val="1"/>
    </font>
    <font>
      <b/>
      <sz val="9"/>
      <name val="Times New Roman"/>
      <family val="1"/>
      <charset val="186"/>
    </font>
    <font>
      <b/>
      <sz val="9"/>
      <color rgb="FFFF0000"/>
      <name val="Times New Roman"/>
      <family val="1"/>
      <charset val="186"/>
    </font>
    <font>
      <sz val="9"/>
      <color rgb="FFFF0000"/>
      <name val="Times New Roman"/>
      <family val="1"/>
      <charset val="186"/>
    </font>
    <font>
      <sz val="10.5"/>
      <color rgb="FF000000"/>
      <name val="Calibri"/>
      <family val="2"/>
      <charset val="186"/>
    </font>
    <font>
      <b/>
      <sz val="12"/>
      <color rgb="FF000000"/>
      <name val="Times New Roman"/>
      <family val="1"/>
      <charset val="186"/>
    </font>
  </fonts>
  <fills count="5">
    <fill>
      <patternFill patternType="none"/>
    </fill>
    <fill>
      <patternFill patternType="gray125"/>
    </fill>
    <fill>
      <patternFill patternType="solid">
        <fgColor theme="4" tint="0.59999389629810485"/>
        <bgColor rgb="FF99CCFF"/>
      </patternFill>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style="thin">
        <color indexed="10"/>
      </left>
      <right/>
      <top style="thin">
        <color indexed="10"/>
      </top>
      <bottom/>
      <diagonal/>
    </border>
    <border>
      <left/>
      <right/>
      <top style="thin">
        <color indexed="10"/>
      </top>
      <bottom/>
      <diagonal/>
    </border>
    <border>
      <left style="thin">
        <color indexed="10"/>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auto="1"/>
      </top>
      <bottom/>
      <diagonal/>
    </border>
    <border>
      <left/>
      <right style="thin">
        <color indexed="64"/>
      </right>
      <top style="thin">
        <color indexed="64"/>
      </top>
      <bottom/>
      <diagonal/>
    </border>
    <border>
      <left/>
      <right/>
      <top/>
      <bottom style="thin">
        <color auto="1"/>
      </bottom>
      <diagonal/>
    </border>
    <border>
      <left style="thin">
        <color auto="1"/>
      </left>
      <right style="thin">
        <color auto="1"/>
      </right>
      <top/>
      <bottom style="thin">
        <color auto="1"/>
      </bottom>
      <diagonal/>
    </border>
    <border>
      <left/>
      <right style="thin">
        <color indexed="10"/>
      </right>
      <top/>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22" fillId="0" borderId="0" applyNumberFormat="0" applyFill="0" applyBorder="0" applyAlignment="0" applyProtection="0"/>
  </cellStyleXfs>
  <cellXfs count="187">
    <xf numFmtId="0" fontId="0" fillId="0" borderId="0" xfId="0"/>
    <xf numFmtId="4" fontId="0" fillId="0" borderId="0" xfId="0" applyNumberFormat="1" applyFill="1" applyBorder="1"/>
    <xf numFmtId="0" fontId="12" fillId="4" borderId="0" xfId="0" applyFont="1" applyFill="1"/>
    <xf numFmtId="0" fontId="0" fillId="4" borderId="0" xfId="0" applyFill="1"/>
    <xf numFmtId="0" fontId="12" fillId="4" borderId="5" xfId="0" applyFont="1" applyFill="1" applyBorder="1"/>
    <xf numFmtId="0" fontId="12" fillId="4" borderId="12" xfId="0" applyFont="1" applyFill="1" applyBorder="1" applyAlignment="1">
      <alignment horizontal="center" vertical="center" wrapText="1"/>
    </xf>
    <xf numFmtId="0" fontId="12" fillId="3" borderId="15" xfId="0" applyFont="1" applyFill="1" applyBorder="1" applyAlignment="1" applyProtection="1">
      <alignment horizontal="center" vertical="center"/>
      <protection locked="0"/>
    </xf>
    <xf numFmtId="0" fontId="12" fillId="3" borderId="24" xfId="0" applyFont="1" applyFill="1" applyBorder="1" applyAlignment="1" applyProtection="1">
      <alignment horizontal="center" vertical="center"/>
      <protection locked="0"/>
    </xf>
    <xf numFmtId="0" fontId="12" fillId="4" borderId="0" xfId="0" applyFont="1" applyFill="1" applyBorder="1" applyAlignment="1">
      <alignment horizontal="center" vertical="center" wrapText="1"/>
    </xf>
    <xf numFmtId="0" fontId="12" fillId="4" borderId="0" xfId="0" applyFont="1" applyFill="1" applyBorder="1" applyAlignment="1">
      <alignment horizontal="center" vertical="center"/>
    </xf>
    <xf numFmtId="0" fontId="12" fillId="4" borderId="9"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3" xfId="0" applyFont="1" applyFill="1" applyBorder="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2" fillId="3" borderId="28" xfId="0" applyFont="1" applyFill="1" applyBorder="1" applyAlignment="1" applyProtection="1">
      <alignment horizontal="center" vertical="center" wrapText="1"/>
      <protection locked="0"/>
    </xf>
    <xf numFmtId="0" fontId="0" fillId="0" borderId="0" xfId="0" applyFont="1"/>
    <xf numFmtId="0" fontId="16" fillId="4" borderId="0" xfId="0" applyFont="1" applyFill="1" applyAlignment="1"/>
    <xf numFmtId="4" fontId="16" fillId="4" borderId="6" xfId="0" applyNumberFormat="1" applyFont="1" applyFill="1" applyBorder="1"/>
    <xf numFmtId="4" fontId="16" fillId="4" borderId="7" xfId="0" applyNumberFormat="1" applyFont="1" applyFill="1" applyBorder="1"/>
    <xf numFmtId="0" fontId="16" fillId="0" borderId="0" xfId="0" applyFont="1"/>
    <xf numFmtId="4" fontId="17" fillId="4" borderId="8" xfId="0" applyNumberFormat="1" applyFont="1" applyFill="1" applyBorder="1" applyAlignment="1">
      <alignment horizontal="center" vertical="center" wrapText="1"/>
    </xf>
    <xf numFmtId="4" fontId="17" fillId="4" borderId="0" xfId="0" applyNumberFormat="1" applyFont="1" applyFill="1" applyBorder="1" applyAlignment="1">
      <alignment horizontal="center" vertical="center" wrapText="1"/>
    </xf>
    <xf numFmtId="4" fontId="18" fillId="4" borderId="8" xfId="0" applyNumberFormat="1" applyFont="1" applyFill="1" applyBorder="1"/>
    <xf numFmtId="4" fontId="19" fillId="4" borderId="0" xfId="0" applyNumberFormat="1" applyFont="1" applyFill="1" applyBorder="1"/>
    <xf numFmtId="0" fontId="16" fillId="4" borderId="0" xfId="0" applyFont="1" applyFill="1" applyAlignment="1">
      <alignment vertical="top"/>
    </xf>
    <xf numFmtId="0" fontId="16" fillId="0" borderId="0" xfId="0" applyFont="1" applyAlignment="1">
      <alignment vertical="top"/>
    </xf>
    <xf numFmtId="0" fontId="14" fillId="2" borderId="2" xfId="0" applyFont="1" applyFill="1" applyBorder="1" applyAlignment="1">
      <alignment wrapText="1"/>
    </xf>
    <xf numFmtId="0" fontId="14" fillId="0" borderId="0" xfId="0" applyFont="1" applyBorder="1" applyAlignment="1"/>
    <xf numFmtId="0" fontId="16" fillId="0" borderId="0" xfId="0" applyFont="1" applyBorder="1"/>
    <xf numFmtId="0" fontId="14" fillId="2" borderId="2" xfId="0" applyFont="1" applyFill="1" applyBorder="1" applyAlignment="1">
      <alignment horizontal="left" wrapText="1"/>
    </xf>
    <xf numFmtId="0" fontId="16" fillId="0" borderId="0" xfId="0" applyFont="1" applyAlignment="1"/>
    <xf numFmtId="49" fontId="20" fillId="4" borderId="0" xfId="0" applyNumberFormat="1" applyFont="1" applyFill="1" applyBorder="1" applyAlignment="1">
      <alignment horizontal="left" vertical="center" wrapText="1"/>
    </xf>
    <xf numFmtId="4" fontId="20" fillId="3" borderId="0" xfId="0" applyNumberFormat="1" applyFont="1" applyFill="1" applyBorder="1" applyAlignment="1" applyProtection="1">
      <alignment horizontal="left" vertical="center" wrapText="1"/>
      <protection locked="0"/>
    </xf>
    <xf numFmtId="0" fontId="14" fillId="4" borderId="1" xfId="0" applyFont="1" applyFill="1" applyBorder="1" applyAlignment="1">
      <alignment vertical="center" wrapText="1"/>
    </xf>
    <xf numFmtId="0" fontId="14" fillId="4"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4" fontId="20" fillId="0" borderId="14" xfId="0" applyNumberFormat="1" applyFont="1" applyFill="1" applyBorder="1" applyAlignment="1" applyProtection="1">
      <alignment horizontal="center" vertical="center"/>
      <protection locked="0"/>
    </xf>
    <xf numFmtId="49" fontId="20" fillId="4" borderId="14" xfId="0" applyNumberFormat="1" applyFont="1" applyFill="1" applyBorder="1" applyAlignment="1">
      <alignment horizontal="center" vertical="center" wrapText="1"/>
    </xf>
    <xf numFmtId="0" fontId="16" fillId="4" borderId="1" xfId="0" applyFont="1" applyFill="1" applyBorder="1"/>
    <xf numFmtId="0" fontId="16" fillId="4" borderId="14" xfId="0" applyFont="1" applyFill="1" applyBorder="1"/>
    <xf numFmtId="0" fontId="0" fillId="4" borderId="14" xfId="0" applyFont="1" applyFill="1" applyBorder="1"/>
    <xf numFmtId="0" fontId="16" fillId="4" borderId="17" xfId="0" applyFont="1" applyFill="1" applyBorder="1"/>
    <xf numFmtId="4" fontId="0" fillId="0" borderId="8" xfId="0" applyNumberFormat="1" applyFill="1" applyBorder="1"/>
    <xf numFmtId="49" fontId="21" fillId="0" borderId="0" xfId="0" applyNumberFormat="1" applyFont="1" applyFill="1" applyBorder="1" applyAlignment="1">
      <alignment horizontal="right" vertical="center" wrapText="1"/>
    </xf>
    <xf numFmtId="4" fontId="21" fillId="0" borderId="0" xfId="0" applyNumberFormat="1" applyFont="1" applyFill="1" applyBorder="1" applyAlignment="1">
      <alignment horizontal="center" vertical="center"/>
    </xf>
    <xf numFmtId="4" fontId="21" fillId="0" borderId="0" xfId="0" applyNumberFormat="1" applyFont="1" applyFill="1" applyBorder="1"/>
    <xf numFmtId="4" fontId="21" fillId="0" borderId="35" xfId="0" applyNumberFormat="1" applyFont="1" applyFill="1" applyBorder="1"/>
    <xf numFmtId="0" fontId="0" fillId="0" borderId="0" xfId="0" applyNumberFormat="1" applyFill="1"/>
    <xf numFmtId="0" fontId="0" fillId="0" borderId="0" xfId="0" applyFill="1"/>
    <xf numFmtId="4" fontId="21" fillId="0" borderId="8" xfId="0" applyNumberFormat="1" applyFont="1" applyFill="1" applyBorder="1"/>
    <xf numFmtId="4" fontId="21" fillId="0" borderId="0" xfId="0" applyNumberFormat="1" applyFont="1" applyFill="1" applyBorder="1" applyAlignment="1">
      <alignment wrapText="1"/>
    </xf>
    <xf numFmtId="4" fontId="21" fillId="0" borderId="0" xfId="0" applyNumberFormat="1" applyFont="1" applyFill="1" applyBorder="1" applyAlignment="1">
      <alignment horizontal="center"/>
    </xf>
    <xf numFmtId="49" fontId="25" fillId="0" borderId="0" xfId="0" applyNumberFormat="1" applyFont="1" applyFill="1" applyBorder="1" applyAlignment="1" applyProtection="1">
      <alignment horizontal="center" vertical="center"/>
      <protection locked="0"/>
    </xf>
    <xf numFmtId="0" fontId="21" fillId="0" borderId="0" xfId="0" applyFont="1" applyFill="1" applyBorder="1"/>
    <xf numFmtId="0" fontId="21" fillId="0" borderId="35" xfId="0" applyFont="1" applyFill="1" applyBorder="1"/>
    <xf numFmtId="4" fontId="21" fillId="4" borderId="0" xfId="0" applyNumberFormat="1" applyFont="1" applyFill="1" applyBorder="1"/>
    <xf numFmtId="4" fontId="27" fillId="4" borderId="8" xfId="1" applyNumberFormat="1" applyFont="1" applyFill="1" applyBorder="1" applyAlignment="1"/>
    <xf numFmtId="4" fontId="24" fillId="4" borderId="0" xfId="1" applyNumberFormat="1" applyFont="1" applyFill="1" applyBorder="1" applyAlignment="1"/>
    <xf numFmtId="4" fontId="24" fillId="4" borderId="0" xfId="1" applyNumberFormat="1" applyFont="1" applyFill="1" applyBorder="1" applyAlignment="1">
      <alignment horizontal="left" vertical="center" wrapText="1"/>
    </xf>
    <xf numFmtId="4" fontId="21" fillId="4" borderId="8" xfId="0" applyNumberFormat="1" applyFont="1" applyFill="1" applyBorder="1"/>
    <xf numFmtId="4" fontId="21" fillId="4" borderId="0" xfId="0" applyNumberFormat="1" applyFont="1" applyFill="1" applyBorder="1" applyAlignment="1">
      <alignment wrapText="1"/>
    </xf>
    <xf numFmtId="4" fontId="21" fillId="4" borderId="0" xfId="0" applyNumberFormat="1" applyFont="1" applyFill="1" applyBorder="1" applyAlignment="1">
      <alignment horizontal="center"/>
    </xf>
    <xf numFmtId="49" fontId="26" fillId="4" borderId="8" xfId="0" applyNumberFormat="1" applyFont="1" applyFill="1" applyBorder="1" applyAlignment="1">
      <alignment vertical="center"/>
    </xf>
    <xf numFmtId="0" fontId="21" fillId="4" borderId="0" xfId="0" applyFont="1" applyFill="1" applyBorder="1"/>
    <xf numFmtId="49" fontId="25" fillId="4" borderId="0" xfId="0" applyNumberFormat="1" applyFont="1" applyFill="1" applyBorder="1" applyAlignment="1">
      <alignment horizontal="center" wrapText="1"/>
    </xf>
    <xf numFmtId="0" fontId="25" fillId="4" borderId="8" xfId="0" applyFont="1" applyFill="1" applyBorder="1" applyAlignment="1">
      <alignment horizontal="left" vertical="center" wrapText="1"/>
    </xf>
    <xf numFmtId="0" fontId="30" fillId="4" borderId="0" xfId="0" applyFont="1" applyFill="1" applyBorder="1" applyAlignment="1">
      <alignment horizontal="center" vertical="center" wrapText="1"/>
    </xf>
    <xf numFmtId="49" fontId="31" fillId="4" borderId="0" xfId="0" applyNumberFormat="1" applyFont="1" applyFill="1" applyBorder="1" applyAlignment="1">
      <alignment horizontal="center" vertical="top" wrapText="1"/>
    </xf>
    <xf numFmtId="0" fontId="16" fillId="0" borderId="4" xfId="0" applyFont="1" applyBorder="1" applyProtection="1">
      <protection locked="0"/>
    </xf>
    <xf numFmtId="0" fontId="5" fillId="0" borderId="0" xfId="0" applyFont="1" applyAlignment="1" applyProtection="1">
      <alignment horizontal="center" vertical="center"/>
    </xf>
    <xf numFmtId="0" fontId="6" fillId="0" borderId="0" xfId="0" applyFont="1" applyAlignment="1" applyProtection="1">
      <alignment vertical="center"/>
    </xf>
    <xf numFmtId="0" fontId="5" fillId="0" borderId="0" xfId="0" applyFont="1" applyAlignment="1" applyProtection="1">
      <alignment horizontal="left" vertical="center" indent="5"/>
    </xf>
    <xf numFmtId="0" fontId="7" fillId="0" borderId="0" xfId="0" applyFont="1" applyAlignment="1" applyProtection="1">
      <alignment horizontal="justify" vertical="center"/>
    </xf>
    <xf numFmtId="0" fontId="4" fillId="0" borderId="0" xfId="0" applyFont="1" applyAlignment="1" applyProtection="1">
      <alignment horizontal="justify" vertical="center"/>
    </xf>
    <xf numFmtId="0" fontId="5" fillId="0" borderId="0" xfId="0" applyFont="1" applyAlignment="1" applyProtection="1">
      <alignment horizontal="justify" vertical="center"/>
    </xf>
    <xf numFmtId="0" fontId="0" fillId="0" borderId="0" xfId="0" applyProtection="1"/>
    <xf numFmtId="0" fontId="8" fillId="0" borderId="0" xfId="0" applyFont="1" applyAlignment="1" applyProtection="1">
      <alignment vertical="center"/>
    </xf>
    <xf numFmtId="0" fontId="5" fillId="0" borderId="0" xfId="0" applyFont="1" applyAlignment="1" applyProtection="1">
      <alignment vertical="center"/>
    </xf>
    <xf numFmtId="0" fontId="9" fillId="0" borderId="0" xfId="0" applyFont="1" applyAlignment="1" applyProtection="1">
      <alignment horizontal="justify" vertical="center"/>
    </xf>
    <xf numFmtId="4" fontId="20" fillId="4" borderId="14" xfId="0" applyNumberFormat="1" applyFont="1" applyFill="1" applyBorder="1" applyAlignment="1">
      <alignment horizontal="right" vertical="center"/>
    </xf>
    <xf numFmtId="4" fontId="16" fillId="4" borderId="34" xfId="0" applyNumberFormat="1" applyFont="1" applyFill="1" applyBorder="1" applyAlignment="1">
      <alignment horizontal="right"/>
    </xf>
    <xf numFmtId="4" fontId="16" fillId="4" borderId="30" xfId="0" applyNumberFormat="1" applyFont="1" applyFill="1" applyBorder="1" applyAlignment="1">
      <alignment horizontal="right"/>
    </xf>
    <xf numFmtId="4" fontId="16" fillId="4" borderId="14" xfId="0" applyNumberFormat="1" applyFont="1" applyFill="1" applyBorder="1" applyAlignment="1">
      <alignment horizontal="right"/>
    </xf>
    <xf numFmtId="4" fontId="2" fillId="4" borderId="14" xfId="0" applyNumberFormat="1" applyFont="1" applyFill="1" applyBorder="1" applyAlignment="1">
      <alignment horizontal="right"/>
    </xf>
    <xf numFmtId="0" fontId="16" fillId="4" borderId="1" xfId="0" applyNumberFormat="1" applyFont="1" applyFill="1" applyBorder="1"/>
    <xf numFmtId="0" fontId="16" fillId="0" borderId="1" xfId="0" applyNumberFormat="1" applyFont="1" applyFill="1" applyBorder="1" applyProtection="1">
      <protection locked="0"/>
    </xf>
    <xf numFmtId="0" fontId="12" fillId="0" borderId="13" xfId="0" applyFont="1" applyFill="1" applyBorder="1" applyAlignment="1" applyProtection="1">
      <alignment horizontal="center" vertical="center" wrapText="1"/>
      <protection locked="0"/>
    </xf>
    <xf numFmtId="4" fontId="23" fillId="4" borderId="0" xfId="1" applyNumberFormat="1" applyFont="1" applyFill="1" applyBorder="1" applyAlignment="1">
      <alignment horizontal="left" vertical="center" wrapText="1"/>
    </xf>
    <xf numFmtId="0" fontId="7" fillId="0" borderId="0" xfId="0" applyFont="1" applyAlignment="1" applyProtection="1">
      <alignment horizontal="justify" vertical="center" wrapText="1"/>
    </xf>
    <xf numFmtId="0" fontId="33" fillId="4" borderId="4" xfId="0" applyFont="1" applyFill="1" applyBorder="1" applyAlignment="1">
      <alignment horizontal="center" wrapText="1"/>
    </xf>
    <xf numFmtId="0" fontId="14" fillId="4" borderId="33" xfId="0" applyFont="1" applyFill="1" applyBorder="1" applyAlignment="1"/>
    <xf numFmtId="0" fontId="1" fillId="4" borderId="18" xfId="0" applyFont="1" applyFill="1" applyBorder="1" applyAlignment="1"/>
    <xf numFmtId="0" fontId="1" fillId="4" borderId="3" xfId="0" applyFont="1" applyFill="1" applyBorder="1" applyAlignment="1"/>
    <xf numFmtId="0" fontId="14" fillId="4" borderId="32" xfId="0" applyFont="1" applyFill="1" applyBorder="1" applyAlignment="1"/>
    <xf numFmtId="49" fontId="20" fillId="4" borderId="14" xfId="0" applyNumberFormat="1" applyFont="1" applyFill="1" applyBorder="1" applyAlignment="1">
      <alignment vertical="center" wrapText="1"/>
    </xf>
    <xf numFmtId="0" fontId="16" fillId="0" borderId="14" xfId="0" applyNumberFormat="1" applyFont="1" applyBorder="1" applyProtection="1">
      <protection locked="0"/>
    </xf>
    <xf numFmtId="0" fontId="16" fillId="4" borderId="14" xfId="0" applyNumberFormat="1" applyFont="1" applyFill="1" applyBorder="1"/>
    <xf numFmtId="0" fontId="16" fillId="0" borderId="14" xfId="0" applyNumberFormat="1" applyFont="1" applyFill="1" applyBorder="1" applyProtection="1">
      <protection locked="0"/>
    </xf>
    <xf numFmtId="0" fontId="16" fillId="0" borderId="17" xfId="0" applyFont="1" applyBorder="1" applyProtection="1">
      <protection locked="0"/>
    </xf>
    <xf numFmtId="0" fontId="16" fillId="0" borderId="17" xfId="0" applyNumberFormat="1" applyFont="1" applyBorder="1" applyProtection="1">
      <protection locked="0"/>
    </xf>
    <xf numFmtId="0" fontId="14" fillId="4" borderId="0" xfId="0" applyFont="1" applyFill="1" applyBorder="1" applyAlignment="1"/>
    <xf numFmtId="0" fontId="7" fillId="4" borderId="14" xfId="0" applyFont="1" applyFill="1" applyBorder="1" applyAlignment="1">
      <alignment horizontal="center" vertical="center" wrapText="1"/>
    </xf>
    <xf numFmtId="0" fontId="7" fillId="4" borderId="14" xfId="0" applyFont="1" applyFill="1" applyBorder="1" applyAlignment="1">
      <alignment horizontal="left" vertical="center" wrapText="1"/>
    </xf>
    <xf numFmtId="0" fontId="35" fillId="4" borderId="14" xfId="0" applyFont="1" applyFill="1" applyBorder="1" applyAlignment="1">
      <alignment horizontal="left" vertical="center" wrapText="1"/>
    </xf>
    <xf numFmtId="0" fontId="7" fillId="4" borderId="14" xfId="0" applyFont="1" applyFill="1" applyBorder="1" applyAlignment="1">
      <alignment horizontal="justify" vertical="center" wrapText="1"/>
    </xf>
    <xf numFmtId="0" fontId="14" fillId="4" borderId="37" xfId="0" applyFont="1" applyFill="1" applyBorder="1" applyAlignment="1"/>
    <xf numFmtId="4" fontId="16" fillId="4" borderId="38" xfId="0" applyNumberFormat="1" applyFont="1" applyFill="1" applyBorder="1" applyAlignment="1">
      <alignment horizontal="right"/>
    </xf>
    <xf numFmtId="0" fontId="14" fillId="4" borderId="14" xfId="0" applyFont="1" applyFill="1" applyBorder="1" applyAlignment="1">
      <alignment vertical="center" wrapText="1"/>
    </xf>
    <xf numFmtId="0" fontId="14" fillId="4" borderId="14" xfId="0" applyFont="1" applyFill="1" applyBorder="1" applyAlignment="1">
      <alignment horizontal="center" vertical="center" wrapText="1"/>
    </xf>
    <xf numFmtId="0" fontId="16" fillId="0" borderId="14" xfId="0" applyFont="1" applyFill="1" applyBorder="1" applyAlignment="1" applyProtection="1">
      <alignment horizontal="center"/>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4" fillId="4" borderId="18" xfId="0" applyFont="1" applyFill="1" applyBorder="1" applyAlignment="1">
      <alignment horizontal="right" wrapText="1"/>
    </xf>
    <xf numFmtId="0" fontId="14" fillId="4" borderId="19" xfId="0" applyFont="1" applyFill="1" applyBorder="1" applyAlignment="1">
      <alignment horizontal="right" wrapText="1"/>
    </xf>
    <xf numFmtId="0" fontId="14" fillId="4" borderId="17" xfId="0" applyFont="1" applyFill="1" applyBorder="1" applyAlignment="1">
      <alignment horizontal="right" wrapText="1"/>
    </xf>
    <xf numFmtId="0" fontId="15" fillId="4" borderId="0" xfId="0" applyFont="1" applyFill="1" applyAlignment="1">
      <alignment horizontal="left" vertical="top" wrapText="1"/>
    </xf>
    <xf numFmtId="0" fontId="15" fillId="4" borderId="0" xfId="0" applyFont="1" applyFill="1" applyAlignment="1">
      <alignment horizontal="left" vertical="center" wrapText="1"/>
    </xf>
    <xf numFmtId="0" fontId="34" fillId="4" borderId="0" xfId="0" applyFont="1" applyFill="1" applyAlignment="1">
      <alignment horizontal="left" vertical="top" wrapText="1"/>
    </xf>
    <xf numFmtId="49" fontId="18" fillId="4" borderId="0" xfId="0" applyNumberFormat="1" applyFont="1" applyFill="1" applyBorder="1" applyAlignment="1">
      <alignment horizontal="center" vertical="center" wrapText="1"/>
    </xf>
    <xf numFmtId="0" fontId="18" fillId="4" borderId="0" xfId="0" applyFont="1" applyFill="1" applyBorder="1" applyAlignment="1">
      <alignment horizontal="center" vertical="center" wrapText="1"/>
    </xf>
    <xf numFmtId="49" fontId="20" fillId="4" borderId="0" xfId="0" applyNumberFormat="1" applyFont="1" applyFill="1" applyBorder="1" applyAlignment="1">
      <alignment horizontal="left" vertical="center" wrapText="1"/>
    </xf>
    <xf numFmtId="0" fontId="20" fillId="4" borderId="0" xfId="0" applyFont="1" applyFill="1" applyBorder="1" applyAlignment="1">
      <alignment horizontal="left" vertical="center" wrapText="1"/>
    </xf>
    <xf numFmtId="49" fontId="20" fillId="4" borderId="14" xfId="0" applyNumberFormat="1" applyFont="1" applyFill="1" applyBorder="1" applyAlignment="1">
      <alignment horizontal="left" vertical="center" wrapText="1"/>
    </xf>
    <xf numFmtId="0" fontId="19" fillId="4" borderId="14" xfId="0" applyFont="1" applyFill="1" applyBorder="1"/>
    <xf numFmtId="4" fontId="20" fillId="3" borderId="14" xfId="0" applyNumberFormat="1" applyFont="1" applyFill="1" applyBorder="1" applyAlignment="1" applyProtection="1">
      <alignment horizontal="left" vertical="center" wrapText="1"/>
      <protection locked="0"/>
    </xf>
    <xf numFmtId="0" fontId="19" fillId="3" borderId="14" xfId="0" applyFont="1" applyFill="1" applyBorder="1" applyProtection="1">
      <protection locked="0"/>
    </xf>
    <xf numFmtId="49" fontId="20" fillId="4" borderId="14" xfId="0" applyNumberFormat="1" applyFont="1" applyFill="1" applyBorder="1" applyAlignment="1">
      <alignment horizontal="left" vertical="center"/>
    </xf>
    <xf numFmtId="4" fontId="20" fillId="4" borderId="14" xfId="0" applyNumberFormat="1" applyFont="1" applyFill="1" applyBorder="1" applyAlignment="1">
      <alignment horizontal="left" vertical="center"/>
    </xf>
    <xf numFmtId="49" fontId="28" fillId="4" borderId="8" xfId="0" applyNumberFormat="1" applyFont="1" applyFill="1" applyBorder="1" applyAlignment="1">
      <alignment horizontal="center"/>
    </xf>
    <xf numFmtId="4" fontId="29" fillId="4" borderId="0" xfId="0" applyNumberFormat="1" applyFont="1" applyFill="1" applyBorder="1"/>
    <xf numFmtId="49" fontId="28" fillId="4" borderId="8" xfId="0" applyNumberFormat="1" applyFont="1" applyFill="1" applyBorder="1" applyAlignment="1">
      <alignment horizontal="center" vertical="center" wrapText="1"/>
    </xf>
    <xf numFmtId="49" fontId="18" fillId="4" borderId="8" xfId="0" applyNumberFormat="1" applyFont="1" applyFill="1" applyBorder="1" applyAlignment="1">
      <alignment horizontal="center" vertical="center" wrapText="1"/>
    </xf>
    <xf numFmtId="49" fontId="18" fillId="0" borderId="8" xfId="0" applyNumberFormat="1" applyFont="1" applyFill="1" applyBorder="1" applyAlignment="1" applyProtection="1">
      <alignment horizontal="center" vertical="center" wrapText="1"/>
      <protection locked="0"/>
    </xf>
    <xf numFmtId="4" fontId="19" fillId="0" borderId="0" xfId="0" applyNumberFormat="1" applyFont="1" applyFill="1" applyBorder="1" applyProtection="1">
      <protection locked="0"/>
    </xf>
    <xf numFmtId="4" fontId="23" fillId="4" borderId="8" xfId="1" applyNumberFormat="1" applyFont="1" applyFill="1" applyBorder="1" applyAlignment="1">
      <alignment horizontal="left" vertical="center" wrapText="1"/>
    </xf>
    <xf numFmtId="4" fontId="23" fillId="4" borderId="0" xfId="1" applyNumberFormat="1" applyFont="1" applyFill="1" applyBorder="1" applyAlignment="1">
      <alignment horizontal="left" vertical="center" wrapText="1"/>
    </xf>
    <xf numFmtId="49" fontId="25" fillId="0" borderId="0" xfId="0" applyNumberFormat="1" applyFont="1" applyFill="1" applyBorder="1" applyAlignment="1" applyProtection="1">
      <alignment horizontal="center" vertical="center" wrapText="1"/>
      <protection locked="0"/>
    </xf>
    <xf numFmtId="49" fontId="30" fillId="4" borderId="0" xfId="0" applyNumberFormat="1" applyFont="1" applyFill="1" applyBorder="1" applyAlignment="1">
      <alignment horizontal="center" vertical="top" wrapText="1"/>
    </xf>
    <xf numFmtId="0" fontId="15" fillId="0" borderId="31" xfId="0" applyFont="1" applyBorder="1" applyAlignment="1">
      <alignment horizontal="right"/>
    </xf>
    <xf numFmtId="0" fontId="36" fillId="4" borderId="18" xfId="0" applyFont="1" applyFill="1" applyBorder="1" applyAlignment="1">
      <alignment horizontal="right" wrapText="1"/>
    </xf>
    <xf numFmtId="0" fontId="36" fillId="4" borderId="19" xfId="0" applyFont="1" applyFill="1" applyBorder="1" applyAlignment="1">
      <alignment horizontal="right" wrapText="1"/>
    </xf>
    <xf numFmtId="0" fontId="36" fillId="4" borderId="17" xfId="0" applyFont="1" applyFill="1" applyBorder="1" applyAlignment="1">
      <alignment horizontal="right" wrapText="1"/>
    </xf>
    <xf numFmtId="0" fontId="15" fillId="4" borderId="0" xfId="0" applyFont="1" applyFill="1" applyBorder="1" applyAlignment="1">
      <alignment horizontal="left" vertical="top" wrapText="1"/>
    </xf>
    <xf numFmtId="0" fontId="15" fillId="4" borderId="0" xfId="0" applyFont="1" applyFill="1" applyBorder="1" applyAlignment="1">
      <alignment horizontal="left" vertical="top"/>
    </xf>
    <xf numFmtId="0" fontId="15" fillId="4" borderId="0" xfId="0" applyFont="1" applyFill="1" applyAlignment="1">
      <alignment horizontal="left" vertical="top"/>
    </xf>
    <xf numFmtId="0" fontId="12" fillId="3" borderId="22" xfId="0" applyFont="1" applyFill="1" applyBorder="1" applyAlignment="1" applyProtection="1">
      <alignment horizontal="left" vertical="center" wrapText="1"/>
      <protection locked="0"/>
    </xf>
    <xf numFmtId="0" fontId="12" fillId="3" borderId="23" xfId="0" applyFont="1" applyFill="1" applyBorder="1" applyAlignment="1" applyProtection="1">
      <alignment horizontal="left" vertical="center" wrapText="1"/>
      <protection locked="0"/>
    </xf>
    <xf numFmtId="0" fontId="12" fillId="3" borderId="21" xfId="0" applyFont="1" applyFill="1" applyBorder="1" applyAlignment="1" applyProtection="1">
      <alignment horizontal="left" vertical="center" wrapText="1"/>
      <protection locked="0"/>
    </xf>
    <xf numFmtId="0" fontId="12" fillId="3" borderId="29" xfId="0" applyFont="1" applyFill="1" applyBorder="1" applyAlignment="1" applyProtection="1">
      <alignment horizontal="center" vertical="center" wrapText="1"/>
      <protection locked="0"/>
    </xf>
    <xf numFmtId="0" fontId="12" fillId="3" borderId="24" xfId="0" applyFont="1" applyFill="1" applyBorder="1" applyAlignment="1" applyProtection="1">
      <alignment horizontal="center" vertical="center" wrapText="1"/>
      <protection locked="0"/>
    </xf>
    <xf numFmtId="0" fontId="13" fillId="4" borderId="0" xfId="0" applyFont="1" applyFill="1" applyAlignment="1">
      <alignment horizontal="left" vertical="center" wrapText="1"/>
    </xf>
    <xf numFmtId="0" fontId="12" fillId="3" borderId="18" xfId="0" applyFont="1" applyFill="1" applyBorder="1" applyAlignment="1" applyProtection="1">
      <alignment horizontal="left" vertical="center" wrapText="1"/>
      <protection locked="0"/>
    </xf>
    <xf numFmtId="0" fontId="12" fillId="3" borderId="19" xfId="0" applyFont="1" applyFill="1" applyBorder="1" applyAlignment="1" applyProtection="1">
      <alignment horizontal="left" vertical="center" wrapText="1"/>
      <protection locked="0"/>
    </xf>
    <xf numFmtId="0" fontId="12" fillId="3" borderId="17" xfId="0" applyFont="1" applyFill="1" applyBorder="1" applyAlignment="1" applyProtection="1">
      <alignment horizontal="left" vertical="center" wrapText="1"/>
      <protection locked="0"/>
    </xf>
    <xf numFmtId="0" fontId="12" fillId="3" borderId="14"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protection locked="0"/>
    </xf>
    <xf numFmtId="0" fontId="12" fillId="4" borderId="18" xfId="0" applyFont="1" applyFill="1" applyBorder="1" applyAlignment="1">
      <alignment horizontal="left" vertical="center" wrapText="1"/>
    </xf>
    <xf numFmtId="0" fontId="12" fillId="4" borderId="19" xfId="0" applyFont="1" applyFill="1" applyBorder="1" applyAlignment="1">
      <alignment horizontal="left" vertical="center" wrapText="1"/>
    </xf>
    <xf numFmtId="0" fontId="12" fillId="4" borderId="17" xfId="0" applyFont="1" applyFill="1" applyBorder="1" applyAlignment="1">
      <alignment horizontal="left" vertical="center" wrapText="1"/>
    </xf>
    <xf numFmtId="0" fontId="12" fillId="4" borderId="18" xfId="0" applyFont="1" applyFill="1" applyBorder="1" applyAlignment="1" applyProtection="1">
      <alignment horizontal="left" vertical="center" wrapText="1"/>
      <protection locked="0"/>
    </xf>
    <xf numFmtId="0" fontId="12" fillId="4" borderId="19" xfId="0" applyFont="1" applyFill="1" applyBorder="1" applyAlignment="1" applyProtection="1">
      <alignment horizontal="left" vertical="center" wrapText="1"/>
      <protection locked="0"/>
    </xf>
    <xf numFmtId="0" fontId="12" fillId="4" borderId="17" xfId="0" applyFont="1" applyFill="1" applyBorder="1" applyAlignment="1" applyProtection="1">
      <alignment horizontal="left" vertical="center" wrapText="1"/>
      <protection locked="0"/>
    </xf>
    <xf numFmtId="0" fontId="12" fillId="3" borderId="18" xfId="0" applyFont="1" applyFill="1" applyBorder="1" applyAlignment="1" applyProtection="1">
      <alignment horizontal="center" vertical="center" wrapText="1"/>
      <protection locked="0"/>
    </xf>
    <xf numFmtId="0" fontId="12" fillId="3" borderId="19" xfId="0" applyFont="1" applyFill="1" applyBorder="1" applyAlignment="1" applyProtection="1">
      <alignment horizontal="center" vertical="center" wrapText="1"/>
      <protection locked="0"/>
    </xf>
    <xf numFmtId="0" fontId="12" fillId="3" borderId="36" xfId="0" applyFont="1" applyFill="1" applyBorder="1" applyAlignment="1" applyProtection="1">
      <alignment horizontal="center" vertical="center" wrapText="1"/>
      <protection locked="0"/>
    </xf>
    <xf numFmtId="0" fontId="12" fillId="0" borderId="18" xfId="0" applyFont="1" applyFill="1" applyBorder="1" applyAlignment="1" applyProtection="1">
      <alignment horizontal="center" vertical="center" wrapText="1"/>
      <protection locked="0"/>
    </xf>
    <xf numFmtId="0" fontId="12" fillId="0" borderId="19" xfId="0" applyFont="1" applyFill="1" applyBorder="1" applyAlignment="1" applyProtection="1">
      <alignment horizontal="center" vertical="center" wrapText="1"/>
      <protection locked="0"/>
    </xf>
    <xf numFmtId="0" fontId="12" fillId="0" borderId="17" xfId="0" applyFont="1" applyFill="1" applyBorder="1" applyAlignment="1" applyProtection="1">
      <alignment horizontal="center" vertical="center" wrapText="1"/>
      <protection locked="0"/>
    </xf>
    <xf numFmtId="0" fontId="12" fillId="3" borderId="16" xfId="0" applyFont="1" applyFill="1" applyBorder="1" applyAlignment="1" applyProtection="1">
      <alignment horizontal="center" vertical="center" wrapText="1"/>
      <protection locked="0"/>
    </xf>
    <xf numFmtId="0" fontId="12" fillId="3" borderId="17" xfId="0" applyFont="1" applyFill="1" applyBorder="1" applyAlignment="1" applyProtection="1">
      <alignment horizontal="center" vertical="center" wrapText="1"/>
      <protection locked="0"/>
    </xf>
    <xf numFmtId="0" fontId="11" fillId="4" borderId="0" xfId="0" applyFont="1" applyFill="1" applyAlignment="1">
      <alignment horizontal="left"/>
    </xf>
    <xf numFmtId="0" fontId="12" fillId="4" borderId="27"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3" borderId="20" xfId="0" applyFont="1" applyFill="1" applyBorder="1" applyAlignment="1" applyProtection="1">
      <alignment horizontal="center" vertical="center" wrapText="1"/>
      <protection locked="0"/>
    </xf>
    <xf numFmtId="0" fontId="12" fillId="3" borderId="21" xfId="0" applyFont="1" applyFill="1" applyBorder="1" applyAlignment="1" applyProtection="1">
      <alignment horizontal="center" vertical="center" wrapText="1"/>
      <protection locked="0"/>
    </xf>
    <xf numFmtId="0" fontId="12" fillId="3" borderId="22" xfId="0" applyFont="1" applyFill="1" applyBorder="1" applyAlignment="1" applyProtection="1">
      <alignment horizontal="center" vertical="center" wrapText="1"/>
      <protection locked="0"/>
    </xf>
    <xf numFmtId="0" fontId="12" fillId="3" borderId="23" xfId="0" applyFont="1" applyFill="1" applyBorder="1" applyAlignment="1" applyProtection="1">
      <alignment horizontal="center" vertical="center" wrapText="1"/>
      <protection locked="0"/>
    </xf>
    <xf numFmtId="0" fontId="11" fillId="4" borderId="0" xfId="0" applyFont="1" applyFill="1" applyBorder="1" applyAlignment="1">
      <alignment horizontal="left" vertical="center" wrapText="1"/>
    </xf>
    <xf numFmtId="0" fontId="12" fillId="4" borderId="25"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1" fillId="4" borderId="0" xfId="0" applyFont="1" applyFill="1" applyAlignment="1">
      <alignment horizontal="center" vertical="top" wrapText="1"/>
    </xf>
    <xf numFmtId="0" fontId="11" fillId="4" borderId="0" xfId="0" applyFont="1" applyFill="1" applyAlignment="1">
      <alignment horizontal="left" vertical="center" wrapText="1"/>
    </xf>
    <xf numFmtId="0" fontId="12" fillId="4" borderId="9" xfId="0" applyFont="1" applyFill="1" applyBorder="1" applyAlignment="1">
      <alignment horizontal="center" vertical="center" wrapText="1"/>
    </xf>
    <xf numFmtId="0" fontId="12" fillId="3" borderId="13"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83B0"/>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38"/>
  <sheetViews>
    <sheetView topLeftCell="A28" zoomScaleNormal="100" workbookViewId="0">
      <selection activeCell="G34" sqref="G34"/>
    </sheetView>
  </sheetViews>
  <sheetFormatPr defaultColWidth="8.6640625" defaultRowHeight="12" x14ac:dyDescent="0.25"/>
  <cols>
    <col min="1" max="1" width="7" style="30" customWidth="1"/>
    <col min="2" max="2" width="34.6640625" style="19" customWidth="1"/>
    <col min="3" max="3" width="8.6640625" style="19" customWidth="1"/>
    <col min="4" max="4" width="14.44140625" style="19" customWidth="1"/>
    <col min="5" max="5" width="13" style="19" customWidth="1"/>
    <col min="6" max="6" width="25.44140625" style="19" customWidth="1"/>
    <col min="7" max="7" width="31.6640625" style="19" customWidth="1"/>
    <col min="8" max="16384" width="8.6640625" style="19"/>
  </cols>
  <sheetData>
    <row r="1" spans="1:7" x14ac:dyDescent="0.25">
      <c r="A1" s="16"/>
      <c r="B1" s="17"/>
      <c r="C1" s="18"/>
      <c r="D1" s="18"/>
      <c r="E1" s="18"/>
      <c r="F1" s="18"/>
      <c r="G1" s="18"/>
    </row>
    <row r="2" spans="1:7" x14ac:dyDescent="0.25">
      <c r="A2" s="16"/>
      <c r="B2" s="129" t="s">
        <v>18</v>
      </c>
      <c r="C2" s="130"/>
      <c r="D2" s="130"/>
      <c r="E2" s="130"/>
      <c r="F2" s="130"/>
      <c r="G2" s="130"/>
    </row>
    <row r="3" spans="1:7" x14ac:dyDescent="0.25">
      <c r="A3" s="16"/>
      <c r="B3" s="131" t="s">
        <v>81</v>
      </c>
      <c r="C3" s="130"/>
      <c r="D3" s="130"/>
      <c r="E3" s="130"/>
      <c r="F3" s="130"/>
      <c r="G3" s="130"/>
    </row>
    <row r="4" spans="1:7" x14ac:dyDescent="0.25">
      <c r="A4" s="16"/>
      <c r="B4" s="20"/>
      <c r="C4" s="21"/>
      <c r="D4" s="21"/>
      <c r="E4" s="21"/>
      <c r="F4" s="21"/>
      <c r="G4" s="21"/>
    </row>
    <row r="5" spans="1:7" x14ac:dyDescent="0.25">
      <c r="A5" s="16"/>
      <c r="B5" s="132" t="s">
        <v>57</v>
      </c>
      <c r="C5" s="119"/>
      <c r="D5" s="119"/>
      <c r="E5" s="119"/>
      <c r="F5" s="119"/>
      <c r="G5" s="119"/>
    </row>
    <row r="6" spans="1:7" x14ac:dyDescent="0.25">
      <c r="A6" s="16"/>
      <c r="B6" s="133" t="s">
        <v>19</v>
      </c>
      <c r="C6" s="134"/>
      <c r="D6" s="134"/>
      <c r="E6" s="134"/>
      <c r="F6" s="134"/>
      <c r="G6" s="134"/>
    </row>
    <row r="7" spans="1:7" x14ac:dyDescent="0.25">
      <c r="A7" s="16"/>
      <c r="B7" s="22"/>
      <c r="C7" s="23"/>
      <c r="D7" s="23"/>
      <c r="E7" s="23"/>
      <c r="F7" s="23"/>
      <c r="G7" s="23"/>
    </row>
    <row r="8" spans="1:7" x14ac:dyDescent="0.25">
      <c r="A8" s="16"/>
      <c r="B8" s="127" t="s">
        <v>3</v>
      </c>
      <c r="C8" s="128"/>
      <c r="D8" s="125"/>
      <c r="E8" s="125"/>
      <c r="F8" s="125"/>
      <c r="G8" s="125"/>
    </row>
    <row r="9" spans="1:7" x14ac:dyDescent="0.25">
      <c r="A9" s="16"/>
      <c r="B9" s="127" t="s">
        <v>4</v>
      </c>
      <c r="C9" s="128"/>
      <c r="D9" s="125"/>
      <c r="E9" s="125"/>
      <c r="F9" s="125"/>
      <c r="G9" s="125"/>
    </row>
    <row r="10" spans="1:7" x14ac:dyDescent="0.25">
      <c r="A10" s="16"/>
      <c r="B10" s="127" t="s">
        <v>5</v>
      </c>
      <c r="C10" s="128"/>
      <c r="D10" s="125"/>
      <c r="E10" s="125"/>
      <c r="F10" s="125"/>
      <c r="G10" s="125"/>
    </row>
    <row r="11" spans="1:7" x14ac:dyDescent="0.25">
      <c r="A11" s="16"/>
      <c r="B11" s="127" t="s">
        <v>6</v>
      </c>
      <c r="C11" s="124"/>
      <c r="D11" s="125"/>
      <c r="E11" s="126"/>
      <c r="F11" s="126"/>
      <c r="G11" s="126"/>
    </row>
    <row r="12" spans="1:7" x14ac:dyDescent="0.25">
      <c r="A12" s="16"/>
      <c r="B12" s="123" t="s">
        <v>7</v>
      </c>
      <c r="C12" s="124"/>
      <c r="D12" s="125"/>
      <c r="E12" s="126"/>
      <c r="F12" s="126"/>
      <c r="G12" s="126"/>
    </row>
    <row r="13" spans="1:7" x14ac:dyDescent="0.25">
      <c r="A13" s="16"/>
      <c r="B13" s="127" t="s">
        <v>8</v>
      </c>
      <c r="C13" s="128"/>
      <c r="D13" s="125"/>
      <c r="E13" s="125"/>
      <c r="F13" s="125"/>
      <c r="G13" s="125"/>
    </row>
    <row r="14" spans="1:7" x14ac:dyDescent="0.25">
      <c r="A14" s="16"/>
      <c r="B14" s="127" t="s">
        <v>9</v>
      </c>
      <c r="C14" s="128"/>
      <c r="D14" s="125"/>
      <c r="E14" s="125"/>
      <c r="F14" s="125"/>
      <c r="G14" s="125"/>
    </row>
    <row r="15" spans="1:7" x14ac:dyDescent="0.25">
      <c r="A15" s="16"/>
      <c r="B15" s="127" t="s">
        <v>10</v>
      </c>
      <c r="C15" s="124"/>
      <c r="D15" s="125"/>
      <c r="E15" s="126"/>
      <c r="F15" s="126"/>
      <c r="G15" s="126"/>
    </row>
    <row r="16" spans="1:7" ht="26.25" customHeight="1" x14ac:dyDescent="0.25">
      <c r="A16" s="16"/>
      <c r="B16" s="123" t="s">
        <v>11</v>
      </c>
      <c r="C16" s="124"/>
      <c r="D16" s="125"/>
      <c r="E16" s="126"/>
      <c r="F16" s="126"/>
      <c r="G16" s="126"/>
    </row>
    <row r="17" spans="1:7" ht="38.25" customHeight="1" x14ac:dyDescent="0.25">
      <c r="A17" s="16"/>
      <c r="B17" s="123" t="s">
        <v>12</v>
      </c>
      <c r="C17" s="124"/>
      <c r="D17" s="125"/>
      <c r="E17" s="126"/>
      <c r="F17" s="126"/>
      <c r="G17" s="126"/>
    </row>
    <row r="18" spans="1:7" ht="88.5" customHeight="1" x14ac:dyDescent="0.25">
      <c r="A18" s="16"/>
      <c r="B18" s="123" t="s">
        <v>13</v>
      </c>
      <c r="C18" s="123"/>
      <c r="D18" s="125"/>
      <c r="E18" s="125"/>
      <c r="F18" s="125"/>
      <c r="G18" s="125"/>
    </row>
    <row r="19" spans="1:7" x14ac:dyDescent="0.25">
      <c r="A19" s="16"/>
      <c r="B19" s="31"/>
      <c r="C19" s="31"/>
      <c r="D19" s="32"/>
      <c r="E19" s="32"/>
      <c r="F19" s="32"/>
      <c r="G19" s="32"/>
    </row>
    <row r="20" spans="1:7" x14ac:dyDescent="0.25">
      <c r="A20" s="16"/>
      <c r="B20" s="119" t="s">
        <v>72</v>
      </c>
      <c r="C20" s="120"/>
      <c r="D20" s="120"/>
      <c r="E20" s="120"/>
      <c r="F20" s="120"/>
      <c r="G20" s="120"/>
    </row>
    <row r="21" spans="1:7" ht="46.5" customHeight="1" x14ac:dyDescent="0.25">
      <c r="A21" s="16"/>
      <c r="B21" s="121" t="s">
        <v>14</v>
      </c>
      <c r="C21" s="122"/>
      <c r="D21" s="122"/>
      <c r="E21" s="122"/>
      <c r="F21" s="122"/>
      <c r="G21" s="122"/>
    </row>
    <row r="22" spans="1:7" x14ac:dyDescent="0.25">
      <c r="A22" s="16"/>
      <c r="B22" s="121" t="s">
        <v>15</v>
      </c>
      <c r="C22" s="122"/>
      <c r="D22" s="122"/>
      <c r="E22" s="122"/>
      <c r="F22" s="122"/>
      <c r="G22" s="122"/>
    </row>
    <row r="23" spans="1:7" ht="32.25" customHeight="1" x14ac:dyDescent="0.25">
      <c r="A23" s="16"/>
      <c r="B23" s="121" t="s">
        <v>16</v>
      </c>
      <c r="C23" s="122"/>
      <c r="D23" s="122"/>
      <c r="E23" s="122"/>
      <c r="F23" s="122"/>
      <c r="G23" s="122"/>
    </row>
    <row r="24" spans="1:7" x14ac:dyDescent="0.25">
      <c r="A24" s="16"/>
      <c r="B24" s="121" t="s">
        <v>17</v>
      </c>
      <c r="C24" s="122"/>
      <c r="D24" s="122"/>
      <c r="E24" s="122"/>
      <c r="F24" s="122"/>
      <c r="G24" s="122"/>
    </row>
    <row r="25" spans="1:7" s="25" customFormat="1" ht="28.5" customHeight="1" x14ac:dyDescent="0.3">
      <c r="A25" s="24"/>
      <c r="B25" s="143" t="s">
        <v>69</v>
      </c>
      <c r="C25" s="144"/>
      <c r="D25" s="144"/>
      <c r="E25" s="144"/>
      <c r="F25" s="144"/>
      <c r="G25" s="144"/>
    </row>
    <row r="26" spans="1:7" s="25" customFormat="1" ht="42.75" customHeight="1" x14ac:dyDescent="0.3">
      <c r="A26" s="24"/>
      <c r="B26" s="117" t="s">
        <v>73</v>
      </c>
      <c r="C26" s="117"/>
      <c r="D26" s="117"/>
      <c r="E26" s="117"/>
      <c r="F26" s="117"/>
      <c r="G26" s="117"/>
    </row>
    <row r="27" spans="1:7" s="25" customFormat="1" ht="24.75" customHeight="1" x14ac:dyDescent="0.3">
      <c r="A27" s="24"/>
      <c r="B27" s="116" t="s">
        <v>74</v>
      </c>
      <c r="C27" s="145"/>
      <c r="D27" s="145"/>
      <c r="E27" s="145"/>
      <c r="F27" s="145"/>
      <c r="G27" s="145"/>
    </row>
    <row r="28" spans="1:7" s="25" customFormat="1" ht="54" customHeight="1" x14ac:dyDescent="0.3">
      <c r="A28" s="24"/>
      <c r="B28" s="116" t="s">
        <v>75</v>
      </c>
      <c r="C28" s="116"/>
      <c r="D28" s="116"/>
      <c r="E28" s="116"/>
      <c r="F28" s="116"/>
      <c r="G28" s="116"/>
    </row>
    <row r="29" spans="1:7" s="25" customFormat="1" ht="75.75" customHeight="1" x14ac:dyDescent="0.3">
      <c r="A29" s="24"/>
      <c r="B29" s="116" t="s">
        <v>76</v>
      </c>
      <c r="C29" s="116"/>
      <c r="D29" s="116"/>
      <c r="E29" s="116"/>
      <c r="F29" s="116"/>
      <c r="G29" s="116"/>
    </row>
    <row r="30" spans="1:7" s="25" customFormat="1" ht="18.75" customHeight="1" x14ac:dyDescent="0.3">
      <c r="A30" s="24"/>
      <c r="B30" s="116" t="s">
        <v>77</v>
      </c>
      <c r="C30" s="116"/>
      <c r="D30" s="116"/>
      <c r="E30" s="116"/>
      <c r="F30" s="116"/>
      <c r="G30" s="116"/>
    </row>
    <row r="31" spans="1:7" s="25" customFormat="1" ht="21" customHeight="1" x14ac:dyDescent="0.3">
      <c r="A31" s="24"/>
      <c r="B31" s="118" t="s">
        <v>78</v>
      </c>
      <c r="C31" s="118"/>
      <c r="D31" s="118"/>
      <c r="E31" s="118"/>
      <c r="F31" s="118"/>
      <c r="G31" s="118"/>
    </row>
    <row r="32" spans="1:7" ht="15.6" x14ac:dyDescent="0.25">
      <c r="A32" s="26"/>
      <c r="B32" s="110" t="s">
        <v>82</v>
      </c>
      <c r="C32" s="111"/>
      <c r="D32" s="111"/>
      <c r="E32" s="111"/>
      <c r="F32" s="111"/>
      <c r="G32" s="112"/>
    </row>
    <row r="33" spans="1:7" ht="23.4" x14ac:dyDescent="0.25">
      <c r="A33" s="33" t="s">
        <v>0</v>
      </c>
      <c r="B33" s="34" t="s">
        <v>1</v>
      </c>
      <c r="C33" s="35" t="s">
        <v>70</v>
      </c>
      <c r="D33" s="34" t="s">
        <v>71</v>
      </c>
      <c r="E33" s="34" t="s">
        <v>2</v>
      </c>
      <c r="F33" s="34" t="s">
        <v>79</v>
      </c>
      <c r="G33" s="89" t="s">
        <v>80</v>
      </c>
    </row>
    <row r="34" spans="1:7" ht="13.8" x14ac:dyDescent="0.25">
      <c r="A34" s="101">
        <v>1</v>
      </c>
      <c r="B34" s="102" t="s">
        <v>84</v>
      </c>
      <c r="C34" s="101">
        <v>4</v>
      </c>
      <c r="D34" s="99"/>
      <c r="E34" s="84">
        <f>C34*D34</f>
        <v>0</v>
      </c>
      <c r="F34" s="85"/>
      <c r="G34" s="68"/>
    </row>
    <row r="35" spans="1:7" ht="27.6" x14ac:dyDescent="0.25">
      <c r="A35" s="101">
        <v>2</v>
      </c>
      <c r="B35" s="102" t="s">
        <v>85</v>
      </c>
      <c r="C35" s="101">
        <v>10</v>
      </c>
      <c r="D35" s="99"/>
      <c r="E35" s="84">
        <f t="shared" ref="E35:E62" si="0">C35*D35</f>
        <v>0</v>
      </c>
      <c r="F35" s="85"/>
      <c r="G35" s="68"/>
    </row>
    <row r="36" spans="1:7" ht="13.8" x14ac:dyDescent="0.25">
      <c r="A36" s="101">
        <v>3</v>
      </c>
      <c r="B36" s="102" t="s">
        <v>86</v>
      </c>
      <c r="C36" s="101">
        <v>100</v>
      </c>
      <c r="D36" s="99"/>
      <c r="E36" s="84">
        <f t="shared" si="0"/>
        <v>0</v>
      </c>
      <c r="F36" s="85"/>
      <c r="G36" s="68"/>
    </row>
    <row r="37" spans="1:7" ht="27.6" x14ac:dyDescent="0.25">
      <c r="A37" s="101">
        <v>4</v>
      </c>
      <c r="B37" s="102" t="s">
        <v>87</v>
      </c>
      <c r="C37" s="101">
        <v>300</v>
      </c>
      <c r="D37" s="99"/>
      <c r="E37" s="84">
        <f t="shared" si="0"/>
        <v>0</v>
      </c>
      <c r="F37" s="85"/>
      <c r="G37" s="68"/>
    </row>
    <row r="38" spans="1:7" ht="27.6" x14ac:dyDescent="0.25">
      <c r="A38" s="101">
        <v>5</v>
      </c>
      <c r="B38" s="102" t="s">
        <v>88</v>
      </c>
      <c r="C38" s="101">
        <v>30</v>
      </c>
      <c r="D38" s="99"/>
      <c r="E38" s="84">
        <f t="shared" si="0"/>
        <v>0</v>
      </c>
      <c r="F38" s="85"/>
      <c r="G38" s="68"/>
    </row>
    <row r="39" spans="1:7" ht="27.6" x14ac:dyDescent="0.25">
      <c r="A39" s="101">
        <v>6</v>
      </c>
      <c r="B39" s="102" t="s">
        <v>89</v>
      </c>
      <c r="C39" s="101">
        <v>40</v>
      </c>
      <c r="D39" s="99"/>
      <c r="E39" s="84">
        <f t="shared" si="0"/>
        <v>0</v>
      </c>
      <c r="F39" s="85"/>
      <c r="G39" s="68"/>
    </row>
    <row r="40" spans="1:7" ht="27.6" x14ac:dyDescent="0.25">
      <c r="A40" s="101">
        <v>7</v>
      </c>
      <c r="B40" s="102" t="s">
        <v>90</v>
      </c>
      <c r="C40" s="101">
        <v>120</v>
      </c>
      <c r="D40" s="99"/>
      <c r="E40" s="84">
        <f t="shared" si="0"/>
        <v>0</v>
      </c>
      <c r="F40" s="85"/>
      <c r="G40" s="68"/>
    </row>
    <row r="41" spans="1:7" ht="27.6" x14ac:dyDescent="0.25">
      <c r="A41" s="101">
        <v>8</v>
      </c>
      <c r="B41" s="102" t="s">
        <v>91</v>
      </c>
      <c r="C41" s="101">
        <v>30</v>
      </c>
      <c r="D41" s="99"/>
      <c r="E41" s="84">
        <f t="shared" si="0"/>
        <v>0</v>
      </c>
      <c r="F41" s="85"/>
      <c r="G41" s="68"/>
    </row>
    <row r="42" spans="1:7" ht="13.8" x14ac:dyDescent="0.25">
      <c r="A42" s="101">
        <v>9</v>
      </c>
      <c r="B42" s="102" t="s">
        <v>92</v>
      </c>
      <c r="C42" s="101">
        <v>40</v>
      </c>
      <c r="D42" s="99"/>
      <c r="E42" s="84">
        <f t="shared" si="0"/>
        <v>0</v>
      </c>
      <c r="F42" s="85"/>
      <c r="G42" s="68"/>
    </row>
    <row r="43" spans="1:7" ht="13.8" x14ac:dyDescent="0.25">
      <c r="A43" s="101">
        <v>10</v>
      </c>
      <c r="B43" s="102" t="s">
        <v>93</v>
      </c>
      <c r="C43" s="101">
        <v>10</v>
      </c>
      <c r="D43" s="99"/>
      <c r="E43" s="84">
        <f t="shared" si="0"/>
        <v>0</v>
      </c>
      <c r="F43" s="85"/>
      <c r="G43" s="68"/>
    </row>
    <row r="44" spans="1:7" ht="27.6" x14ac:dyDescent="0.25">
      <c r="A44" s="101">
        <v>11</v>
      </c>
      <c r="B44" s="102" t="s">
        <v>94</v>
      </c>
      <c r="C44" s="101">
        <v>40</v>
      </c>
      <c r="D44" s="99"/>
      <c r="E44" s="84">
        <f t="shared" si="0"/>
        <v>0</v>
      </c>
      <c r="F44" s="85"/>
      <c r="G44" s="68"/>
    </row>
    <row r="45" spans="1:7" ht="27.6" x14ac:dyDescent="0.25">
      <c r="A45" s="101">
        <v>12</v>
      </c>
      <c r="B45" s="102" t="s">
        <v>95</v>
      </c>
      <c r="C45" s="101">
        <v>50</v>
      </c>
      <c r="D45" s="99"/>
      <c r="E45" s="84">
        <f t="shared" si="0"/>
        <v>0</v>
      </c>
      <c r="F45" s="97"/>
      <c r="G45" s="98"/>
    </row>
    <row r="46" spans="1:7" ht="27.6" x14ac:dyDescent="0.25">
      <c r="A46" s="101">
        <v>13</v>
      </c>
      <c r="B46" s="102" t="s">
        <v>96</v>
      </c>
      <c r="C46" s="101">
        <v>20</v>
      </c>
      <c r="D46" s="99"/>
      <c r="E46" s="84">
        <f t="shared" si="0"/>
        <v>0</v>
      </c>
      <c r="F46" s="97"/>
      <c r="G46" s="98"/>
    </row>
    <row r="47" spans="1:7" ht="13.8" x14ac:dyDescent="0.25">
      <c r="A47" s="101">
        <v>14</v>
      </c>
      <c r="B47" s="102" t="s">
        <v>97</v>
      </c>
      <c r="C47" s="101">
        <v>5</v>
      </c>
      <c r="D47" s="99"/>
      <c r="E47" s="84">
        <f t="shared" si="0"/>
        <v>0</v>
      </c>
      <c r="F47" s="97"/>
      <c r="G47" s="98"/>
    </row>
    <row r="48" spans="1:7" ht="13.8" x14ac:dyDescent="0.25">
      <c r="A48" s="101">
        <v>15</v>
      </c>
      <c r="B48" s="102" t="s">
        <v>98</v>
      </c>
      <c r="C48" s="101">
        <v>10</v>
      </c>
      <c r="D48" s="99"/>
      <c r="E48" s="84">
        <f t="shared" si="0"/>
        <v>0</v>
      </c>
      <c r="F48" s="97"/>
      <c r="G48" s="98"/>
    </row>
    <row r="49" spans="1:7" ht="13.8" x14ac:dyDescent="0.25">
      <c r="A49" s="101">
        <v>16</v>
      </c>
      <c r="B49" s="102" t="s">
        <v>99</v>
      </c>
      <c r="C49" s="101">
        <v>5</v>
      </c>
      <c r="D49" s="99"/>
      <c r="E49" s="84">
        <f t="shared" si="0"/>
        <v>0</v>
      </c>
      <c r="F49" s="97"/>
      <c r="G49" s="98"/>
    </row>
    <row r="50" spans="1:7" ht="13.8" x14ac:dyDescent="0.25">
      <c r="A50" s="101">
        <v>17</v>
      </c>
      <c r="B50" s="102" t="s">
        <v>100</v>
      </c>
      <c r="C50" s="101">
        <v>20</v>
      </c>
      <c r="D50" s="99"/>
      <c r="E50" s="84">
        <f t="shared" si="0"/>
        <v>0</v>
      </c>
      <c r="F50" s="97"/>
      <c r="G50" s="98"/>
    </row>
    <row r="51" spans="1:7" ht="13.8" x14ac:dyDescent="0.25">
      <c r="A51" s="101">
        <v>18</v>
      </c>
      <c r="B51" s="102" t="s">
        <v>101</v>
      </c>
      <c r="C51" s="101">
        <v>10</v>
      </c>
      <c r="D51" s="99"/>
      <c r="E51" s="84">
        <f t="shared" si="0"/>
        <v>0</v>
      </c>
      <c r="F51" s="97"/>
      <c r="G51" s="98"/>
    </row>
    <row r="52" spans="1:7" ht="13.8" x14ac:dyDescent="0.25">
      <c r="A52" s="101">
        <v>19</v>
      </c>
      <c r="B52" s="102" t="s">
        <v>102</v>
      </c>
      <c r="C52" s="101">
        <v>6</v>
      </c>
      <c r="D52" s="99"/>
      <c r="E52" s="84">
        <f t="shared" si="0"/>
        <v>0</v>
      </c>
      <c r="F52" s="97"/>
      <c r="G52" s="98"/>
    </row>
    <row r="53" spans="1:7" ht="13.8" x14ac:dyDescent="0.25">
      <c r="A53" s="101">
        <v>20</v>
      </c>
      <c r="B53" s="102" t="s">
        <v>103</v>
      </c>
      <c r="C53" s="101">
        <v>6</v>
      </c>
      <c r="D53" s="99"/>
      <c r="E53" s="84">
        <f t="shared" si="0"/>
        <v>0</v>
      </c>
      <c r="F53" s="97"/>
      <c r="G53" s="98"/>
    </row>
    <row r="54" spans="1:7" ht="27.6" x14ac:dyDescent="0.25">
      <c r="A54" s="101">
        <v>21</v>
      </c>
      <c r="B54" s="102" t="s">
        <v>104</v>
      </c>
      <c r="C54" s="101">
        <v>1</v>
      </c>
      <c r="D54" s="99"/>
      <c r="E54" s="84">
        <f t="shared" si="0"/>
        <v>0</v>
      </c>
      <c r="F54" s="97"/>
      <c r="G54" s="98"/>
    </row>
    <row r="55" spans="1:7" ht="41.4" x14ac:dyDescent="0.25">
      <c r="A55" s="101">
        <v>22</v>
      </c>
      <c r="B55" s="102" t="s">
        <v>105</v>
      </c>
      <c r="C55" s="101">
        <v>5</v>
      </c>
      <c r="D55" s="99"/>
      <c r="E55" s="84">
        <f t="shared" si="0"/>
        <v>0</v>
      </c>
      <c r="F55" s="97"/>
      <c r="G55" s="98"/>
    </row>
    <row r="56" spans="1:7" ht="27.6" x14ac:dyDescent="0.25">
      <c r="A56" s="101">
        <v>23</v>
      </c>
      <c r="B56" s="102" t="s">
        <v>106</v>
      </c>
      <c r="C56" s="101">
        <v>6</v>
      </c>
      <c r="D56" s="99"/>
      <c r="E56" s="84">
        <f t="shared" si="0"/>
        <v>0</v>
      </c>
      <c r="F56" s="97"/>
      <c r="G56" s="98"/>
    </row>
    <row r="57" spans="1:7" ht="27.6" x14ac:dyDescent="0.25">
      <c r="A57" s="101">
        <v>24</v>
      </c>
      <c r="B57" s="102" t="s">
        <v>107</v>
      </c>
      <c r="C57" s="101">
        <v>10</v>
      </c>
      <c r="D57" s="99"/>
      <c r="E57" s="84">
        <f t="shared" si="0"/>
        <v>0</v>
      </c>
      <c r="F57" s="97"/>
      <c r="G57" s="98"/>
    </row>
    <row r="58" spans="1:7" ht="27.6" x14ac:dyDescent="0.25">
      <c r="A58" s="101">
        <v>25</v>
      </c>
      <c r="B58" s="102" t="s">
        <v>108</v>
      </c>
      <c r="C58" s="101">
        <v>3</v>
      </c>
      <c r="D58" s="99"/>
      <c r="E58" s="84">
        <f t="shared" si="0"/>
        <v>0</v>
      </c>
      <c r="F58" s="97"/>
      <c r="G58" s="98"/>
    </row>
    <row r="59" spans="1:7" ht="42" x14ac:dyDescent="0.25">
      <c r="A59" s="101">
        <v>26</v>
      </c>
      <c r="B59" s="103" t="s">
        <v>109</v>
      </c>
      <c r="C59" s="101">
        <v>1</v>
      </c>
      <c r="D59" s="99"/>
      <c r="E59" s="84">
        <f t="shared" si="0"/>
        <v>0</v>
      </c>
      <c r="F59" s="97"/>
      <c r="G59" s="98"/>
    </row>
    <row r="60" spans="1:7" ht="41.4" x14ac:dyDescent="0.25">
      <c r="A60" s="101">
        <v>27</v>
      </c>
      <c r="B60" s="104" t="s">
        <v>110</v>
      </c>
      <c r="C60" s="101">
        <v>1</v>
      </c>
      <c r="D60" s="99"/>
      <c r="E60" s="84">
        <f t="shared" si="0"/>
        <v>0</v>
      </c>
      <c r="F60" s="97"/>
      <c r="G60" s="98"/>
    </row>
    <row r="61" spans="1:7" ht="13.8" x14ac:dyDescent="0.25">
      <c r="A61" s="101">
        <v>28</v>
      </c>
      <c r="B61" s="102" t="s">
        <v>111</v>
      </c>
      <c r="C61" s="101">
        <v>200</v>
      </c>
      <c r="D61" s="99"/>
      <c r="E61" s="84">
        <f t="shared" si="0"/>
        <v>0</v>
      </c>
      <c r="F61" s="97"/>
      <c r="G61" s="98"/>
    </row>
    <row r="62" spans="1:7" ht="27.6" x14ac:dyDescent="0.25">
      <c r="A62" s="101">
        <v>29</v>
      </c>
      <c r="B62" s="102" t="s">
        <v>112</v>
      </c>
      <c r="C62" s="101">
        <v>50</v>
      </c>
      <c r="D62" s="99"/>
      <c r="E62" s="84">
        <f t="shared" si="0"/>
        <v>0</v>
      </c>
      <c r="F62" s="97"/>
      <c r="G62" s="98"/>
    </row>
    <row r="63" spans="1:7" ht="15" customHeight="1" x14ac:dyDescent="0.25">
      <c r="A63" s="100" t="s">
        <v>52</v>
      </c>
      <c r="B63" s="100"/>
      <c r="C63" s="100"/>
      <c r="D63" s="93"/>
      <c r="E63" s="81">
        <f>SUM(E34:E62)</f>
        <v>0</v>
      </c>
      <c r="F63" s="81"/>
      <c r="G63" s="38"/>
    </row>
    <row r="64" spans="1:7" ht="34.5" customHeight="1" x14ac:dyDescent="0.25">
      <c r="A64" s="94"/>
      <c r="B64" s="37" t="s">
        <v>55</v>
      </c>
      <c r="C64" s="36">
        <v>21</v>
      </c>
      <c r="D64" s="37" t="s">
        <v>56</v>
      </c>
      <c r="E64" s="79">
        <f>E63*C64%</f>
        <v>0</v>
      </c>
      <c r="F64" s="79"/>
      <c r="G64" s="41"/>
    </row>
    <row r="65" spans="1:7" ht="15" customHeight="1" x14ac:dyDescent="0.25">
      <c r="A65" s="90" t="s">
        <v>53</v>
      </c>
      <c r="B65" s="90"/>
      <c r="C65" s="90"/>
      <c r="D65" s="90"/>
      <c r="E65" s="80">
        <f>SUM(E63+E64)</f>
        <v>0</v>
      </c>
      <c r="F65" s="80"/>
      <c r="G65" s="38"/>
    </row>
    <row r="66" spans="1:7" ht="30" customHeight="1" x14ac:dyDescent="0.3">
      <c r="A66" s="140" t="s">
        <v>165</v>
      </c>
      <c r="B66" s="141"/>
      <c r="C66" s="142"/>
      <c r="D66" s="109"/>
      <c r="E66" s="82">
        <f>E65*0.02/12*D66</f>
        <v>0</v>
      </c>
      <c r="F66" s="82"/>
      <c r="G66" s="39"/>
    </row>
    <row r="67" spans="1:7" s="15" customFormat="1" ht="14.4" x14ac:dyDescent="0.3">
      <c r="A67" s="91" t="s">
        <v>54</v>
      </c>
      <c r="B67" s="92"/>
      <c r="C67" s="92"/>
      <c r="D67" s="92"/>
      <c r="E67" s="83">
        <f>E65-E66</f>
        <v>0</v>
      </c>
      <c r="F67" s="83"/>
      <c r="G67" s="40"/>
    </row>
    <row r="68" spans="1:7" ht="22.5" customHeight="1" x14ac:dyDescent="0.25">
      <c r="A68" s="27"/>
      <c r="B68" s="27"/>
      <c r="C68" s="27"/>
      <c r="D68" s="27"/>
      <c r="E68" s="27"/>
      <c r="F68" s="27"/>
      <c r="G68" s="27"/>
    </row>
    <row r="69" spans="1:7" ht="15.6" x14ac:dyDescent="0.25">
      <c r="A69" s="29"/>
      <c r="B69" s="110" t="s">
        <v>83</v>
      </c>
      <c r="C69" s="111"/>
      <c r="D69" s="111"/>
      <c r="E69" s="111"/>
      <c r="F69" s="111"/>
      <c r="G69" s="112"/>
    </row>
    <row r="70" spans="1:7" ht="23.4" x14ac:dyDescent="0.25">
      <c r="A70" s="107" t="s">
        <v>0</v>
      </c>
      <c r="B70" s="108" t="s">
        <v>1</v>
      </c>
      <c r="C70" s="108" t="s">
        <v>70</v>
      </c>
      <c r="D70" s="108" t="s">
        <v>71</v>
      </c>
      <c r="E70" s="108" t="s">
        <v>2</v>
      </c>
      <c r="F70" s="34" t="s">
        <v>79</v>
      </c>
      <c r="G70" s="89" t="s">
        <v>80</v>
      </c>
    </row>
    <row r="71" spans="1:7" ht="13.8" x14ac:dyDescent="0.25">
      <c r="A71" s="101">
        <v>1</v>
      </c>
      <c r="B71" s="102" t="s">
        <v>113</v>
      </c>
      <c r="C71" s="101">
        <v>8</v>
      </c>
      <c r="D71" s="95"/>
      <c r="E71" s="96">
        <f>C71*D71</f>
        <v>0</v>
      </c>
      <c r="F71" s="85"/>
      <c r="G71" s="68"/>
    </row>
    <row r="72" spans="1:7" ht="27.6" x14ac:dyDescent="0.25">
      <c r="A72" s="101">
        <v>2</v>
      </c>
      <c r="B72" s="102" t="s">
        <v>114</v>
      </c>
      <c r="C72" s="101">
        <v>3</v>
      </c>
      <c r="D72" s="95"/>
      <c r="E72" s="96">
        <f t="shared" ref="E72:E125" si="1">C72*D72</f>
        <v>0</v>
      </c>
      <c r="F72" s="85"/>
      <c r="G72" s="68"/>
    </row>
    <row r="73" spans="1:7" ht="27.6" x14ac:dyDescent="0.25">
      <c r="A73" s="101">
        <v>3</v>
      </c>
      <c r="B73" s="102" t="s">
        <v>115</v>
      </c>
      <c r="C73" s="101">
        <v>10</v>
      </c>
      <c r="D73" s="95"/>
      <c r="E73" s="96">
        <f t="shared" si="1"/>
        <v>0</v>
      </c>
      <c r="F73" s="85"/>
      <c r="G73" s="68"/>
    </row>
    <row r="74" spans="1:7" ht="27.6" x14ac:dyDescent="0.25">
      <c r="A74" s="101">
        <v>4</v>
      </c>
      <c r="B74" s="102" t="s">
        <v>116</v>
      </c>
      <c r="C74" s="101">
        <v>20</v>
      </c>
      <c r="D74" s="95"/>
      <c r="E74" s="96">
        <f t="shared" si="1"/>
        <v>0</v>
      </c>
      <c r="F74" s="85"/>
      <c r="G74" s="68"/>
    </row>
    <row r="75" spans="1:7" ht="13.8" x14ac:dyDescent="0.25">
      <c r="A75" s="101">
        <v>5</v>
      </c>
      <c r="B75" s="104" t="s">
        <v>117</v>
      </c>
      <c r="C75" s="101">
        <v>200</v>
      </c>
      <c r="D75" s="95"/>
      <c r="E75" s="96">
        <f t="shared" si="1"/>
        <v>0</v>
      </c>
      <c r="F75" s="85"/>
      <c r="G75" s="68"/>
    </row>
    <row r="76" spans="1:7" ht="13.8" x14ac:dyDescent="0.25">
      <c r="A76" s="101">
        <v>6</v>
      </c>
      <c r="B76" s="102" t="s">
        <v>118</v>
      </c>
      <c r="C76" s="101">
        <v>400</v>
      </c>
      <c r="D76" s="95"/>
      <c r="E76" s="96">
        <f t="shared" si="1"/>
        <v>0</v>
      </c>
      <c r="F76" s="85"/>
      <c r="G76" s="68"/>
    </row>
    <row r="77" spans="1:7" ht="27.6" x14ac:dyDescent="0.25">
      <c r="A77" s="101">
        <v>7</v>
      </c>
      <c r="B77" s="102" t="s">
        <v>119</v>
      </c>
      <c r="C77" s="101">
        <v>200</v>
      </c>
      <c r="D77" s="95"/>
      <c r="E77" s="96">
        <f t="shared" si="1"/>
        <v>0</v>
      </c>
      <c r="F77" s="85"/>
      <c r="G77" s="68"/>
    </row>
    <row r="78" spans="1:7" ht="27.6" x14ac:dyDescent="0.25">
      <c r="A78" s="101">
        <v>8</v>
      </c>
      <c r="B78" s="102" t="s">
        <v>120</v>
      </c>
      <c r="C78" s="101">
        <v>20</v>
      </c>
      <c r="D78" s="95"/>
      <c r="E78" s="96">
        <f t="shared" si="1"/>
        <v>0</v>
      </c>
      <c r="F78" s="85"/>
      <c r="G78" s="68"/>
    </row>
    <row r="79" spans="1:7" ht="27.6" x14ac:dyDescent="0.25">
      <c r="A79" s="101">
        <v>9</v>
      </c>
      <c r="B79" s="102" t="s">
        <v>121</v>
      </c>
      <c r="C79" s="101">
        <v>20</v>
      </c>
      <c r="D79" s="95"/>
      <c r="E79" s="96">
        <f t="shared" si="1"/>
        <v>0</v>
      </c>
      <c r="F79" s="85"/>
      <c r="G79" s="68"/>
    </row>
    <row r="80" spans="1:7" ht="13.8" x14ac:dyDescent="0.25">
      <c r="A80" s="101">
        <v>10</v>
      </c>
      <c r="B80" s="102" t="s">
        <v>122</v>
      </c>
      <c r="C80" s="101">
        <v>20</v>
      </c>
      <c r="D80" s="95"/>
      <c r="E80" s="96">
        <f t="shared" si="1"/>
        <v>0</v>
      </c>
      <c r="F80" s="85"/>
      <c r="G80" s="68"/>
    </row>
    <row r="81" spans="1:7" ht="27.6" x14ac:dyDescent="0.25">
      <c r="A81" s="101">
        <v>11</v>
      </c>
      <c r="B81" s="102" t="s">
        <v>123</v>
      </c>
      <c r="C81" s="101">
        <v>40</v>
      </c>
      <c r="D81" s="95"/>
      <c r="E81" s="96">
        <f t="shared" si="1"/>
        <v>0</v>
      </c>
      <c r="F81" s="85"/>
      <c r="G81" s="68"/>
    </row>
    <row r="82" spans="1:7" ht="27.6" x14ac:dyDescent="0.25">
      <c r="A82" s="101">
        <v>12</v>
      </c>
      <c r="B82" s="102" t="s">
        <v>124</v>
      </c>
      <c r="C82" s="101">
        <v>70</v>
      </c>
      <c r="D82" s="95"/>
      <c r="E82" s="96">
        <f t="shared" si="1"/>
        <v>0</v>
      </c>
      <c r="F82" s="85"/>
      <c r="G82" s="68"/>
    </row>
    <row r="83" spans="1:7" ht="41.4" x14ac:dyDescent="0.25">
      <c r="A83" s="101">
        <v>13</v>
      </c>
      <c r="B83" s="102" t="s">
        <v>125</v>
      </c>
      <c r="C83" s="101">
        <v>5</v>
      </c>
      <c r="D83" s="95"/>
      <c r="E83" s="96">
        <f t="shared" si="1"/>
        <v>0</v>
      </c>
      <c r="F83" s="85"/>
      <c r="G83" s="68"/>
    </row>
    <row r="84" spans="1:7" ht="27.6" x14ac:dyDescent="0.25">
      <c r="A84" s="101">
        <v>14</v>
      </c>
      <c r="B84" s="102" t="s">
        <v>126</v>
      </c>
      <c r="C84" s="101">
        <v>30</v>
      </c>
      <c r="D84" s="95"/>
      <c r="E84" s="96">
        <f t="shared" si="1"/>
        <v>0</v>
      </c>
      <c r="F84" s="85"/>
      <c r="G84" s="68"/>
    </row>
    <row r="85" spans="1:7" ht="27.6" x14ac:dyDescent="0.25">
      <c r="A85" s="101">
        <v>15</v>
      </c>
      <c r="B85" s="102" t="s">
        <v>126</v>
      </c>
      <c r="C85" s="101">
        <v>30</v>
      </c>
      <c r="D85" s="95"/>
      <c r="E85" s="96">
        <f t="shared" si="1"/>
        <v>0</v>
      </c>
      <c r="F85" s="85"/>
      <c r="G85" s="68"/>
    </row>
    <row r="86" spans="1:7" ht="13.8" x14ac:dyDescent="0.25">
      <c r="A86" s="101">
        <v>16</v>
      </c>
      <c r="B86" s="102" t="s">
        <v>127</v>
      </c>
      <c r="C86" s="101">
        <v>30</v>
      </c>
      <c r="D86" s="95"/>
      <c r="E86" s="96">
        <f t="shared" si="1"/>
        <v>0</v>
      </c>
      <c r="F86" s="85"/>
      <c r="G86" s="68"/>
    </row>
    <row r="87" spans="1:7" ht="27.6" x14ac:dyDescent="0.25">
      <c r="A87" s="101">
        <v>17</v>
      </c>
      <c r="B87" s="102" t="s">
        <v>128</v>
      </c>
      <c r="C87" s="101">
        <v>100</v>
      </c>
      <c r="D87" s="95"/>
      <c r="E87" s="96">
        <f t="shared" si="1"/>
        <v>0</v>
      </c>
      <c r="F87" s="85"/>
      <c r="G87" s="68"/>
    </row>
    <row r="88" spans="1:7" ht="27.6" x14ac:dyDescent="0.25">
      <c r="A88" s="101">
        <v>18</v>
      </c>
      <c r="B88" s="102" t="s">
        <v>129</v>
      </c>
      <c r="C88" s="101">
        <v>100</v>
      </c>
      <c r="D88" s="95"/>
      <c r="E88" s="96">
        <f t="shared" si="1"/>
        <v>0</v>
      </c>
      <c r="F88" s="97"/>
      <c r="G88" s="98"/>
    </row>
    <row r="89" spans="1:7" ht="27.6" x14ac:dyDescent="0.25">
      <c r="A89" s="101">
        <v>19</v>
      </c>
      <c r="B89" s="102" t="s">
        <v>130</v>
      </c>
      <c r="C89" s="101">
        <v>60</v>
      </c>
      <c r="D89" s="95"/>
      <c r="E89" s="96">
        <f t="shared" si="1"/>
        <v>0</v>
      </c>
      <c r="F89" s="97"/>
      <c r="G89" s="98"/>
    </row>
    <row r="90" spans="1:7" ht="27.6" x14ac:dyDescent="0.25">
      <c r="A90" s="101">
        <v>20</v>
      </c>
      <c r="B90" s="102" t="s">
        <v>131</v>
      </c>
      <c r="C90" s="101">
        <v>10</v>
      </c>
      <c r="D90" s="95"/>
      <c r="E90" s="96">
        <f t="shared" si="1"/>
        <v>0</v>
      </c>
      <c r="F90" s="97"/>
      <c r="G90" s="98"/>
    </row>
    <row r="91" spans="1:7" ht="27.6" x14ac:dyDescent="0.25">
      <c r="A91" s="101">
        <v>21</v>
      </c>
      <c r="B91" s="102" t="s">
        <v>132</v>
      </c>
      <c r="C91" s="101">
        <v>60</v>
      </c>
      <c r="D91" s="95"/>
      <c r="E91" s="96">
        <f t="shared" si="1"/>
        <v>0</v>
      </c>
      <c r="F91" s="97"/>
      <c r="G91" s="98"/>
    </row>
    <row r="92" spans="1:7" ht="13.8" x14ac:dyDescent="0.25">
      <c r="A92" s="101">
        <v>22</v>
      </c>
      <c r="B92" s="102" t="s">
        <v>133</v>
      </c>
      <c r="C92" s="101">
        <v>20</v>
      </c>
      <c r="D92" s="95"/>
      <c r="E92" s="96">
        <f t="shared" si="1"/>
        <v>0</v>
      </c>
      <c r="F92" s="97"/>
      <c r="G92" s="98"/>
    </row>
    <row r="93" spans="1:7" ht="13.8" x14ac:dyDescent="0.25">
      <c r="A93" s="101">
        <v>23</v>
      </c>
      <c r="B93" s="102" t="s">
        <v>134</v>
      </c>
      <c r="C93" s="101">
        <v>100</v>
      </c>
      <c r="D93" s="95"/>
      <c r="E93" s="96">
        <f t="shared" si="1"/>
        <v>0</v>
      </c>
      <c r="F93" s="97"/>
      <c r="G93" s="98"/>
    </row>
    <row r="94" spans="1:7" ht="27.6" x14ac:dyDescent="0.25">
      <c r="A94" s="101">
        <v>24</v>
      </c>
      <c r="B94" s="102" t="s">
        <v>135</v>
      </c>
      <c r="C94" s="101">
        <v>60</v>
      </c>
      <c r="D94" s="95"/>
      <c r="E94" s="96">
        <f t="shared" si="1"/>
        <v>0</v>
      </c>
      <c r="F94" s="97"/>
      <c r="G94" s="98"/>
    </row>
    <row r="95" spans="1:7" ht="41.4" x14ac:dyDescent="0.25">
      <c r="A95" s="101">
        <v>25</v>
      </c>
      <c r="B95" s="102" t="s">
        <v>136</v>
      </c>
      <c r="C95" s="101">
        <v>20</v>
      </c>
      <c r="D95" s="95"/>
      <c r="E95" s="96">
        <f t="shared" si="1"/>
        <v>0</v>
      </c>
      <c r="F95" s="97"/>
      <c r="G95" s="98"/>
    </row>
    <row r="96" spans="1:7" ht="27.6" x14ac:dyDescent="0.25">
      <c r="A96" s="101">
        <v>26</v>
      </c>
      <c r="B96" s="102" t="s">
        <v>137</v>
      </c>
      <c r="C96" s="101">
        <v>30</v>
      </c>
      <c r="D96" s="95"/>
      <c r="E96" s="96">
        <f t="shared" si="1"/>
        <v>0</v>
      </c>
      <c r="F96" s="97"/>
      <c r="G96" s="98"/>
    </row>
    <row r="97" spans="1:7" ht="13.8" x14ac:dyDescent="0.25">
      <c r="A97" s="101">
        <v>27</v>
      </c>
      <c r="B97" s="102" t="s">
        <v>138</v>
      </c>
      <c r="C97" s="101">
        <v>40</v>
      </c>
      <c r="D97" s="95"/>
      <c r="E97" s="96">
        <f t="shared" si="1"/>
        <v>0</v>
      </c>
      <c r="F97" s="97"/>
      <c r="G97" s="98"/>
    </row>
    <row r="98" spans="1:7" ht="13.8" x14ac:dyDescent="0.25">
      <c r="A98" s="101">
        <v>28</v>
      </c>
      <c r="B98" s="104" t="s">
        <v>139</v>
      </c>
      <c r="C98" s="101">
        <v>10</v>
      </c>
      <c r="D98" s="95"/>
      <c r="E98" s="96">
        <f t="shared" si="1"/>
        <v>0</v>
      </c>
      <c r="F98" s="97"/>
      <c r="G98" s="98"/>
    </row>
    <row r="99" spans="1:7" ht="13.8" x14ac:dyDescent="0.25">
      <c r="A99" s="101">
        <v>29</v>
      </c>
      <c r="B99" s="104" t="s">
        <v>140</v>
      </c>
      <c r="C99" s="101">
        <v>40</v>
      </c>
      <c r="D99" s="95"/>
      <c r="E99" s="96">
        <f t="shared" si="1"/>
        <v>0</v>
      </c>
      <c r="F99" s="97"/>
      <c r="G99" s="98"/>
    </row>
    <row r="100" spans="1:7" ht="13.8" x14ac:dyDescent="0.25">
      <c r="A100" s="101">
        <v>30</v>
      </c>
      <c r="B100" s="104" t="s">
        <v>141</v>
      </c>
      <c r="C100" s="101">
        <v>20</v>
      </c>
      <c r="D100" s="95"/>
      <c r="E100" s="96">
        <f t="shared" si="1"/>
        <v>0</v>
      </c>
      <c r="F100" s="97"/>
      <c r="G100" s="98"/>
    </row>
    <row r="101" spans="1:7" ht="13.8" x14ac:dyDescent="0.25">
      <c r="A101" s="101">
        <v>31</v>
      </c>
      <c r="B101" s="102" t="s">
        <v>142</v>
      </c>
      <c r="C101" s="101">
        <v>10</v>
      </c>
      <c r="D101" s="95"/>
      <c r="E101" s="96">
        <f t="shared" si="1"/>
        <v>0</v>
      </c>
      <c r="F101" s="97"/>
      <c r="G101" s="98"/>
    </row>
    <row r="102" spans="1:7" ht="13.8" x14ac:dyDescent="0.25">
      <c r="A102" s="101">
        <v>32</v>
      </c>
      <c r="B102" s="102" t="s">
        <v>143</v>
      </c>
      <c r="C102" s="101">
        <v>40</v>
      </c>
      <c r="D102" s="95"/>
      <c r="E102" s="96">
        <f t="shared" si="1"/>
        <v>0</v>
      </c>
      <c r="F102" s="97"/>
      <c r="G102" s="98"/>
    </row>
    <row r="103" spans="1:7" ht="13.8" x14ac:dyDescent="0.25">
      <c r="A103" s="101">
        <v>33</v>
      </c>
      <c r="B103" s="102" t="s">
        <v>144</v>
      </c>
      <c r="C103" s="101">
        <v>20</v>
      </c>
      <c r="D103" s="95"/>
      <c r="E103" s="96">
        <f t="shared" si="1"/>
        <v>0</v>
      </c>
      <c r="F103" s="97"/>
      <c r="G103" s="98"/>
    </row>
    <row r="104" spans="1:7" ht="27.6" x14ac:dyDescent="0.25">
      <c r="A104" s="101">
        <v>34</v>
      </c>
      <c r="B104" s="102" t="s">
        <v>145</v>
      </c>
      <c r="C104" s="101">
        <v>5</v>
      </c>
      <c r="D104" s="95"/>
      <c r="E104" s="96">
        <f t="shared" si="1"/>
        <v>0</v>
      </c>
      <c r="F104" s="97"/>
      <c r="G104" s="98"/>
    </row>
    <row r="105" spans="1:7" ht="13.8" x14ac:dyDescent="0.25">
      <c r="A105" s="101">
        <v>35</v>
      </c>
      <c r="B105" s="102" t="s">
        <v>146</v>
      </c>
      <c r="C105" s="101">
        <v>200</v>
      </c>
      <c r="D105" s="95"/>
      <c r="E105" s="96">
        <f t="shared" si="1"/>
        <v>0</v>
      </c>
      <c r="F105" s="97"/>
      <c r="G105" s="98"/>
    </row>
    <row r="106" spans="1:7" ht="13.8" x14ac:dyDescent="0.25">
      <c r="A106" s="101">
        <v>36</v>
      </c>
      <c r="B106" s="102" t="s">
        <v>147</v>
      </c>
      <c r="C106" s="101">
        <v>200</v>
      </c>
      <c r="D106" s="95"/>
      <c r="E106" s="96">
        <f t="shared" si="1"/>
        <v>0</v>
      </c>
      <c r="F106" s="97"/>
      <c r="G106" s="98"/>
    </row>
    <row r="107" spans="1:7" ht="13.8" x14ac:dyDescent="0.25">
      <c r="A107" s="101">
        <v>37</v>
      </c>
      <c r="B107" s="102" t="s">
        <v>148</v>
      </c>
      <c r="C107" s="101">
        <v>200</v>
      </c>
      <c r="D107" s="95"/>
      <c r="E107" s="96">
        <f t="shared" si="1"/>
        <v>0</v>
      </c>
      <c r="F107" s="97"/>
      <c r="G107" s="98"/>
    </row>
    <row r="108" spans="1:7" ht="13.8" x14ac:dyDescent="0.25">
      <c r="A108" s="101">
        <v>38</v>
      </c>
      <c r="B108" s="102" t="s">
        <v>149</v>
      </c>
      <c r="C108" s="101">
        <v>10</v>
      </c>
      <c r="D108" s="95"/>
      <c r="E108" s="96">
        <f t="shared" si="1"/>
        <v>0</v>
      </c>
      <c r="F108" s="97"/>
      <c r="G108" s="98"/>
    </row>
    <row r="109" spans="1:7" ht="13.8" x14ac:dyDescent="0.25">
      <c r="A109" s="101">
        <v>39</v>
      </c>
      <c r="B109" s="102" t="s">
        <v>150</v>
      </c>
      <c r="C109" s="101">
        <v>6</v>
      </c>
      <c r="D109" s="95"/>
      <c r="E109" s="96">
        <f t="shared" si="1"/>
        <v>0</v>
      </c>
      <c r="F109" s="97"/>
      <c r="G109" s="98"/>
    </row>
    <row r="110" spans="1:7" ht="13.8" x14ac:dyDescent="0.25">
      <c r="A110" s="101">
        <v>40</v>
      </c>
      <c r="B110" s="102" t="s">
        <v>151</v>
      </c>
      <c r="C110" s="101">
        <v>100</v>
      </c>
      <c r="D110" s="95"/>
      <c r="E110" s="96">
        <f t="shared" si="1"/>
        <v>0</v>
      </c>
      <c r="F110" s="97"/>
      <c r="G110" s="98"/>
    </row>
    <row r="111" spans="1:7" ht="13.8" x14ac:dyDescent="0.25">
      <c r="A111" s="101">
        <v>41</v>
      </c>
      <c r="B111" s="102" t="s">
        <v>152</v>
      </c>
      <c r="C111" s="101">
        <v>400</v>
      </c>
      <c r="D111" s="95"/>
      <c r="E111" s="96">
        <f t="shared" si="1"/>
        <v>0</v>
      </c>
      <c r="F111" s="97"/>
      <c r="G111" s="98"/>
    </row>
    <row r="112" spans="1:7" ht="13.8" x14ac:dyDescent="0.25">
      <c r="A112" s="101">
        <v>42</v>
      </c>
      <c r="B112" s="102" t="s">
        <v>153</v>
      </c>
      <c r="C112" s="101">
        <v>600</v>
      </c>
      <c r="D112" s="95"/>
      <c r="E112" s="96">
        <f t="shared" si="1"/>
        <v>0</v>
      </c>
      <c r="F112" s="97"/>
      <c r="G112" s="98"/>
    </row>
    <row r="113" spans="1:7" ht="13.8" x14ac:dyDescent="0.25">
      <c r="A113" s="101">
        <v>43</v>
      </c>
      <c r="B113" s="102" t="s">
        <v>154</v>
      </c>
      <c r="C113" s="101">
        <v>620</v>
      </c>
      <c r="D113" s="95"/>
      <c r="E113" s="96">
        <f t="shared" si="1"/>
        <v>0</v>
      </c>
      <c r="F113" s="97"/>
      <c r="G113" s="98"/>
    </row>
    <row r="114" spans="1:7" ht="13.8" x14ac:dyDescent="0.25">
      <c r="A114" s="101">
        <v>44</v>
      </c>
      <c r="B114" s="102" t="s">
        <v>155</v>
      </c>
      <c r="C114" s="101">
        <v>600</v>
      </c>
      <c r="D114" s="95"/>
      <c r="E114" s="96">
        <f t="shared" si="1"/>
        <v>0</v>
      </c>
      <c r="F114" s="97"/>
      <c r="G114" s="98"/>
    </row>
    <row r="115" spans="1:7" ht="13.8" x14ac:dyDescent="0.25">
      <c r="A115" s="101">
        <v>45</v>
      </c>
      <c r="B115" s="102" t="s">
        <v>156</v>
      </c>
      <c r="C115" s="101">
        <v>600</v>
      </c>
      <c r="D115" s="95"/>
      <c r="E115" s="96">
        <f t="shared" si="1"/>
        <v>0</v>
      </c>
      <c r="F115" s="97"/>
      <c r="G115" s="98"/>
    </row>
    <row r="116" spans="1:7" ht="13.8" x14ac:dyDescent="0.25">
      <c r="A116" s="101">
        <v>46</v>
      </c>
      <c r="B116" s="102" t="s">
        <v>157</v>
      </c>
      <c r="C116" s="101">
        <v>300</v>
      </c>
      <c r="D116" s="95"/>
      <c r="E116" s="96">
        <f t="shared" si="1"/>
        <v>0</v>
      </c>
      <c r="F116" s="97"/>
      <c r="G116" s="98"/>
    </row>
    <row r="117" spans="1:7" ht="27.6" x14ac:dyDescent="0.25">
      <c r="A117" s="101">
        <v>47</v>
      </c>
      <c r="B117" s="102" t="s">
        <v>158</v>
      </c>
      <c r="C117" s="101">
        <v>200</v>
      </c>
      <c r="D117" s="95"/>
      <c r="E117" s="96">
        <f t="shared" si="1"/>
        <v>0</v>
      </c>
      <c r="F117" s="97"/>
      <c r="G117" s="98"/>
    </row>
    <row r="118" spans="1:7" ht="27.6" x14ac:dyDescent="0.25">
      <c r="A118" s="101">
        <v>48</v>
      </c>
      <c r="B118" s="102" t="s">
        <v>159</v>
      </c>
      <c r="C118" s="101">
        <v>200</v>
      </c>
      <c r="D118" s="95"/>
      <c r="E118" s="96">
        <f t="shared" si="1"/>
        <v>0</v>
      </c>
      <c r="F118" s="97"/>
      <c r="G118" s="98"/>
    </row>
    <row r="119" spans="1:7" ht="27.6" x14ac:dyDescent="0.25">
      <c r="A119" s="101">
        <v>49</v>
      </c>
      <c r="B119" s="102" t="s">
        <v>160</v>
      </c>
      <c r="C119" s="101">
        <v>200</v>
      </c>
      <c r="D119" s="95"/>
      <c r="E119" s="96">
        <f t="shared" si="1"/>
        <v>0</v>
      </c>
      <c r="F119" s="97"/>
      <c r="G119" s="98"/>
    </row>
    <row r="120" spans="1:7" ht="27.6" x14ac:dyDescent="0.25">
      <c r="A120" s="101">
        <v>50</v>
      </c>
      <c r="B120" s="102" t="s">
        <v>161</v>
      </c>
      <c r="C120" s="101">
        <v>200</v>
      </c>
      <c r="D120" s="95"/>
      <c r="E120" s="96">
        <f t="shared" si="1"/>
        <v>0</v>
      </c>
      <c r="F120" s="97"/>
      <c r="G120" s="98"/>
    </row>
    <row r="121" spans="1:7" ht="13.8" x14ac:dyDescent="0.25">
      <c r="A121" s="101">
        <v>51</v>
      </c>
      <c r="B121" s="102" t="s">
        <v>162</v>
      </c>
      <c r="C121" s="101">
        <v>2</v>
      </c>
      <c r="D121" s="95"/>
      <c r="E121" s="96">
        <f t="shared" si="1"/>
        <v>0</v>
      </c>
      <c r="F121" s="97"/>
      <c r="G121" s="98"/>
    </row>
    <row r="122" spans="1:7" ht="13.8" x14ac:dyDescent="0.25">
      <c r="A122" s="101">
        <v>52</v>
      </c>
      <c r="B122" s="102" t="s">
        <v>163</v>
      </c>
      <c r="C122" s="101">
        <v>2</v>
      </c>
      <c r="D122" s="95"/>
      <c r="E122" s="96">
        <f t="shared" si="1"/>
        <v>0</v>
      </c>
      <c r="F122" s="97"/>
      <c r="G122" s="98"/>
    </row>
    <row r="123" spans="1:7" ht="13.8" x14ac:dyDescent="0.25">
      <c r="A123" s="101">
        <v>53</v>
      </c>
      <c r="B123" s="102" t="s">
        <v>164</v>
      </c>
      <c r="C123" s="101">
        <v>2</v>
      </c>
      <c r="D123" s="95"/>
      <c r="E123" s="96">
        <f t="shared" si="1"/>
        <v>0</v>
      </c>
      <c r="F123" s="97"/>
      <c r="G123" s="98"/>
    </row>
    <row r="124" spans="1:7" ht="13.8" x14ac:dyDescent="0.25">
      <c r="A124" s="101">
        <v>54</v>
      </c>
      <c r="B124" s="102" t="s">
        <v>111</v>
      </c>
      <c r="C124" s="101">
        <v>200</v>
      </c>
      <c r="D124" s="95"/>
      <c r="E124" s="96">
        <f t="shared" si="1"/>
        <v>0</v>
      </c>
      <c r="F124" s="97"/>
      <c r="G124" s="98"/>
    </row>
    <row r="125" spans="1:7" ht="27.6" x14ac:dyDescent="0.25">
      <c r="A125" s="101">
        <v>55</v>
      </c>
      <c r="B125" s="102" t="s">
        <v>112</v>
      </c>
      <c r="C125" s="101">
        <v>50</v>
      </c>
      <c r="D125" s="95"/>
      <c r="E125" s="96">
        <f t="shared" si="1"/>
        <v>0</v>
      </c>
      <c r="F125" s="97"/>
      <c r="G125" s="98"/>
    </row>
    <row r="126" spans="1:7" x14ac:dyDescent="0.25">
      <c r="A126" s="100" t="s">
        <v>52</v>
      </c>
      <c r="B126" s="100"/>
      <c r="C126" s="100"/>
      <c r="D126" s="105"/>
      <c r="E126" s="106">
        <f>SUM(E71:E125)</f>
        <v>0</v>
      </c>
      <c r="F126" s="81"/>
      <c r="G126" s="38"/>
    </row>
    <row r="127" spans="1:7" x14ac:dyDescent="0.25">
      <c r="A127" s="94"/>
      <c r="B127" s="37" t="s">
        <v>55</v>
      </c>
      <c r="C127" s="36">
        <v>21</v>
      </c>
      <c r="D127" s="37" t="s">
        <v>56</v>
      </c>
      <c r="E127" s="79">
        <f>E126*C127%</f>
        <v>0</v>
      </c>
      <c r="F127" s="79"/>
      <c r="G127" s="41"/>
    </row>
    <row r="128" spans="1:7" x14ac:dyDescent="0.25">
      <c r="A128" s="90" t="s">
        <v>53</v>
      </c>
      <c r="B128" s="90"/>
      <c r="C128" s="90"/>
      <c r="D128" s="90"/>
      <c r="E128" s="80">
        <f>SUM(E126+E127)</f>
        <v>0</v>
      </c>
      <c r="F128" s="80"/>
      <c r="G128" s="38"/>
    </row>
    <row r="129" spans="1:256" ht="28.5" customHeight="1" x14ac:dyDescent="0.25">
      <c r="A129" s="113" t="s">
        <v>165</v>
      </c>
      <c r="B129" s="114"/>
      <c r="C129" s="115"/>
      <c r="D129" s="109"/>
      <c r="E129" s="82">
        <f>E128*0.02/12*D129</f>
        <v>0</v>
      </c>
      <c r="F129" s="82"/>
      <c r="G129" s="39"/>
    </row>
    <row r="130" spans="1:256" ht="14.4" x14ac:dyDescent="0.3">
      <c r="A130" s="91" t="s">
        <v>54</v>
      </c>
      <c r="B130" s="92"/>
      <c r="C130" s="92"/>
      <c r="D130" s="92"/>
      <c r="E130" s="83">
        <f>E128-E129</f>
        <v>0</v>
      </c>
      <c r="F130" s="83"/>
      <c r="G130" s="40"/>
    </row>
    <row r="131" spans="1:256" ht="32.25" customHeight="1" x14ac:dyDescent="0.25">
      <c r="A131" s="139"/>
      <c r="B131" s="139"/>
      <c r="C131" s="139"/>
      <c r="D131" s="139"/>
      <c r="E131" s="139"/>
      <c r="F131" s="139"/>
      <c r="G131" s="28"/>
    </row>
    <row r="132" spans="1:256" s="48" customFormat="1" ht="15.9" customHeight="1" x14ac:dyDescent="0.3">
      <c r="A132" s="42"/>
      <c r="B132" s="1"/>
      <c r="C132" s="43"/>
      <c r="D132" s="1"/>
      <c r="E132" s="1"/>
      <c r="F132" s="44"/>
      <c r="G132" s="45"/>
      <c r="H132" s="45"/>
      <c r="I132" s="45"/>
      <c r="J132" s="45"/>
      <c r="K132" s="45"/>
      <c r="L132" s="45"/>
      <c r="M132" s="45"/>
      <c r="N132" s="45"/>
      <c r="O132" s="45"/>
      <c r="P132" s="45"/>
      <c r="Q132" s="45"/>
      <c r="R132" s="45"/>
      <c r="S132" s="45"/>
      <c r="T132" s="45"/>
      <c r="U132" s="45"/>
      <c r="V132" s="45"/>
      <c r="W132" s="45"/>
      <c r="X132" s="45"/>
      <c r="Y132" s="45"/>
      <c r="Z132" s="46"/>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c r="BI132" s="47"/>
      <c r="BJ132" s="47"/>
      <c r="BK132" s="47"/>
      <c r="BL132" s="47"/>
      <c r="BM132" s="47"/>
      <c r="BN132" s="47"/>
      <c r="BO132" s="47"/>
      <c r="BP132" s="47"/>
      <c r="BQ132" s="47"/>
      <c r="BR132" s="47"/>
      <c r="BS132" s="47"/>
      <c r="BT132" s="47"/>
      <c r="BU132" s="47"/>
      <c r="BV132" s="47"/>
      <c r="BW132" s="47"/>
      <c r="BX132" s="47"/>
      <c r="BY132" s="47"/>
      <c r="BZ132" s="47"/>
      <c r="CA132" s="47"/>
      <c r="CB132" s="47"/>
      <c r="CC132" s="47"/>
      <c r="CD132" s="47"/>
      <c r="CE132" s="47"/>
      <c r="CF132" s="47"/>
      <c r="CG132" s="47"/>
      <c r="CH132" s="47"/>
      <c r="CI132" s="47"/>
      <c r="CJ132" s="47"/>
      <c r="CK132" s="47"/>
      <c r="CL132" s="47"/>
      <c r="CM132" s="47"/>
      <c r="CN132" s="47"/>
      <c r="CO132" s="47"/>
      <c r="CP132" s="47"/>
      <c r="CQ132" s="47"/>
      <c r="CR132" s="47"/>
      <c r="CS132" s="47"/>
      <c r="CT132" s="47"/>
      <c r="CU132" s="47"/>
      <c r="CV132" s="47"/>
      <c r="CW132" s="47"/>
      <c r="CX132" s="47"/>
      <c r="CY132" s="47"/>
      <c r="CZ132" s="47"/>
      <c r="DA132" s="47"/>
      <c r="DB132" s="47"/>
      <c r="DC132" s="47"/>
      <c r="DD132" s="47"/>
      <c r="DE132" s="47"/>
      <c r="DF132" s="47"/>
      <c r="DG132" s="47"/>
      <c r="DH132" s="47"/>
      <c r="DI132" s="47"/>
      <c r="DJ132" s="47"/>
      <c r="DK132" s="47"/>
      <c r="DL132" s="47"/>
      <c r="DM132" s="47"/>
      <c r="DN132" s="47"/>
      <c r="DO132" s="47"/>
      <c r="DP132" s="47"/>
      <c r="DQ132" s="47"/>
      <c r="DR132" s="47"/>
      <c r="DS132" s="47"/>
      <c r="DT132" s="47"/>
      <c r="DU132" s="47"/>
      <c r="DV132" s="47"/>
      <c r="DW132" s="47"/>
      <c r="DX132" s="47"/>
      <c r="DY132" s="47"/>
      <c r="DZ132" s="47"/>
      <c r="EA132" s="47"/>
      <c r="EB132" s="47"/>
      <c r="EC132" s="47"/>
      <c r="ED132" s="47"/>
      <c r="EE132" s="47"/>
      <c r="EF132" s="47"/>
      <c r="EG132" s="47"/>
      <c r="EH132" s="47"/>
      <c r="EI132" s="47"/>
      <c r="EJ132" s="47"/>
      <c r="EK132" s="47"/>
      <c r="EL132" s="47"/>
      <c r="EM132" s="47"/>
      <c r="EN132" s="47"/>
      <c r="EO132" s="47"/>
      <c r="EP132" s="47"/>
      <c r="EQ132" s="47"/>
      <c r="ER132" s="47"/>
      <c r="ES132" s="47"/>
      <c r="ET132" s="47"/>
      <c r="EU132" s="47"/>
      <c r="EV132" s="47"/>
      <c r="EW132" s="47"/>
      <c r="EX132" s="47"/>
      <c r="EY132" s="47"/>
      <c r="EZ132" s="47"/>
      <c r="FA132" s="47"/>
      <c r="FB132" s="47"/>
      <c r="FC132" s="47"/>
      <c r="FD132" s="47"/>
      <c r="FE132" s="47"/>
      <c r="FF132" s="47"/>
      <c r="FG132" s="47"/>
      <c r="FH132" s="47"/>
      <c r="FI132" s="47"/>
      <c r="FJ132" s="47"/>
      <c r="FK132" s="47"/>
      <c r="FL132" s="47"/>
      <c r="FM132" s="47"/>
      <c r="FN132" s="47"/>
      <c r="FO132" s="47"/>
      <c r="FP132" s="47"/>
      <c r="FQ132" s="47"/>
      <c r="FR132" s="47"/>
      <c r="FS132" s="47"/>
      <c r="FT132" s="47"/>
      <c r="FU132" s="47"/>
      <c r="FV132" s="47"/>
      <c r="FW132" s="47"/>
      <c r="FX132" s="47"/>
      <c r="FY132" s="47"/>
      <c r="FZ132" s="47"/>
      <c r="GA132" s="47"/>
      <c r="GB132" s="47"/>
      <c r="GC132" s="47"/>
      <c r="GD132" s="47"/>
      <c r="GE132" s="47"/>
      <c r="GF132" s="47"/>
      <c r="GG132" s="47"/>
      <c r="GH132" s="47"/>
      <c r="GI132" s="47"/>
      <c r="GJ132" s="47"/>
      <c r="GK132" s="47"/>
      <c r="GL132" s="47"/>
      <c r="GM132" s="47"/>
      <c r="GN132" s="47"/>
      <c r="GO132" s="47"/>
      <c r="GP132" s="47"/>
      <c r="GQ132" s="47"/>
      <c r="GR132" s="47"/>
      <c r="GS132" s="47"/>
      <c r="GT132" s="47"/>
      <c r="GU132" s="47"/>
      <c r="GV132" s="47"/>
      <c r="GW132" s="47"/>
      <c r="GX132" s="47"/>
      <c r="GY132" s="47"/>
      <c r="GZ132" s="47"/>
      <c r="HA132" s="47"/>
      <c r="HB132" s="47"/>
      <c r="HC132" s="47"/>
      <c r="HD132" s="47"/>
      <c r="HE132" s="47"/>
      <c r="HF132" s="47"/>
      <c r="HG132" s="47"/>
      <c r="HH132" s="47"/>
      <c r="HI132" s="47"/>
      <c r="HJ132" s="47"/>
      <c r="HK132" s="47"/>
      <c r="HL132" s="47"/>
      <c r="HM132" s="47"/>
      <c r="HN132" s="47"/>
      <c r="HO132" s="47"/>
      <c r="HP132" s="47"/>
      <c r="HQ132" s="47"/>
      <c r="HR132" s="47"/>
      <c r="HS132" s="47"/>
      <c r="HT132" s="47"/>
      <c r="HU132" s="47"/>
      <c r="HV132" s="47"/>
      <c r="HW132" s="47"/>
      <c r="HX132" s="47"/>
      <c r="HY132" s="47"/>
      <c r="HZ132" s="47"/>
      <c r="IA132" s="47"/>
      <c r="IB132" s="47"/>
      <c r="IC132" s="47"/>
      <c r="ID132" s="47"/>
      <c r="IE132" s="47"/>
      <c r="IF132" s="47"/>
      <c r="IG132" s="47"/>
      <c r="IH132" s="47"/>
      <c r="II132" s="47"/>
      <c r="IJ132" s="47"/>
      <c r="IK132" s="47"/>
      <c r="IL132" s="47"/>
      <c r="IM132" s="47"/>
      <c r="IN132" s="47"/>
      <c r="IO132" s="47"/>
      <c r="IP132" s="47"/>
      <c r="IQ132" s="47"/>
      <c r="IR132" s="47"/>
      <c r="IS132" s="47"/>
      <c r="IT132" s="47"/>
      <c r="IU132" s="47"/>
      <c r="IV132" s="47"/>
    </row>
    <row r="133" spans="1:256" s="48" customFormat="1" ht="15.9" customHeight="1" x14ac:dyDescent="0.3">
      <c r="A133" s="135" t="s">
        <v>58</v>
      </c>
      <c r="B133" s="136"/>
      <c r="C133" s="136"/>
      <c r="D133" s="136"/>
      <c r="E133" s="136"/>
      <c r="F133" s="136"/>
      <c r="G133" s="55"/>
      <c r="H133" s="45"/>
      <c r="I133" s="45"/>
      <c r="J133" s="45"/>
      <c r="K133" s="45"/>
      <c r="L133" s="45"/>
      <c r="M133" s="45"/>
      <c r="N133" s="45"/>
      <c r="O133" s="45"/>
      <c r="P133" s="45"/>
      <c r="Q133" s="45"/>
      <c r="R133" s="45"/>
      <c r="S133" s="45"/>
      <c r="T133" s="45"/>
      <c r="U133" s="45"/>
      <c r="V133" s="45"/>
      <c r="W133" s="45"/>
      <c r="X133" s="45"/>
      <c r="Y133" s="45"/>
      <c r="Z133" s="46"/>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c r="BI133" s="47"/>
      <c r="BJ133" s="47"/>
      <c r="BK133" s="47"/>
      <c r="BL133" s="47"/>
      <c r="BM133" s="47"/>
      <c r="BN133" s="47"/>
      <c r="BO133" s="47"/>
      <c r="BP133" s="47"/>
      <c r="BQ133" s="47"/>
      <c r="BR133" s="47"/>
      <c r="BS133" s="47"/>
      <c r="BT133" s="47"/>
      <c r="BU133" s="47"/>
      <c r="BV133" s="47"/>
      <c r="BW133" s="47"/>
      <c r="BX133" s="47"/>
      <c r="BY133" s="47"/>
      <c r="BZ133" s="47"/>
      <c r="CA133" s="47"/>
      <c r="CB133" s="47"/>
      <c r="CC133" s="47"/>
      <c r="CD133" s="47"/>
      <c r="CE133" s="47"/>
      <c r="CF133" s="47"/>
      <c r="CG133" s="47"/>
      <c r="CH133" s="47"/>
      <c r="CI133" s="47"/>
      <c r="CJ133" s="47"/>
      <c r="CK133" s="47"/>
      <c r="CL133" s="47"/>
      <c r="CM133" s="47"/>
      <c r="CN133" s="47"/>
      <c r="CO133" s="47"/>
      <c r="CP133" s="47"/>
      <c r="CQ133" s="47"/>
      <c r="CR133" s="47"/>
      <c r="CS133" s="47"/>
      <c r="CT133" s="47"/>
      <c r="CU133" s="47"/>
      <c r="CV133" s="47"/>
      <c r="CW133" s="47"/>
      <c r="CX133" s="47"/>
      <c r="CY133" s="47"/>
      <c r="CZ133" s="47"/>
      <c r="DA133" s="47"/>
      <c r="DB133" s="47"/>
      <c r="DC133" s="47"/>
      <c r="DD133" s="47"/>
      <c r="DE133" s="47"/>
      <c r="DF133" s="47"/>
      <c r="DG133" s="47"/>
      <c r="DH133" s="47"/>
      <c r="DI133" s="47"/>
      <c r="DJ133" s="47"/>
      <c r="DK133" s="47"/>
      <c r="DL133" s="47"/>
      <c r="DM133" s="47"/>
      <c r="DN133" s="47"/>
      <c r="DO133" s="47"/>
      <c r="DP133" s="47"/>
      <c r="DQ133" s="47"/>
      <c r="DR133" s="47"/>
      <c r="DS133" s="47"/>
      <c r="DT133" s="47"/>
      <c r="DU133" s="47"/>
      <c r="DV133" s="47"/>
      <c r="DW133" s="47"/>
      <c r="DX133" s="47"/>
      <c r="DY133" s="47"/>
      <c r="DZ133" s="47"/>
      <c r="EA133" s="47"/>
      <c r="EB133" s="47"/>
      <c r="EC133" s="47"/>
      <c r="ED133" s="47"/>
      <c r="EE133" s="47"/>
      <c r="EF133" s="47"/>
      <c r="EG133" s="47"/>
      <c r="EH133" s="47"/>
      <c r="EI133" s="47"/>
      <c r="EJ133" s="47"/>
      <c r="EK133" s="47"/>
      <c r="EL133" s="47"/>
      <c r="EM133" s="47"/>
      <c r="EN133" s="47"/>
      <c r="EO133" s="47"/>
      <c r="EP133" s="47"/>
      <c r="EQ133" s="47"/>
      <c r="ER133" s="47"/>
      <c r="ES133" s="47"/>
      <c r="ET133" s="47"/>
      <c r="EU133" s="47"/>
      <c r="EV133" s="47"/>
      <c r="EW133" s="47"/>
      <c r="EX133" s="47"/>
      <c r="EY133" s="47"/>
      <c r="EZ133" s="47"/>
      <c r="FA133" s="47"/>
      <c r="FB133" s="47"/>
      <c r="FC133" s="47"/>
      <c r="FD133" s="47"/>
      <c r="FE133" s="47"/>
      <c r="FF133" s="47"/>
      <c r="FG133" s="47"/>
      <c r="FH133" s="47"/>
      <c r="FI133" s="47"/>
      <c r="FJ133" s="47"/>
      <c r="FK133" s="47"/>
      <c r="FL133" s="47"/>
      <c r="FM133" s="47"/>
      <c r="FN133" s="47"/>
      <c r="FO133" s="47"/>
      <c r="FP133" s="47"/>
      <c r="FQ133" s="47"/>
      <c r="FR133" s="47"/>
      <c r="FS133" s="47"/>
      <c r="FT133" s="47"/>
      <c r="FU133" s="47"/>
      <c r="FV133" s="47"/>
      <c r="FW133" s="47"/>
      <c r="FX133" s="47"/>
      <c r="FY133" s="47"/>
      <c r="FZ133" s="47"/>
      <c r="GA133" s="47"/>
      <c r="GB133" s="47"/>
      <c r="GC133" s="47"/>
      <c r="GD133" s="47"/>
      <c r="GE133" s="47"/>
      <c r="GF133" s="47"/>
      <c r="GG133" s="47"/>
      <c r="GH133" s="47"/>
      <c r="GI133" s="47"/>
      <c r="GJ133" s="47"/>
      <c r="GK133" s="47"/>
      <c r="GL133" s="47"/>
      <c r="GM133" s="47"/>
      <c r="GN133" s="47"/>
      <c r="GO133" s="47"/>
      <c r="GP133" s="47"/>
      <c r="GQ133" s="47"/>
      <c r="GR133" s="47"/>
      <c r="GS133" s="47"/>
      <c r="GT133" s="47"/>
      <c r="GU133" s="47"/>
      <c r="GV133" s="47"/>
      <c r="GW133" s="47"/>
      <c r="GX133" s="47"/>
      <c r="GY133" s="47"/>
      <c r="GZ133" s="47"/>
      <c r="HA133" s="47"/>
      <c r="HB133" s="47"/>
      <c r="HC133" s="47"/>
      <c r="HD133" s="47"/>
      <c r="HE133" s="47"/>
      <c r="HF133" s="47"/>
      <c r="HG133" s="47"/>
      <c r="HH133" s="47"/>
      <c r="HI133" s="47"/>
      <c r="HJ133" s="47"/>
      <c r="HK133" s="47"/>
      <c r="HL133" s="47"/>
      <c r="HM133" s="47"/>
      <c r="HN133" s="47"/>
      <c r="HO133" s="47"/>
      <c r="HP133" s="47"/>
      <c r="HQ133" s="47"/>
      <c r="HR133" s="47"/>
      <c r="HS133" s="47"/>
      <c r="HT133" s="47"/>
      <c r="HU133" s="47"/>
      <c r="HV133" s="47"/>
      <c r="HW133" s="47"/>
      <c r="HX133" s="47"/>
      <c r="HY133" s="47"/>
      <c r="HZ133" s="47"/>
      <c r="IA133" s="47"/>
      <c r="IB133" s="47"/>
      <c r="IC133" s="47"/>
      <c r="ID133" s="47"/>
      <c r="IE133" s="47"/>
      <c r="IF133" s="47"/>
      <c r="IG133" s="47"/>
      <c r="IH133" s="47"/>
      <c r="II133" s="47"/>
      <c r="IJ133" s="47"/>
      <c r="IK133" s="47"/>
      <c r="IL133" s="47"/>
      <c r="IM133" s="47"/>
      <c r="IN133" s="47"/>
      <c r="IO133" s="47"/>
      <c r="IP133" s="47"/>
      <c r="IQ133" s="47"/>
      <c r="IR133" s="47"/>
      <c r="IS133" s="47"/>
      <c r="IT133" s="47"/>
      <c r="IU133" s="47"/>
      <c r="IV133" s="47"/>
    </row>
    <row r="134" spans="1:256" s="48" customFormat="1" ht="15.9" customHeight="1" x14ac:dyDescent="0.3">
      <c r="A134" s="56" t="s">
        <v>59</v>
      </c>
      <c r="B134" s="57"/>
      <c r="C134" s="58"/>
      <c r="D134" s="58"/>
      <c r="E134" s="58"/>
      <c r="F134" s="87"/>
      <c r="G134" s="55"/>
      <c r="H134" s="45"/>
      <c r="I134" s="45"/>
      <c r="J134" s="45"/>
      <c r="K134" s="45"/>
      <c r="L134" s="45"/>
      <c r="M134" s="45"/>
      <c r="N134" s="45"/>
      <c r="O134" s="45"/>
      <c r="P134" s="45"/>
      <c r="Q134" s="45"/>
      <c r="R134" s="45"/>
      <c r="S134" s="45"/>
      <c r="T134" s="45"/>
      <c r="U134" s="45"/>
      <c r="V134" s="45"/>
      <c r="W134" s="45"/>
      <c r="X134" s="45"/>
      <c r="Y134" s="45"/>
      <c r="Z134" s="46"/>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c r="BG134" s="47"/>
      <c r="BH134" s="47"/>
      <c r="BI134" s="47"/>
      <c r="BJ134" s="47"/>
      <c r="BK134" s="47"/>
      <c r="BL134" s="47"/>
      <c r="BM134" s="47"/>
      <c r="BN134" s="47"/>
      <c r="BO134" s="47"/>
      <c r="BP134" s="47"/>
      <c r="BQ134" s="47"/>
      <c r="BR134" s="47"/>
      <c r="BS134" s="47"/>
      <c r="BT134" s="47"/>
      <c r="BU134" s="47"/>
      <c r="BV134" s="47"/>
      <c r="BW134" s="47"/>
      <c r="BX134" s="47"/>
      <c r="BY134" s="47"/>
      <c r="BZ134" s="47"/>
      <c r="CA134" s="47"/>
      <c r="CB134" s="47"/>
      <c r="CC134" s="47"/>
      <c r="CD134" s="47"/>
      <c r="CE134" s="47"/>
      <c r="CF134" s="47"/>
      <c r="CG134" s="47"/>
      <c r="CH134" s="47"/>
      <c r="CI134" s="47"/>
      <c r="CJ134" s="47"/>
      <c r="CK134" s="47"/>
      <c r="CL134" s="47"/>
      <c r="CM134" s="47"/>
      <c r="CN134" s="47"/>
      <c r="CO134" s="47"/>
      <c r="CP134" s="47"/>
      <c r="CQ134" s="47"/>
      <c r="CR134" s="47"/>
      <c r="CS134" s="47"/>
      <c r="CT134" s="47"/>
      <c r="CU134" s="47"/>
      <c r="CV134" s="47"/>
      <c r="CW134" s="47"/>
      <c r="CX134" s="47"/>
      <c r="CY134" s="47"/>
      <c r="CZ134" s="47"/>
      <c r="DA134" s="47"/>
      <c r="DB134" s="47"/>
      <c r="DC134" s="47"/>
      <c r="DD134" s="47"/>
      <c r="DE134" s="47"/>
      <c r="DF134" s="47"/>
      <c r="DG134" s="47"/>
      <c r="DH134" s="47"/>
      <c r="DI134" s="47"/>
      <c r="DJ134" s="47"/>
      <c r="DK134" s="47"/>
      <c r="DL134" s="47"/>
      <c r="DM134" s="47"/>
      <c r="DN134" s="47"/>
      <c r="DO134" s="47"/>
      <c r="DP134" s="47"/>
      <c r="DQ134" s="47"/>
      <c r="DR134" s="47"/>
      <c r="DS134" s="47"/>
      <c r="DT134" s="47"/>
      <c r="DU134" s="47"/>
      <c r="DV134" s="47"/>
      <c r="DW134" s="47"/>
      <c r="DX134" s="47"/>
      <c r="DY134" s="47"/>
      <c r="DZ134" s="47"/>
      <c r="EA134" s="47"/>
      <c r="EB134" s="47"/>
      <c r="EC134" s="47"/>
      <c r="ED134" s="47"/>
      <c r="EE134" s="47"/>
      <c r="EF134" s="47"/>
      <c r="EG134" s="47"/>
      <c r="EH134" s="47"/>
      <c r="EI134" s="47"/>
      <c r="EJ134" s="47"/>
      <c r="EK134" s="47"/>
      <c r="EL134" s="47"/>
      <c r="EM134" s="47"/>
      <c r="EN134" s="47"/>
      <c r="EO134" s="47"/>
      <c r="EP134" s="47"/>
      <c r="EQ134" s="47"/>
      <c r="ER134" s="47"/>
      <c r="ES134" s="47"/>
      <c r="ET134" s="47"/>
      <c r="EU134" s="47"/>
      <c r="EV134" s="47"/>
      <c r="EW134" s="47"/>
      <c r="EX134" s="47"/>
      <c r="EY134" s="47"/>
      <c r="EZ134" s="47"/>
      <c r="FA134" s="47"/>
      <c r="FB134" s="47"/>
      <c r="FC134" s="47"/>
      <c r="FD134" s="47"/>
      <c r="FE134" s="47"/>
      <c r="FF134" s="47"/>
      <c r="FG134" s="47"/>
      <c r="FH134" s="47"/>
      <c r="FI134" s="47"/>
      <c r="FJ134" s="47"/>
      <c r="FK134" s="47"/>
      <c r="FL134" s="47"/>
      <c r="FM134" s="47"/>
      <c r="FN134" s="47"/>
      <c r="FO134" s="47"/>
      <c r="FP134" s="47"/>
      <c r="FQ134" s="47"/>
      <c r="FR134" s="47"/>
      <c r="FS134" s="47"/>
      <c r="FT134" s="47"/>
      <c r="FU134" s="47"/>
      <c r="FV134" s="47"/>
      <c r="FW134" s="47"/>
      <c r="FX134" s="47"/>
      <c r="FY134" s="47"/>
      <c r="FZ134" s="47"/>
      <c r="GA134" s="47"/>
      <c r="GB134" s="47"/>
      <c r="GC134" s="47"/>
      <c r="GD134" s="47"/>
      <c r="GE134" s="47"/>
      <c r="GF134" s="47"/>
      <c r="GG134" s="47"/>
      <c r="GH134" s="47"/>
      <c r="GI134" s="47"/>
      <c r="GJ134" s="47"/>
      <c r="GK134" s="47"/>
      <c r="GL134" s="47"/>
      <c r="GM134" s="47"/>
      <c r="GN134" s="47"/>
      <c r="GO134" s="47"/>
      <c r="GP134" s="47"/>
      <c r="GQ134" s="47"/>
      <c r="GR134" s="47"/>
      <c r="GS134" s="47"/>
      <c r="GT134" s="47"/>
      <c r="GU134" s="47"/>
      <c r="GV134" s="47"/>
      <c r="GW134" s="47"/>
      <c r="GX134" s="47"/>
      <c r="GY134" s="47"/>
      <c r="GZ134" s="47"/>
      <c r="HA134" s="47"/>
      <c r="HB134" s="47"/>
      <c r="HC134" s="47"/>
      <c r="HD134" s="47"/>
      <c r="HE134" s="47"/>
      <c r="HF134" s="47"/>
      <c r="HG134" s="47"/>
      <c r="HH134" s="47"/>
      <c r="HI134" s="47"/>
      <c r="HJ134" s="47"/>
      <c r="HK134" s="47"/>
      <c r="HL134" s="47"/>
      <c r="HM134" s="47"/>
      <c r="HN134" s="47"/>
      <c r="HO134" s="47"/>
      <c r="HP134" s="47"/>
      <c r="HQ134" s="47"/>
      <c r="HR134" s="47"/>
      <c r="HS134" s="47"/>
      <c r="HT134" s="47"/>
      <c r="HU134" s="47"/>
      <c r="HV134" s="47"/>
      <c r="HW134" s="47"/>
      <c r="HX134" s="47"/>
      <c r="HY134" s="47"/>
      <c r="HZ134" s="47"/>
      <c r="IA134" s="47"/>
      <c r="IB134" s="47"/>
      <c r="IC134" s="47"/>
      <c r="ID134" s="47"/>
      <c r="IE134" s="47"/>
      <c r="IF134" s="47"/>
      <c r="IG134" s="47"/>
      <c r="IH134" s="47"/>
      <c r="II134" s="47"/>
      <c r="IJ134" s="47"/>
      <c r="IK134" s="47"/>
      <c r="IL134" s="47"/>
      <c r="IM134" s="47"/>
      <c r="IN134" s="47"/>
      <c r="IO134" s="47"/>
      <c r="IP134" s="47"/>
      <c r="IQ134" s="47"/>
      <c r="IR134" s="47"/>
      <c r="IS134" s="47"/>
      <c r="IT134" s="47"/>
      <c r="IU134" s="47"/>
      <c r="IV134" s="47"/>
    </row>
    <row r="135" spans="1:256" s="48" customFormat="1" ht="15.75" customHeight="1" x14ac:dyDescent="0.3">
      <c r="A135" s="59"/>
      <c r="B135" s="60"/>
      <c r="C135" s="60"/>
      <c r="D135" s="55"/>
      <c r="E135" s="55"/>
      <c r="F135" s="61"/>
      <c r="G135" s="55"/>
      <c r="H135" s="45"/>
      <c r="I135" s="45"/>
      <c r="J135" s="45"/>
      <c r="K135" s="45"/>
      <c r="L135" s="45"/>
      <c r="M135" s="45"/>
      <c r="N135" s="45"/>
      <c r="O135" s="45"/>
      <c r="P135" s="45"/>
      <c r="Q135" s="45"/>
      <c r="R135" s="45"/>
      <c r="S135" s="45"/>
      <c r="T135" s="45"/>
      <c r="U135" s="45"/>
      <c r="V135" s="45"/>
      <c r="W135" s="45"/>
      <c r="X135" s="45"/>
      <c r="Y135" s="45"/>
      <c r="Z135" s="46"/>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c r="BI135" s="47"/>
      <c r="BJ135" s="47"/>
      <c r="BK135" s="47"/>
      <c r="BL135" s="47"/>
      <c r="BM135" s="47"/>
      <c r="BN135" s="47"/>
      <c r="BO135" s="47"/>
      <c r="BP135" s="47"/>
      <c r="BQ135" s="47"/>
      <c r="BR135" s="47"/>
      <c r="BS135" s="47"/>
      <c r="BT135" s="47"/>
      <c r="BU135" s="47"/>
      <c r="BV135" s="47"/>
      <c r="BW135" s="47"/>
      <c r="BX135" s="47"/>
      <c r="BY135" s="47"/>
      <c r="BZ135" s="47"/>
      <c r="CA135" s="47"/>
      <c r="CB135" s="47"/>
      <c r="CC135" s="47"/>
      <c r="CD135" s="47"/>
      <c r="CE135" s="47"/>
      <c r="CF135" s="47"/>
      <c r="CG135" s="47"/>
      <c r="CH135" s="47"/>
      <c r="CI135" s="47"/>
      <c r="CJ135" s="47"/>
      <c r="CK135" s="47"/>
      <c r="CL135" s="47"/>
      <c r="CM135" s="47"/>
      <c r="CN135" s="47"/>
      <c r="CO135" s="47"/>
      <c r="CP135" s="47"/>
      <c r="CQ135" s="47"/>
      <c r="CR135" s="47"/>
      <c r="CS135" s="47"/>
      <c r="CT135" s="47"/>
      <c r="CU135" s="47"/>
      <c r="CV135" s="47"/>
      <c r="CW135" s="47"/>
      <c r="CX135" s="47"/>
      <c r="CY135" s="47"/>
      <c r="CZ135" s="47"/>
      <c r="DA135" s="47"/>
      <c r="DB135" s="47"/>
      <c r="DC135" s="47"/>
      <c r="DD135" s="47"/>
      <c r="DE135" s="47"/>
      <c r="DF135" s="47"/>
      <c r="DG135" s="47"/>
      <c r="DH135" s="47"/>
      <c r="DI135" s="47"/>
      <c r="DJ135" s="47"/>
      <c r="DK135" s="47"/>
      <c r="DL135" s="47"/>
      <c r="DM135" s="47"/>
      <c r="DN135" s="47"/>
      <c r="DO135" s="47"/>
      <c r="DP135" s="47"/>
      <c r="DQ135" s="47"/>
      <c r="DR135" s="47"/>
      <c r="DS135" s="47"/>
      <c r="DT135" s="47"/>
      <c r="DU135" s="47"/>
      <c r="DV135" s="47"/>
      <c r="DW135" s="47"/>
      <c r="DX135" s="47"/>
      <c r="DY135" s="47"/>
      <c r="DZ135" s="47"/>
      <c r="EA135" s="47"/>
      <c r="EB135" s="47"/>
      <c r="EC135" s="47"/>
      <c r="ED135" s="47"/>
      <c r="EE135" s="47"/>
      <c r="EF135" s="47"/>
      <c r="EG135" s="47"/>
      <c r="EH135" s="47"/>
      <c r="EI135" s="47"/>
      <c r="EJ135" s="47"/>
      <c r="EK135" s="47"/>
      <c r="EL135" s="47"/>
      <c r="EM135" s="47"/>
      <c r="EN135" s="47"/>
      <c r="EO135" s="47"/>
      <c r="EP135" s="47"/>
      <c r="EQ135" s="47"/>
      <c r="ER135" s="47"/>
      <c r="ES135" s="47"/>
      <c r="ET135" s="47"/>
      <c r="EU135" s="47"/>
      <c r="EV135" s="47"/>
      <c r="EW135" s="47"/>
      <c r="EX135" s="47"/>
      <c r="EY135" s="47"/>
      <c r="EZ135" s="47"/>
      <c r="FA135" s="47"/>
      <c r="FB135" s="47"/>
      <c r="FC135" s="47"/>
      <c r="FD135" s="47"/>
      <c r="FE135" s="47"/>
      <c r="FF135" s="47"/>
      <c r="FG135" s="47"/>
      <c r="FH135" s="47"/>
      <c r="FI135" s="47"/>
      <c r="FJ135" s="47"/>
      <c r="FK135" s="47"/>
      <c r="FL135" s="47"/>
      <c r="FM135" s="47"/>
      <c r="FN135" s="47"/>
      <c r="FO135" s="47"/>
      <c r="FP135" s="47"/>
      <c r="FQ135" s="47"/>
      <c r="FR135" s="47"/>
      <c r="FS135" s="47"/>
      <c r="FT135" s="47"/>
      <c r="FU135" s="47"/>
      <c r="FV135" s="47"/>
      <c r="FW135" s="47"/>
      <c r="FX135" s="47"/>
      <c r="FY135" s="47"/>
      <c r="FZ135" s="47"/>
      <c r="GA135" s="47"/>
      <c r="GB135" s="47"/>
      <c r="GC135" s="47"/>
      <c r="GD135" s="47"/>
      <c r="GE135" s="47"/>
      <c r="GF135" s="47"/>
      <c r="GG135" s="47"/>
      <c r="GH135" s="47"/>
      <c r="GI135" s="47"/>
      <c r="GJ135" s="47"/>
      <c r="GK135" s="47"/>
      <c r="GL135" s="47"/>
      <c r="GM135" s="47"/>
      <c r="GN135" s="47"/>
      <c r="GO135" s="47"/>
      <c r="GP135" s="47"/>
      <c r="GQ135" s="47"/>
      <c r="GR135" s="47"/>
      <c r="GS135" s="47"/>
      <c r="GT135" s="47"/>
      <c r="GU135" s="47"/>
      <c r="GV135" s="47"/>
      <c r="GW135" s="47"/>
      <c r="GX135" s="47"/>
      <c r="GY135" s="47"/>
      <c r="GZ135" s="47"/>
      <c r="HA135" s="47"/>
      <c r="HB135" s="47"/>
      <c r="HC135" s="47"/>
      <c r="HD135" s="47"/>
      <c r="HE135" s="47"/>
      <c r="HF135" s="47"/>
      <c r="HG135" s="47"/>
      <c r="HH135" s="47"/>
      <c r="HI135" s="47"/>
      <c r="HJ135" s="47"/>
      <c r="HK135" s="47"/>
      <c r="HL135" s="47"/>
      <c r="HM135" s="47"/>
      <c r="HN135" s="47"/>
      <c r="HO135" s="47"/>
      <c r="HP135" s="47"/>
      <c r="HQ135" s="47"/>
      <c r="HR135" s="47"/>
      <c r="HS135" s="47"/>
      <c r="HT135" s="47"/>
      <c r="HU135" s="47"/>
      <c r="HV135" s="47"/>
      <c r="HW135" s="47"/>
      <c r="HX135" s="47"/>
      <c r="HY135" s="47"/>
      <c r="HZ135" s="47"/>
      <c r="IA135" s="47"/>
      <c r="IB135" s="47"/>
      <c r="IC135" s="47"/>
      <c r="ID135" s="47"/>
      <c r="IE135" s="47"/>
      <c r="IF135" s="47"/>
      <c r="IG135" s="47"/>
      <c r="IH135" s="47"/>
      <c r="II135" s="47"/>
      <c r="IJ135" s="47"/>
      <c r="IK135" s="47"/>
      <c r="IL135" s="47"/>
      <c r="IM135" s="47"/>
      <c r="IN135" s="47"/>
      <c r="IO135" s="47"/>
      <c r="IP135" s="47"/>
      <c r="IQ135" s="47"/>
      <c r="IR135" s="47"/>
      <c r="IS135" s="47"/>
      <c r="IT135" s="47"/>
      <c r="IU135" s="47"/>
      <c r="IV135" s="47"/>
    </row>
    <row r="136" spans="1:256" s="48" customFormat="1" ht="29.1" customHeight="1" x14ac:dyDescent="0.3">
      <c r="A136" s="65"/>
      <c r="B136" s="52"/>
      <c r="C136" s="64"/>
      <c r="D136" s="137"/>
      <c r="E136" s="137"/>
      <c r="F136" s="137"/>
      <c r="G136" s="63"/>
      <c r="H136" s="53"/>
      <c r="I136" s="53"/>
      <c r="J136" s="53"/>
      <c r="K136" s="53"/>
      <c r="L136" s="53"/>
      <c r="M136" s="53"/>
      <c r="N136" s="53"/>
      <c r="O136" s="53"/>
      <c r="P136" s="53"/>
      <c r="Q136" s="53"/>
      <c r="R136" s="53"/>
      <c r="S136" s="53"/>
      <c r="T136" s="53"/>
      <c r="U136" s="53"/>
      <c r="V136" s="53"/>
      <c r="W136" s="53"/>
      <c r="X136" s="53"/>
      <c r="Y136" s="53"/>
      <c r="Z136" s="54"/>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47"/>
      <c r="BK136" s="47"/>
      <c r="BL136" s="47"/>
      <c r="BM136" s="47"/>
      <c r="BN136" s="47"/>
      <c r="BO136" s="47"/>
      <c r="BP136" s="47"/>
      <c r="BQ136" s="47"/>
      <c r="BR136" s="47"/>
      <c r="BS136" s="47"/>
      <c r="BT136" s="47"/>
      <c r="BU136" s="47"/>
      <c r="BV136" s="47"/>
      <c r="BW136" s="47"/>
      <c r="BX136" s="47"/>
      <c r="BY136" s="47"/>
      <c r="BZ136" s="47"/>
      <c r="CA136" s="47"/>
      <c r="CB136" s="47"/>
      <c r="CC136" s="47"/>
      <c r="CD136" s="47"/>
      <c r="CE136" s="47"/>
      <c r="CF136" s="47"/>
      <c r="CG136" s="47"/>
      <c r="CH136" s="47"/>
      <c r="CI136" s="47"/>
      <c r="CJ136" s="47"/>
      <c r="CK136" s="47"/>
      <c r="CL136" s="47"/>
      <c r="CM136" s="47"/>
      <c r="CN136" s="47"/>
      <c r="CO136" s="47"/>
      <c r="CP136" s="47"/>
      <c r="CQ136" s="47"/>
      <c r="CR136" s="47"/>
      <c r="CS136" s="47"/>
      <c r="CT136" s="47"/>
      <c r="CU136" s="47"/>
      <c r="CV136" s="47"/>
      <c r="CW136" s="47"/>
      <c r="CX136" s="47"/>
      <c r="CY136" s="47"/>
      <c r="CZ136" s="47"/>
      <c r="DA136" s="47"/>
      <c r="DB136" s="47"/>
      <c r="DC136" s="47"/>
      <c r="DD136" s="47"/>
      <c r="DE136" s="47"/>
      <c r="DF136" s="47"/>
      <c r="DG136" s="47"/>
      <c r="DH136" s="47"/>
      <c r="DI136" s="47"/>
      <c r="DJ136" s="47"/>
      <c r="DK136" s="47"/>
      <c r="DL136" s="47"/>
      <c r="DM136" s="47"/>
      <c r="DN136" s="47"/>
      <c r="DO136" s="47"/>
      <c r="DP136" s="47"/>
      <c r="DQ136" s="47"/>
      <c r="DR136" s="47"/>
      <c r="DS136" s="47"/>
      <c r="DT136" s="47"/>
      <c r="DU136" s="47"/>
      <c r="DV136" s="47"/>
      <c r="DW136" s="47"/>
      <c r="DX136" s="47"/>
      <c r="DY136" s="47"/>
      <c r="DZ136" s="47"/>
      <c r="EA136" s="47"/>
      <c r="EB136" s="47"/>
      <c r="EC136" s="47"/>
      <c r="ED136" s="47"/>
      <c r="EE136" s="47"/>
      <c r="EF136" s="47"/>
      <c r="EG136" s="47"/>
      <c r="EH136" s="47"/>
      <c r="EI136" s="47"/>
      <c r="EJ136" s="47"/>
      <c r="EK136" s="47"/>
      <c r="EL136" s="47"/>
      <c r="EM136" s="47"/>
      <c r="EN136" s="47"/>
      <c r="EO136" s="47"/>
      <c r="EP136" s="47"/>
      <c r="EQ136" s="47"/>
      <c r="ER136" s="47"/>
      <c r="ES136" s="47"/>
      <c r="ET136" s="47"/>
      <c r="EU136" s="47"/>
      <c r="EV136" s="47"/>
      <c r="EW136" s="47"/>
      <c r="EX136" s="47"/>
      <c r="EY136" s="47"/>
      <c r="EZ136" s="47"/>
      <c r="FA136" s="47"/>
      <c r="FB136" s="47"/>
      <c r="FC136" s="47"/>
      <c r="FD136" s="47"/>
      <c r="FE136" s="47"/>
      <c r="FF136" s="47"/>
      <c r="FG136" s="47"/>
      <c r="FH136" s="47"/>
      <c r="FI136" s="47"/>
      <c r="FJ136" s="47"/>
      <c r="FK136" s="47"/>
      <c r="FL136" s="47"/>
      <c r="FM136" s="47"/>
      <c r="FN136" s="47"/>
      <c r="FO136" s="47"/>
      <c r="FP136" s="47"/>
      <c r="FQ136" s="47"/>
      <c r="FR136" s="47"/>
      <c r="FS136" s="47"/>
      <c r="FT136" s="47"/>
      <c r="FU136" s="47"/>
      <c r="FV136" s="47"/>
      <c r="FW136" s="47"/>
      <c r="FX136" s="47"/>
      <c r="FY136" s="47"/>
      <c r="FZ136" s="47"/>
      <c r="GA136" s="47"/>
      <c r="GB136" s="47"/>
      <c r="GC136" s="47"/>
      <c r="GD136" s="47"/>
      <c r="GE136" s="47"/>
      <c r="GF136" s="47"/>
      <c r="GG136" s="47"/>
      <c r="GH136" s="47"/>
      <c r="GI136" s="47"/>
      <c r="GJ136" s="47"/>
      <c r="GK136" s="47"/>
      <c r="GL136" s="47"/>
      <c r="GM136" s="47"/>
      <c r="GN136" s="47"/>
      <c r="GO136" s="47"/>
      <c r="GP136" s="47"/>
      <c r="GQ136" s="47"/>
      <c r="GR136" s="47"/>
      <c r="GS136" s="47"/>
      <c r="GT136" s="47"/>
      <c r="GU136" s="47"/>
      <c r="GV136" s="47"/>
      <c r="GW136" s="47"/>
      <c r="GX136" s="47"/>
      <c r="GY136" s="47"/>
      <c r="GZ136" s="47"/>
      <c r="HA136" s="47"/>
      <c r="HB136" s="47"/>
      <c r="HC136" s="47"/>
      <c r="HD136" s="47"/>
      <c r="HE136" s="47"/>
      <c r="HF136" s="47"/>
      <c r="HG136" s="47"/>
      <c r="HH136" s="47"/>
      <c r="HI136" s="47"/>
      <c r="HJ136" s="47"/>
      <c r="HK136" s="47"/>
      <c r="HL136" s="47"/>
      <c r="HM136" s="47"/>
      <c r="HN136" s="47"/>
      <c r="HO136" s="47"/>
      <c r="HP136" s="47"/>
      <c r="HQ136" s="47"/>
      <c r="HR136" s="47"/>
      <c r="HS136" s="47"/>
      <c r="HT136" s="47"/>
      <c r="HU136" s="47"/>
      <c r="HV136" s="47"/>
      <c r="HW136" s="47"/>
      <c r="HX136" s="47"/>
      <c r="HY136" s="47"/>
      <c r="HZ136" s="47"/>
      <c r="IA136" s="47"/>
      <c r="IB136" s="47"/>
      <c r="IC136" s="47"/>
      <c r="ID136" s="47"/>
      <c r="IE136" s="47"/>
      <c r="IF136" s="47"/>
      <c r="IG136" s="47"/>
      <c r="IH136" s="47"/>
      <c r="II136" s="47"/>
      <c r="IJ136" s="47"/>
      <c r="IK136" s="47"/>
      <c r="IL136" s="47"/>
      <c r="IM136" s="47"/>
      <c r="IN136" s="47"/>
      <c r="IO136" s="47"/>
      <c r="IP136" s="47"/>
      <c r="IQ136" s="47"/>
      <c r="IR136" s="47"/>
      <c r="IS136" s="47"/>
      <c r="IT136" s="47"/>
      <c r="IU136" s="47"/>
      <c r="IV136" s="47"/>
    </row>
    <row r="137" spans="1:256" s="48" customFormat="1" ht="27.9" customHeight="1" x14ac:dyDescent="0.3">
      <c r="A137" s="62"/>
      <c r="B137" s="66" t="s">
        <v>60</v>
      </c>
      <c r="C137" s="67"/>
      <c r="D137" s="138" t="s">
        <v>61</v>
      </c>
      <c r="E137" s="138"/>
      <c r="F137" s="138"/>
      <c r="G137" s="63"/>
      <c r="H137" s="53"/>
      <c r="I137" s="53"/>
      <c r="J137" s="53"/>
      <c r="K137" s="53"/>
      <c r="L137" s="53"/>
      <c r="M137" s="53"/>
      <c r="N137" s="53"/>
      <c r="O137" s="53"/>
      <c r="P137" s="53"/>
      <c r="Q137" s="53"/>
      <c r="R137" s="53"/>
      <c r="S137" s="53"/>
      <c r="T137" s="53"/>
      <c r="U137" s="53"/>
      <c r="V137" s="53"/>
      <c r="W137" s="53"/>
      <c r="X137" s="53"/>
      <c r="Y137" s="53"/>
      <c r="Z137" s="54"/>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c r="BI137" s="47"/>
      <c r="BJ137" s="47"/>
      <c r="BK137" s="47"/>
      <c r="BL137" s="47"/>
      <c r="BM137" s="47"/>
      <c r="BN137" s="47"/>
      <c r="BO137" s="47"/>
      <c r="BP137" s="47"/>
      <c r="BQ137" s="47"/>
      <c r="BR137" s="47"/>
      <c r="BS137" s="47"/>
      <c r="BT137" s="47"/>
      <c r="BU137" s="47"/>
      <c r="BV137" s="47"/>
      <c r="BW137" s="47"/>
      <c r="BX137" s="47"/>
      <c r="BY137" s="47"/>
      <c r="BZ137" s="47"/>
      <c r="CA137" s="47"/>
      <c r="CB137" s="47"/>
      <c r="CC137" s="47"/>
      <c r="CD137" s="47"/>
      <c r="CE137" s="47"/>
      <c r="CF137" s="47"/>
      <c r="CG137" s="47"/>
      <c r="CH137" s="47"/>
      <c r="CI137" s="47"/>
      <c r="CJ137" s="47"/>
      <c r="CK137" s="47"/>
      <c r="CL137" s="47"/>
      <c r="CM137" s="47"/>
      <c r="CN137" s="47"/>
      <c r="CO137" s="47"/>
      <c r="CP137" s="47"/>
      <c r="CQ137" s="47"/>
      <c r="CR137" s="47"/>
      <c r="CS137" s="47"/>
      <c r="CT137" s="47"/>
      <c r="CU137" s="47"/>
      <c r="CV137" s="47"/>
      <c r="CW137" s="47"/>
      <c r="CX137" s="47"/>
      <c r="CY137" s="47"/>
      <c r="CZ137" s="47"/>
      <c r="DA137" s="47"/>
      <c r="DB137" s="47"/>
      <c r="DC137" s="47"/>
      <c r="DD137" s="47"/>
      <c r="DE137" s="47"/>
      <c r="DF137" s="47"/>
      <c r="DG137" s="47"/>
      <c r="DH137" s="47"/>
      <c r="DI137" s="47"/>
      <c r="DJ137" s="47"/>
      <c r="DK137" s="47"/>
      <c r="DL137" s="47"/>
      <c r="DM137" s="47"/>
      <c r="DN137" s="47"/>
      <c r="DO137" s="47"/>
      <c r="DP137" s="47"/>
      <c r="DQ137" s="47"/>
      <c r="DR137" s="47"/>
      <c r="DS137" s="47"/>
      <c r="DT137" s="47"/>
      <c r="DU137" s="47"/>
      <c r="DV137" s="47"/>
      <c r="DW137" s="47"/>
      <c r="DX137" s="47"/>
      <c r="DY137" s="47"/>
      <c r="DZ137" s="47"/>
      <c r="EA137" s="47"/>
      <c r="EB137" s="47"/>
      <c r="EC137" s="47"/>
      <c r="ED137" s="47"/>
      <c r="EE137" s="47"/>
      <c r="EF137" s="47"/>
      <c r="EG137" s="47"/>
      <c r="EH137" s="47"/>
      <c r="EI137" s="47"/>
      <c r="EJ137" s="47"/>
      <c r="EK137" s="47"/>
      <c r="EL137" s="47"/>
      <c r="EM137" s="47"/>
      <c r="EN137" s="47"/>
      <c r="EO137" s="47"/>
      <c r="EP137" s="47"/>
      <c r="EQ137" s="47"/>
      <c r="ER137" s="47"/>
      <c r="ES137" s="47"/>
      <c r="ET137" s="47"/>
      <c r="EU137" s="47"/>
      <c r="EV137" s="47"/>
      <c r="EW137" s="47"/>
      <c r="EX137" s="47"/>
      <c r="EY137" s="47"/>
      <c r="EZ137" s="47"/>
      <c r="FA137" s="47"/>
      <c r="FB137" s="47"/>
      <c r="FC137" s="47"/>
      <c r="FD137" s="47"/>
      <c r="FE137" s="47"/>
      <c r="FF137" s="47"/>
      <c r="FG137" s="47"/>
      <c r="FH137" s="47"/>
      <c r="FI137" s="47"/>
      <c r="FJ137" s="47"/>
      <c r="FK137" s="47"/>
      <c r="FL137" s="47"/>
      <c r="FM137" s="47"/>
      <c r="FN137" s="47"/>
      <c r="FO137" s="47"/>
      <c r="FP137" s="47"/>
      <c r="FQ137" s="47"/>
      <c r="FR137" s="47"/>
      <c r="FS137" s="47"/>
      <c r="FT137" s="47"/>
      <c r="FU137" s="47"/>
      <c r="FV137" s="47"/>
      <c r="FW137" s="47"/>
      <c r="FX137" s="47"/>
      <c r="FY137" s="47"/>
      <c r="FZ137" s="47"/>
      <c r="GA137" s="47"/>
      <c r="GB137" s="47"/>
      <c r="GC137" s="47"/>
      <c r="GD137" s="47"/>
      <c r="GE137" s="47"/>
      <c r="GF137" s="47"/>
      <c r="GG137" s="47"/>
      <c r="GH137" s="47"/>
      <c r="GI137" s="47"/>
      <c r="GJ137" s="47"/>
      <c r="GK137" s="47"/>
      <c r="GL137" s="47"/>
      <c r="GM137" s="47"/>
      <c r="GN137" s="47"/>
      <c r="GO137" s="47"/>
      <c r="GP137" s="47"/>
      <c r="GQ137" s="47"/>
      <c r="GR137" s="47"/>
      <c r="GS137" s="47"/>
      <c r="GT137" s="47"/>
      <c r="GU137" s="47"/>
      <c r="GV137" s="47"/>
      <c r="GW137" s="47"/>
      <c r="GX137" s="47"/>
      <c r="GY137" s="47"/>
      <c r="GZ137" s="47"/>
      <c r="HA137" s="47"/>
      <c r="HB137" s="47"/>
      <c r="HC137" s="47"/>
      <c r="HD137" s="47"/>
      <c r="HE137" s="47"/>
      <c r="HF137" s="47"/>
      <c r="HG137" s="47"/>
      <c r="HH137" s="47"/>
      <c r="HI137" s="47"/>
      <c r="HJ137" s="47"/>
      <c r="HK137" s="47"/>
      <c r="HL137" s="47"/>
      <c r="HM137" s="47"/>
      <c r="HN137" s="47"/>
      <c r="HO137" s="47"/>
      <c r="HP137" s="47"/>
      <c r="HQ137" s="47"/>
      <c r="HR137" s="47"/>
      <c r="HS137" s="47"/>
      <c r="HT137" s="47"/>
      <c r="HU137" s="47"/>
      <c r="HV137" s="47"/>
      <c r="HW137" s="47"/>
      <c r="HX137" s="47"/>
      <c r="HY137" s="47"/>
      <c r="HZ137" s="47"/>
      <c r="IA137" s="47"/>
      <c r="IB137" s="47"/>
      <c r="IC137" s="47"/>
      <c r="ID137" s="47"/>
      <c r="IE137" s="47"/>
      <c r="IF137" s="47"/>
      <c r="IG137" s="47"/>
      <c r="IH137" s="47"/>
      <c r="II137" s="47"/>
      <c r="IJ137" s="47"/>
      <c r="IK137" s="47"/>
      <c r="IL137" s="47"/>
      <c r="IM137" s="47"/>
      <c r="IN137" s="47"/>
      <c r="IO137" s="47"/>
      <c r="IP137" s="47"/>
      <c r="IQ137" s="47"/>
      <c r="IR137" s="47"/>
      <c r="IS137" s="47"/>
      <c r="IT137" s="47"/>
      <c r="IU137" s="47"/>
      <c r="IV137" s="47"/>
    </row>
    <row r="138" spans="1:256" s="48" customFormat="1" ht="15.75" customHeight="1" x14ac:dyDescent="0.3">
      <c r="A138" s="49"/>
      <c r="B138" s="50"/>
      <c r="C138" s="50"/>
      <c r="D138" s="45"/>
      <c r="E138" s="45"/>
      <c r="F138" s="51"/>
      <c r="G138" s="45"/>
      <c r="H138" s="45"/>
      <c r="I138" s="45"/>
      <c r="J138" s="45"/>
      <c r="K138" s="45"/>
      <c r="L138" s="45"/>
      <c r="M138" s="45"/>
      <c r="N138" s="45"/>
      <c r="O138" s="45"/>
      <c r="P138" s="45"/>
      <c r="Q138" s="45"/>
      <c r="R138" s="45"/>
      <c r="S138" s="45"/>
      <c r="T138" s="45"/>
      <c r="U138" s="45"/>
      <c r="V138" s="45"/>
      <c r="W138" s="45"/>
      <c r="X138" s="45"/>
      <c r="Y138" s="45"/>
      <c r="Z138" s="46"/>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c r="BE138" s="47"/>
      <c r="BF138" s="47"/>
      <c r="BG138" s="47"/>
      <c r="BH138" s="47"/>
      <c r="BI138" s="47"/>
      <c r="BJ138" s="47"/>
      <c r="BK138" s="47"/>
      <c r="BL138" s="47"/>
      <c r="BM138" s="47"/>
      <c r="BN138" s="47"/>
      <c r="BO138" s="47"/>
      <c r="BP138" s="47"/>
      <c r="BQ138" s="47"/>
      <c r="BR138" s="47"/>
      <c r="BS138" s="47"/>
      <c r="BT138" s="47"/>
      <c r="BU138" s="47"/>
      <c r="BV138" s="47"/>
      <c r="BW138" s="47"/>
      <c r="BX138" s="47"/>
      <c r="BY138" s="47"/>
      <c r="BZ138" s="47"/>
      <c r="CA138" s="47"/>
      <c r="CB138" s="47"/>
      <c r="CC138" s="47"/>
      <c r="CD138" s="47"/>
      <c r="CE138" s="47"/>
      <c r="CF138" s="47"/>
      <c r="CG138" s="47"/>
      <c r="CH138" s="47"/>
      <c r="CI138" s="47"/>
      <c r="CJ138" s="47"/>
      <c r="CK138" s="47"/>
      <c r="CL138" s="47"/>
      <c r="CM138" s="47"/>
      <c r="CN138" s="47"/>
      <c r="CO138" s="47"/>
      <c r="CP138" s="47"/>
      <c r="CQ138" s="47"/>
      <c r="CR138" s="47"/>
      <c r="CS138" s="47"/>
      <c r="CT138" s="47"/>
      <c r="CU138" s="47"/>
      <c r="CV138" s="47"/>
      <c r="CW138" s="47"/>
      <c r="CX138" s="47"/>
      <c r="CY138" s="47"/>
      <c r="CZ138" s="47"/>
      <c r="DA138" s="47"/>
      <c r="DB138" s="47"/>
      <c r="DC138" s="47"/>
      <c r="DD138" s="47"/>
      <c r="DE138" s="47"/>
      <c r="DF138" s="47"/>
      <c r="DG138" s="47"/>
      <c r="DH138" s="47"/>
      <c r="DI138" s="47"/>
      <c r="DJ138" s="47"/>
      <c r="DK138" s="47"/>
      <c r="DL138" s="47"/>
      <c r="DM138" s="47"/>
      <c r="DN138" s="47"/>
      <c r="DO138" s="47"/>
      <c r="DP138" s="47"/>
      <c r="DQ138" s="47"/>
      <c r="DR138" s="47"/>
      <c r="DS138" s="47"/>
      <c r="DT138" s="47"/>
      <c r="DU138" s="47"/>
      <c r="DV138" s="47"/>
      <c r="DW138" s="47"/>
      <c r="DX138" s="47"/>
      <c r="DY138" s="47"/>
      <c r="DZ138" s="47"/>
      <c r="EA138" s="47"/>
      <c r="EB138" s="47"/>
      <c r="EC138" s="47"/>
      <c r="ED138" s="47"/>
      <c r="EE138" s="47"/>
      <c r="EF138" s="47"/>
      <c r="EG138" s="47"/>
      <c r="EH138" s="47"/>
      <c r="EI138" s="47"/>
      <c r="EJ138" s="47"/>
      <c r="EK138" s="47"/>
      <c r="EL138" s="47"/>
      <c r="EM138" s="47"/>
      <c r="EN138" s="47"/>
      <c r="EO138" s="47"/>
      <c r="EP138" s="47"/>
      <c r="EQ138" s="47"/>
      <c r="ER138" s="47"/>
      <c r="ES138" s="47"/>
      <c r="ET138" s="47"/>
      <c r="EU138" s="47"/>
      <c r="EV138" s="47"/>
      <c r="EW138" s="47"/>
      <c r="EX138" s="47"/>
      <c r="EY138" s="47"/>
      <c r="EZ138" s="47"/>
      <c r="FA138" s="47"/>
      <c r="FB138" s="47"/>
      <c r="FC138" s="47"/>
      <c r="FD138" s="47"/>
      <c r="FE138" s="47"/>
      <c r="FF138" s="47"/>
      <c r="FG138" s="47"/>
      <c r="FH138" s="47"/>
      <c r="FI138" s="47"/>
      <c r="FJ138" s="47"/>
      <c r="FK138" s="47"/>
      <c r="FL138" s="47"/>
      <c r="FM138" s="47"/>
      <c r="FN138" s="47"/>
      <c r="FO138" s="47"/>
      <c r="FP138" s="47"/>
      <c r="FQ138" s="47"/>
      <c r="FR138" s="47"/>
      <c r="FS138" s="47"/>
      <c r="FT138" s="47"/>
      <c r="FU138" s="47"/>
      <c r="FV138" s="47"/>
      <c r="FW138" s="47"/>
      <c r="FX138" s="47"/>
      <c r="FY138" s="47"/>
      <c r="FZ138" s="47"/>
      <c r="GA138" s="47"/>
      <c r="GB138" s="47"/>
      <c r="GC138" s="47"/>
      <c r="GD138" s="47"/>
      <c r="GE138" s="47"/>
      <c r="GF138" s="47"/>
      <c r="GG138" s="47"/>
      <c r="GH138" s="47"/>
      <c r="GI138" s="47"/>
      <c r="GJ138" s="47"/>
      <c r="GK138" s="47"/>
      <c r="GL138" s="47"/>
      <c r="GM138" s="47"/>
      <c r="GN138" s="47"/>
      <c r="GO138" s="47"/>
      <c r="GP138" s="47"/>
      <c r="GQ138" s="47"/>
      <c r="GR138" s="47"/>
      <c r="GS138" s="47"/>
      <c r="GT138" s="47"/>
      <c r="GU138" s="47"/>
      <c r="GV138" s="47"/>
      <c r="GW138" s="47"/>
      <c r="GX138" s="47"/>
      <c r="GY138" s="47"/>
      <c r="GZ138" s="47"/>
      <c r="HA138" s="47"/>
      <c r="HB138" s="47"/>
      <c r="HC138" s="47"/>
      <c r="HD138" s="47"/>
      <c r="HE138" s="47"/>
      <c r="HF138" s="47"/>
      <c r="HG138" s="47"/>
      <c r="HH138" s="47"/>
      <c r="HI138" s="47"/>
      <c r="HJ138" s="47"/>
      <c r="HK138" s="47"/>
      <c r="HL138" s="47"/>
      <c r="HM138" s="47"/>
      <c r="HN138" s="47"/>
      <c r="HO138" s="47"/>
      <c r="HP138" s="47"/>
      <c r="HQ138" s="47"/>
      <c r="HR138" s="47"/>
      <c r="HS138" s="47"/>
      <c r="HT138" s="47"/>
      <c r="HU138" s="47"/>
      <c r="HV138" s="47"/>
      <c r="HW138" s="47"/>
      <c r="HX138" s="47"/>
      <c r="HY138" s="47"/>
      <c r="HZ138" s="47"/>
      <c r="IA138" s="47"/>
      <c r="IB138" s="47"/>
      <c r="IC138" s="47"/>
      <c r="ID138" s="47"/>
      <c r="IE138" s="47"/>
      <c r="IF138" s="47"/>
      <c r="IG138" s="47"/>
      <c r="IH138" s="47"/>
      <c r="II138" s="47"/>
      <c r="IJ138" s="47"/>
      <c r="IK138" s="47"/>
      <c r="IL138" s="47"/>
      <c r="IM138" s="47"/>
      <c r="IN138" s="47"/>
      <c r="IO138" s="47"/>
      <c r="IP138" s="47"/>
      <c r="IQ138" s="47"/>
      <c r="IR138" s="47"/>
      <c r="IS138" s="47"/>
      <c r="IT138" s="47"/>
      <c r="IU138" s="47"/>
      <c r="IV138" s="47"/>
    </row>
  </sheetData>
  <sheetProtection algorithmName="SHA-512" hashValue="QGrpX8Hp4Z5LoLRVOQXeEurG2IC4IpJ0rnIp2+hQwWR7zbph2BGmpBxBPMWNyMvKDFWfV2Z5AKyRNfLaiCH3bQ==" saltValue="w8kP7FSPokeo/2JxTBjC9g==" spinCount="100000" sheet="1" objects="1" scenarios="1" formatColumns="0" formatRows="0"/>
  <mergeCells count="46">
    <mergeCell ref="A133:F133"/>
    <mergeCell ref="D136:F136"/>
    <mergeCell ref="D137:F137"/>
    <mergeCell ref="B15:C15"/>
    <mergeCell ref="D15:G15"/>
    <mergeCell ref="A131:F131"/>
    <mergeCell ref="A66:C66"/>
    <mergeCell ref="B24:G24"/>
    <mergeCell ref="B16:C16"/>
    <mergeCell ref="D16:G16"/>
    <mergeCell ref="B17:C17"/>
    <mergeCell ref="D17:G17"/>
    <mergeCell ref="B18:C18"/>
    <mergeCell ref="D18:G18"/>
    <mergeCell ref="B25:G25"/>
    <mergeCell ref="B27:G27"/>
    <mergeCell ref="B2:G2"/>
    <mergeCell ref="B3:G3"/>
    <mergeCell ref="B5:G5"/>
    <mergeCell ref="B6:G6"/>
    <mergeCell ref="B8:C8"/>
    <mergeCell ref="D8:G8"/>
    <mergeCell ref="B9:C9"/>
    <mergeCell ref="D9:G9"/>
    <mergeCell ref="B10:C10"/>
    <mergeCell ref="D10:G10"/>
    <mergeCell ref="B11:C11"/>
    <mergeCell ref="D11:G11"/>
    <mergeCell ref="B12:C12"/>
    <mergeCell ref="D12:G12"/>
    <mergeCell ref="B13:C13"/>
    <mergeCell ref="D13:G13"/>
    <mergeCell ref="B14:C14"/>
    <mergeCell ref="D14:G14"/>
    <mergeCell ref="B20:G20"/>
    <mergeCell ref="B21:G21"/>
    <mergeCell ref="B22:G22"/>
    <mergeCell ref="B23:G23"/>
    <mergeCell ref="B28:G28"/>
    <mergeCell ref="B32:G32"/>
    <mergeCell ref="B69:G69"/>
    <mergeCell ref="A129:C129"/>
    <mergeCell ref="B30:G30"/>
    <mergeCell ref="B26:G26"/>
    <mergeCell ref="B31:G31"/>
    <mergeCell ref="B29:G29"/>
  </mergeCells>
  <dataValidations count="2">
    <dataValidation type="whole" allowBlank="1" showInputMessage="1" showErrorMessage="1" sqref="D129">
      <formula1>0</formula1>
      <formula2>12</formula2>
    </dataValidation>
    <dataValidation type="whole" allowBlank="1" showInputMessage="1" showErrorMessage="1" sqref="D66">
      <formula1>0</formula1>
      <formula2>12</formula2>
    </dataValidation>
  </dataValidations>
  <hyperlinks>
    <hyperlink ref="A133:F133" location="'Subtiekėjai ir priedai'!A1" display="Pasiūlymo priedai, subtiekėjai ir kita informacija nurodomi sekančiame lape &gt;&gt;&gt;"/>
    <hyperlink ref="A134:E134" location="'Nacionalinis saugumas'!A1" display="Patvirtinimai dėl nacionalinio saugumo reikalavimų pateikiami trečiame lape &gt;&gt;&gt;"/>
  </hyperlinks>
  <pageMargins left="0.25" right="0.25"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0"/>
  <sheetViews>
    <sheetView topLeftCell="A15" workbookViewId="0">
      <selection activeCell="H34" sqref="H34:K34"/>
    </sheetView>
  </sheetViews>
  <sheetFormatPr defaultColWidth="12.44140625" defaultRowHeight="15.6" outlineLevelRow="1" x14ac:dyDescent="0.3"/>
  <cols>
    <col min="1" max="1" width="7.33203125" style="2" customWidth="1"/>
    <col min="2" max="2" width="12.44140625" style="2"/>
    <col min="3" max="5" width="5.33203125" style="2" customWidth="1"/>
    <col min="6" max="8" width="8.6640625" style="2" customWidth="1"/>
    <col min="9" max="10" width="8.5546875" style="2" customWidth="1"/>
    <col min="11" max="11" width="12.6640625" style="2" customWidth="1"/>
    <col min="12" max="19" width="12.44140625" style="2"/>
    <col min="20" max="16384" width="12.44140625" style="3"/>
  </cols>
  <sheetData>
    <row r="1" spans="1:11" ht="15.9" hidden="1" customHeight="1" x14ac:dyDescent="0.3">
      <c r="A1" s="183"/>
      <c r="B1" s="183"/>
      <c r="C1" s="183"/>
      <c r="D1" s="183"/>
      <c r="E1" s="183"/>
      <c r="F1" s="183"/>
      <c r="G1" s="183"/>
      <c r="H1" s="183"/>
      <c r="I1" s="183"/>
      <c r="J1" s="183"/>
      <c r="K1" s="183"/>
    </row>
    <row r="2" spans="1:11" ht="56.1" hidden="1" customHeight="1" x14ac:dyDescent="0.3">
      <c r="A2" s="184" t="s">
        <v>34</v>
      </c>
      <c r="B2" s="184"/>
      <c r="C2" s="184"/>
      <c r="D2" s="184"/>
      <c r="E2" s="184"/>
      <c r="F2" s="184"/>
      <c r="G2" s="184"/>
      <c r="H2" s="184"/>
      <c r="I2" s="184"/>
      <c r="J2" s="184"/>
      <c r="K2" s="184"/>
    </row>
    <row r="3" spans="1:11" ht="16.2" hidden="1" thickBot="1" x14ac:dyDescent="0.35">
      <c r="A3" s="4"/>
      <c r="B3" s="4"/>
      <c r="C3" s="4"/>
      <c r="D3" s="4"/>
      <c r="E3" s="4"/>
      <c r="F3" s="4"/>
      <c r="G3" s="4"/>
      <c r="H3" s="4"/>
      <c r="I3" s="4"/>
      <c r="J3" s="4"/>
    </row>
    <row r="4" spans="1:11" ht="93" hidden="1" customHeight="1" x14ac:dyDescent="0.3">
      <c r="A4" s="185" t="s">
        <v>35</v>
      </c>
      <c r="B4" s="174"/>
      <c r="C4" s="174" t="s">
        <v>36</v>
      </c>
      <c r="D4" s="174"/>
      <c r="E4" s="174"/>
      <c r="F4" s="174" t="s">
        <v>37</v>
      </c>
      <c r="G4" s="174"/>
      <c r="H4" s="174"/>
      <c r="I4" s="174" t="s">
        <v>38</v>
      </c>
      <c r="J4" s="182"/>
      <c r="K4" s="5" t="s">
        <v>39</v>
      </c>
    </row>
    <row r="5" spans="1:11" ht="48.9" hidden="1" customHeight="1" x14ac:dyDescent="0.3">
      <c r="A5" s="186"/>
      <c r="B5" s="155"/>
      <c r="C5" s="155"/>
      <c r="D5" s="155"/>
      <c r="E5" s="155"/>
      <c r="F5" s="155"/>
      <c r="G5" s="155"/>
      <c r="H5" s="155"/>
      <c r="I5" s="155"/>
      <c r="J5" s="155"/>
      <c r="K5" s="6"/>
    </row>
    <row r="6" spans="1:11" ht="48.9" hidden="1" customHeight="1" x14ac:dyDescent="0.3">
      <c r="A6" s="186"/>
      <c r="B6" s="155"/>
      <c r="C6" s="155"/>
      <c r="D6" s="155"/>
      <c r="E6" s="155"/>
      <c r="F6" s="155"/>
      <c r="G6" s="155"/>
      <c r="H6" s="155"/>
      <c r="I6" s="155"/>
      <c r="J6" s="155"/>
      <c r="K6" s="6"/>
    </row>
    <row r="7" spans="1:11" ht="48.9" hidden="1" customHeight="1" outlineLevel="1" x14ac:dyDescent="0.3">
      <c r="A7" s="186"/>
      <c r="B7" s="155"/>
      <c r="C7" s="155"/>
      <c r="D7" s="155"/>
      <c r="E7" s="155"/>
      <c r="F7" s="155"/>
      <c r="G7" s="155"/>
      <c r="H7" s="155"/>
      <c r="I7" s="155"/>
      <c r="J7" s="155"/>
      <c r="K7" s="6"/>
    </row>
    <row r="8" spans="1:11" ht="48.9" hidden="1" customHeight="1" outlineLevel="1" x14ac:dyDescent="0.3">
      <c r="A8" s="186"/>
      <c r="B8" s="155"/>
      <c r="C8" s="155"/>
      <c r="D8" s="155"/>
      <c r="E8" s="155"/>
      <c r="F8" s="155"/>
      <c r="G8" s="155"/>
      <c r="H8" s="155"/>
      <c r="I8" s="155"/>
      <c r="J8" s="155"/>
      <c r="K8" s="6"/>
    </row>
    <row r="9" spans="1:11" ht="48.9" hidden="1" customHeight="1" outlineLevel="1" x14ac:dyDescent="0.3">
      <c r="A9" s="186"/>
      <c r="B9" s="155"/>
      <c r="C9" s="155"/>
      <c r="D9" s="155"/>
      <c r="E9" s="155"/>
      <c r="F9" s="155"/>
      <c r="G9" s="155"/>
      <c r="H9" s="155"/>
      <c r="I9" s="155"/>
      <c r="J9" s="155"/>
      <c r="K9" s="6"/>
    </row>
    <row r="10" spans="1:11" ht="48.9" hidden="1" customHeight="1" outlineLevel="1" x14ac:dyDescent="0.3">
      <c r="A10" s="186"/>
      <c r="B10" s="155"/>
      <c r="C10" s="155"/>
      <c r="D10" s="155"/>
      <c r="E10" s="155"/>
      <c r="F10" s="155"/>
      <c r="G10" s="155"/>
      <c r="H10" s="155"/>
      <c r="I10" s="155"/>
      <c r="J10" s="155"/>
      <c r="K10" s="6"/>
    </row>
    <row r="11" spans="1:11" ht="48.9" hidden="1" customHeight="1" outlineLevel="1" x14ac:dyDescent="0.3">
      <c r="A11" s="169"/>
      <c r="B11" s="170"/>
      <c r="C11" s="163"/>
      <c r="D11" s="164"/>
      <c r="E11" s="170"/>
      <c r="F11" s="163"/>
      <c r="G11" s="164"/>
      <c r="H11" s="170"/>
      <c r="I11" s="163"/>
      <c r="J11" s="170"/>
      <c r="K11" s="6"/>
    </row>
    <row r="12" spans="1:11" ht="48.9" hidden="1" customHeight="1" outlineLevel="1" x14ac:dyDescent="0.3">
      <c r="A12" s="169"/>
      <c r="B12" s="170"/>
      <c r="C12" s="163"/>
      <c r="D12" s="164"/>
      <c r="E12" s="170"/>
      <c r="F12" s="163"/>
      <c r="G12" s="164"/>
      <c r="H12" s="170"/>
      <c r="I12" s="163"/>
      <c r="J12" s="170"/>
      <c r="K12" s="6"/>
    </row>
    <row r="13" spans="1:11" ht="48.9" hidden="1" customHeight="1" outlineLevel="1" x14ac:dyDescent="0.3">
      <c r="A13" s="169"/>
      <c r="B13" s="170"/>
      <c r="C13" s="163"/>
      <c r="D13" s="164"/>
      <c r="E13" s="170"/>
      <c r="F13" s="163"/>
      <c r="G13" s="164"/>
      <c r="H13" s="170"/>
      <c r="I13" s="163"/>
      <c r="J13" s="170"/>
      <c r="K13" s="6"/>
    </row>
    <row r="14" spans="1:11" ht="48.9" hidden="1" customHeight="1" outlineLevel="1" x14ac:dyDescent="0.3">
      <c r="A14" s="176"/>
      <c r="B14" s="177"/>
      <c r="C14" s="178"/>
      <c r="D14" s="179"/>
      <c r="E14" s="177"/>
      <c r="F14" s="178"/>
      <c r="G14" s="179"/>
      <c r="H14" s="177"/>
      <c r="I14" s="178"/>
      <c r="J14" s="177"/>
      <c r="K14" s="7"/>
    </row>
    <row r="15" spans="1:11" ht="18.899999999999999" customHeight="1" collapsed="1" x14ac:dyDescent="0.3">
      <c r="A15" s="8"/>
      <c r="B15" s="8"/>
      <c r="C15" s="8"/>
      <c r="D15" s="8"/>
      <c r="E15" s="8"/>
      <c r="F15" s="8"/>
      <c r="G15" s="8"/>
      <c r="H15" s="8"/>
      <c r="I15" s="8"/>
      <c r="J15" s="8"/>
      <c r="K15" s="9"/>
    </row>
    <row r="16" spans="1:11" ht="41.1" customHeight="1" x14ac:dyDescent="0.3">
      <c r="A16" s="180" t="s">
        <v>40</v>
      </c>
      <c r="B16" s="180"/>
      <c r="C16" s="180"/>
      <c r="D16" s="180"/>
      <c r="E16" s="180"/>
      <c r="F16" s="180"/>
      <c r="G16" s="180"/>
      <c r="H16" s="180"/>
      <c r="I16" s="180"/>
      <c r="J16" s="180"/>
      <c r="K16" s="180"/>
    </row>
    <row r="17" spans="1:11" ht="18" customHeight="1" thickBot="1" x14ac:dyDescent="0.35">
      <c r="A17" s="8"/>
      <c r="B17" s="8"/>
      <c r="C17" s="8"/>
      <c r="D17" s="8"/>
      <c r="E17" s="8"/>
      <c r="F17" s="8"/>
      <c r="G17" s="8"/>
      <c r="H17" s="8"/>
      <c r="I17" s="8"/>
      <c r="J17" s="8"/>
      <c r="K17" s="9"/>
    </row>
    <row r="18" spans="1:11" ht="99" customHeight="1" x14ac:dyDescent="0.3">
      <c r="A18" s="181" t="s">
        <v>41</v>
      </c>
      <c r="B18" s="173"/>
      <c r="C18" s="182" t="s">
        <v>36</v>
      </c>
      <c r="D18" s="172"/>
      <c r="E18" s="173"/>
      <c r="F18" s="182" t="s">
        <v>37</v>
      </c>
      <c r="G18" s="172"/>
      <c r="H18" s="173"/>
      <c r="I18" s="174" t="s">
        <v>38</v>
      </c>
      <c r="J18" s="174"/>
      <c r="K18" s="175"/>
    </row>
    <row r="19" spans="1:11" ht="48.9" customHeight="1" x14ac:dyDescent="0.3">
      <c r="A19" s="169"/>
      <c r="B19" s="170"/>
      <c r="C19" s="163"/>
      <c r="D19" s="164"/>
      <c r="E19" s="170"/>
      <c r="F19" s="163"/>
      <c r="G19" s="164"/>
      <c r="H19" s="170"/>
      <c r="I19" s="155"/>
      <c r="J19" s="155"/>
      <c r="K19" s="156"/>
    </row>
    <row r="20" spans="1:11" ht="48.9" customHeight="1" x14ac:dyDescent="0.3">
      <c r="A20" s="169"/>
      <c r="B20" s="170"/>
      <c r="C20" s="163"/>
      <c r="D20" s="164"/>
      <c r="E20" s="170"/>
      <c r="F20" s="163"/>
      <c r="G20" s="164"/>
      <c r="H20" s="170"/>
      <c r="I20" s="155"/>
      <c r="J20" s="155"/>
      <c r="K20" s="156"/>
    </row>
    <row r="21" spans="1:11" ht="48.9" hidden="1" customHeight="1" outlineLevel="1" x14ac:dyDescent="0.3">
      <c r="A21" s="169"/>
      <c r="B21" s="170"/>
      <c r="C21" s="163"/>
      <c r="D21" s="164"/>
      <c r="E21" s="170"/>
      <c r="F21" s="163"/>
      <c r="G21" s="164"/>
      <c r="H21" s="170"/>
      <c r="I21" s="155"/>
      <c r="J21" s="155"/>
      <c r="K21" s="156"/>
    </row>
    <row r="22" spans="1:11" ht="48.9" hidden="1" customHeight="1" outlineLevel="1" x14ac:dyDescent="0.3">
      <c r="A22" s="169"/>
      <c r="B22" s="170"/>
      <c r="C22" s="163"/>
      <c r="D22" s="164"/>
      <c r="E22" s="170"/>
      <c r="F22" s="163"/>
      <c r="G22" s="164"/>
      <c r="H22" s="170"/>
      <c r="I22" s="155"/>
      <c r="J22" s="155"/>
      <c r="K22" s="156"/>
    </row>
    <row r="23" spans="1:11" ht="48.9" hidden="1" customHeight="1" outlineLevel="1" x14ac:dyDescent="0.3">
      <c r="A23" s="169"/>
      <c r="B23" s="170"/>
      <c r="C23" s="163"/>
      <c r="D23" s="164"/>
      <c r="E23" s="170"/>
      <c r="F23" s="163"/>
      <c r="G23" s="164"/>
      <c r="H23" s="170"/>
      <c r="I23" s="155"/>
      <c r="J23" s="155"/>
      <c r="K23" s="156"/>
    </row>
    <row r="24" spans="1:11" ht="48.9" hidden="1" customHeight="1" outlineLevel="1" x14ac:dyDescent="0.3">
      <c r="A24" s="169"/>
      <c r="B24" s="170"/>
      <c r="C24" s="163"/>
      <c r="D24" s="164"/>
      <c r="E24" s="170"/>
      <c r="F24" s="163"/>
      <c r="G24" s="164"/>
      <c r="H24" s="170"/>
      <c r="I24" s="155"/>
      <c r="J24" s="155"/>
      <c r="K24" s="156"/>
    </row>
    <row r="25" spans="1:11" ht="48.9" hidden="1" customHeight="1" outlineLevel="1" x14ac:dyDescent="0.3">
      <c r="A25" s="169"/>
      <c r="B25" s="170"/>
      <c r="C25" s="163"/>
      <c r="D25" s="164"/>
      <c r="E25" s="170"/>
      <c r="F25" s="163"/>
      <c r="G25" s="164"/>
      <c r="H25" s="170"/>
      <c r="I25" s="155"/>
      <c r="J25" s="155"/>
      <c r="K25" s="156"/>
    </row>
    <row r="26" spans="1:11" ht="48.9" hidden="1" customHeight="1" outlineLevel="1" x14ac:dyDescent="0.3">
      <c r="A26" s="169"/>
      <c r="B26" s="170"/>
      <c r="C26" s="163"/>
      <c r="D26" s="164"/>
      <c r="E26" s="170"/>
      <c r="F26" s="163"/>
      <c r="G26" s="164"/>
      <c r="H26" s="170"/>
      <c r="I26" s="155"/>
      <c r="J26" s="155"/>
      <c r="K26" s="156"/>
    </row>
    <row r="27" spans="1:11" ht="48.9" hidden="1" customHeight="1" outlineLevel="1" x14ac:dyDescent="0.3">
      <c r="A27" s="169"/>
      <c r="B27" s="170"/>
      <c r="C27" s="163"/>
      <c r="D27" s="164"/>
      <c r="E27" s="170"/>
      <c r="F27" s="163"/>
      <c r="G27" s="164"/>
      <c r="H27" s="170"/>
      <c r="I27" s="155"/>
      <c r="J27" s="155"/>
      <c r="K27" s="156"/>
    </row>
    <row r="28" spans="1:11" ht="48.9" hidden="1" customHeight="1" outlineLevel="1" x14ac:dyDescent="0.3">
      <c r="A28" s="169"/>
      <c r="B28" s="170"/>
      <c r="C28" s="163"/>
      <c r="D28" s="164"/>
      <c r="E28" s="170"/>
      <c r="F28" s="163"/>
      <c r="G28" s="164"/>
      <c r="H28" s="170"/>
      <c r="I28" s="155"/>
      <c r="J28" s="155"/>
      <c r="K28" s="156"/>
    </row>
    <row r="29" spans="1:11" collapsed="1" x14ac:dyDescent="0.3"/>
    <row r="30" spans="1:11" ht="15.9" customHeight="1" x14ac:dyDescent="0.3">
      <c r="A30" s="171" t="s">
        <v>42</v>
      </c>
      <c r="B30" s="171"/>
      <c r="C30" s="171"/>
      <c r="D30" s="171"/>
      <c r="E30" s="171"/>
      <c r="F30" s="171"/>
      <c r="G30" s="171"/>
      <c r="H30" s="171"/>
      <c r="I30" s="171"/>
      <c r="J30" s="171"/>
    </row>
    <row r="31" spans="1:11" ht="16.2" thickBot="1" x14ac:dyDescent="0.35"/>
    <row r="32" spans="1:11" ht="51" customHeight="1" x14ac:dyDescent="0.3">
      <c r="A32" s="10" t="s">
        <v>43</v>
      </c>
      <c r="B32" s="172" t="s">
        <v>44</v>
      </c>
      <c r="C32" s="172"/>
      <c r="D32" s="172"/>
      <c r="E32" s="172"/>
      <c r="F32" s="172"/>
      <c r="G32" s="173"/>
      <c r="H32" s="174" t="s">
        <v>45</v>
      </c>
      <c r="I32" s="174"/>
      <c r="J32" s="174"/>
      <c r="K32" s="175"/>
    </row>
    <row r="33" spans="1:11" ht="39" customHeight="1" x14ac:dyDescent="0.3">
      <c r="A33" s="11" t="s">
        <v>46</v>
      </c>
      <c r="B33" s="157" t="s">
        <v>62</v>
      </c>
      <c r="C33" s="158"/>
      <c r="D33" s="158"/>
      <c r="E33" s="158"/>
      <c r="F33" s="158"/>
      <c r="G33" s="159"/>
      <c r="H33" s="155"/>
      <c r="I33" s="155"/>
      <c r="J33" s="155"/>
      <c r="K33" s="156"/>
    </row>
    <row r="34" spans="1:11" ht="90" customHeight="1" x14ac:dyDescent="0.3">
      <c r="A34" s="11">
        <v>2</v>
      </c>
      <c r="B34" s="157" t="s">
        <v>47</v>
      </c>
      <c r="C34" s="158"/>
      <c r="D34" s="158"/>
      <c r="E34" s="158"/>
      <c r="F34" s="158"/>
      <c r="G34" s="159"/>
      <c r="H34" s="155"/>
      <c r="I34" s="155"/>
      <c r="J34" s="155"/>
      <c r="K34" s="156"/>
    </row>
    <row r="35" spans="1:11" ht="30" customHeight="1" x14ac:dyDescent="0.3">
      <c r="A35" s="11">
        <v>3</v>
      </c>
      <c r="B35" s="160" t="s">
        <v>48</v>
      </c>
      <c r="C35" s="161"/>
      <c r="D35" s="161"/>
      <c r="E35" s="161"/>
      <c r="F35" s="161"/>
      <c r="G35" s="162"/>
      <c r="H35" s="155"/>
      <c r="I35" s="155"/>
      <c r="J35" s="155"/>
      <c r="K35" s="156"/>
    </row>
    <row r="36" spans="1:11" ht="63" customHeight="1" x14ac:dyDescent="0.3">
      <c r="A36" s="12">
        <v>4</v>
      </c>
      <c r="B36" s="160" t="s">
        <v>49</v>
      </c>
      <c r="C36" s="161"/>
      <c r="D36" s="161"/>
      <c r="E36" s="161"/>
      <c r="F36" s="161"/>
      <c r="G36" s="162"/>
      <c r="H36" s="155"/>
      <c r="I36" s="155"/>
      <c r="J36" s="155"/>
      <c r="K36" s="156"/>
    </row>
    <row r="37" spans="1:11" ht="63" customHeight="1" x14ac:dyDescent="0.3">
      <c r="A37" s="86"/>
      <c r="B37" s="166"/>
      <c r="C37" s="167"/>
      <c r="D37" s="167"/>
      <c r="E37" s="167"/>
      <c r="F37" s="167"/>
      <c r="G37" s="168"/>
      <c r="H37" s="163"/>
      <c r="I37" s="164"/>
      <c r="J37" s="164"/>
      <c r="K37" s="165"/>
    </row>
    <row r="38" spans="1:11" ht="30" customHeight="1" x14ac:dyDescent="0.3">
      <c r="A38" s="13"/>
      <c r="B38" s="152"/>
      <c r="C38" s="153"/>
      <c r="D38" s="153"/>
      <c r="E38" s="153"/>
      <c r="F38" s="153"/>
      <c r="G38" s="154"/>
      <c r="H38" s="155"/>
      <c r="I38" s="155"/>
      <c r="J38" s="155"/>
      <c r="K38" s="156"/>
    </row>
    <row r="39" spans="1:11" ht="30" hidden="1" customHeight="1" outlineLevel="1" x14ac:dyDescent="0.3">
      <c r="A39" s="13"/>
      <c r="B39" s="152"/>
      <c r="C39" s="153"/>
      <c r="D39" s="153"/>
      <c r="E39" s="153"/>
      <c r="F39" s="153"/>
      <c r="G39" s="154"/>
      <c r="H39" s="155"/>
      <c r="I39" s="155"/>
      <c r="J39" s="155"/>
      <c r="K39" s="156"/>
    </row>
    <row r="40" spans="1:11" ht="30" hidden="1" customHeight="1" outlineLevel="1" x14ac:dyDescent="0.3">
      <c r="A40" s="13"/>
      <c r="B40" s="152"/>
      <c r="C40" s="153"/>
      <c r="D40" s="153"/>
      <c r="E40" s="153"/>
      <c r="F40" s="153"/>
      <c r="G40" s="154"/>
      <c r="H40" s="155"/>
      <c r="I40" s="155"/>
      <c r="J40" s="155"/>
      <c r="K40" s="156"/>
    </row>
    <row r="41" spans="1:11" ht="30" hidden="1" customHeight="1" outlineLevel="1" x14ac:dyDescent="0.3">
      <c r="A41" s="13"/>
      <c r="B41" s="152"/>
      <c r="C41" s="153"/>
      <c r="D41" s="153"/>
      <c r="E41" s="153"/>
      <c r="F41" s="153"/>
      <c r="G41" s="154"/>
      <c r="H41" s="155"/>
      <c r="I41" s="155"/>
      <c r="J41" s="155"/>
      <c r="K41" s="156"/>
    </row>
    <row r="42" spans="1:11" ht="30" hidden="1" customHeight="1" outlineLevel="1" x14ac:dyDescent="0.3">
      <c r="A42" s="14"/>
      <c r="B42" s="146"/>
      <c r="C42" s="147"/>
      <c r="D42" s="147"/>
      <c r="E42" s="147"/>
      <c r="F42" s="147"/>
      <c r="G42" s="148"/>
      <c r="H42" s="149"/>
      <c r="I42" s="149"/>
      <c r="J42" s="149"/>
      <c r="K42" s="150"/>
    </row>
    <row r="43" spans="1:11" collapsed="1" x14ac:dyDescent="0.3"/>
    <row r="44" spans="1:11" ht="132.9" customHeight="1" x14ac:dyDescent="0.3">
      <c r="A44" s="151" t="s">
        <v>50</v>
      </c>
      <c r="B44" s="151"/>
      <c r="C44" s="151"/>
      <c r="D44" s="151"/>
      <c r="E44" s="151"/>
      <c r="F44" s="151"/>
      <c r="G44" s="151"/>
      <c r="H44" s="151"/>
      <c r="I44" s="151"/>
      <c r="J44" s="151"/>
      <c r="K44" s="151"/>
    </row>
    <row r="90" spans="1:1" x14ac:dyDescent="0.3">
      <c r="A90" s="3" t="s">
        <v>51</v>
      </c>
    </row>
  </sheetData>
  <mergeCells count="115">
    <mergeCell ref="F6:H6"/>
    <mergeCell ref="I6:J6"/>
    <mergeCell ref="A10:B10"/>
    <mergeCell ref="C10:E10"/>
    <mergeCell ref="F10:H10"/>
    <mergeCell ref="I10:J10"/>
    <mergeCell ref="A13:B13"/>
    <mergeCell ref="C13:E13"/>
    <mergeCell ref="F13:H13"/>
    <mergeCell ref="I13:J13"/>
    <mergeCell ref="A11:B11"/>
    <mergeCell ref="C11:E11"/>
    <mergeCell ref="F11:H11"/>
    <mergeCell ref="I11:J11"/>
    <mergeCell ref="A12:B12"/>
    <mergeCell ref="C12:E12"/>
    <mergeCell ref="F12:H12"/>
    <mergeCell ref="I12:J12"/>
    <mergeCell ref="A1:K1"/>
    <mergeCell ref="A2:K2"/>
    <mergeCell ref="A4:B4"/>
    <mergeCell ref="C4:E4"/>
    <mergeCell ref="F4:H4"/>
    <mergeCell ref="I4:J4"/>
    <mergeCell ref="A9:B9"/>
    <mergeCell ref="C9:E9"/>
    <mergeCell ref="F9:H9"/>
    <mergeCell ref="I9:J9"/>
    <mergeCell ref="A7:B7"/>
    <mergeCell ref="C7:E7"/>
    <mergeCell ref="F7:H7"/>
    <mergeCell ref="I7:J7"/>
    <mergeCell ref="A8:B8"/>
    <mergeCell ref="C8:E8"/>
    <mergeCell ref="F8:H8"/>
    <mergeCell ref="I8:J8"/>
    <mergeCell ref="A5:B5"/>
    <mergeCell ref="C5:E5"/>
    <mergeCell ref="F5:H5"/>
    <mergeCell ref="I5:J5"/>
    <mergeCell ref="A6:B6"/>
    <mergeCell ref="C6:E6"/>
    <mergeCell ref="A20:B20"/>
    <mergeCell ref="C20:E20"/>
    <mergeCell ref="F20:H20"/>
    <mergeCell ref="I20:K20"/>
    <mergeCell ref="A14:B14"/>
    <mergeCell ref="C14:E14"/>
    <mergeCell ref="F14:H14"/>
    <mergeCell ref="I14:J14"/>
    <mergeCell ref="A21:B21"/>
    <mergeCell ref="C21:E21"/>
    <mergeCell ref="F21:H21"/>
    <mergeCell ref="I21:K21"/>
    <mergeCell ref="A16:K16"/>
    <mergeCell ref="A18:B18"/>
    <mergeCell ref="C18:E18"/>
    <mergeCell ref="F18:H18"/>
    <mergeCell ref="I18:K18"/>
    <mergeCell ref="A19:B19"/>
    <mergeCell ref="C19:E19"/>
    <mergeCell ref="F19:H19"/>
    <mergeCell ref="I19:K19"/>
    <mergeCell ref="A24:B24"/>
    <mergeCell ref="C24:E24"/>
    <mergeCell ref="F24:H24"/>
    <mergeCell ref="I24:K24"/>
    <mergeCell ref="A25:B25"/>
    <mergeCell ref="C25:E25"/>
    <mergeCell ref="F25:H25"/>
    <mergeCell ref="I25:K25"/>
    <mergeCell ref="A22:B22"/>
    <mergeCell ref="C22:E22"/>
    <mergeCell ref="F22:H22"/>
    <mergeCell ref="I22:K22"/>
    <mergeCell ref="A23:B23"/>
    <mergeCell ref="C23:E23"/>
    <mergeCell ref="F23:H23"/>
    <mergeCell ref="I23:K23"/>
    <mergeCell ref="A28:B28"/>
    <mergeCell ref="C28:E28"/>
    <mergeCell ref="F28:H28"/>
    <mergeCell ref="I28:K28"/>
    <mergeCell ref="A30:J30"/>
    <mergeCell ref="B32:G32"/>
    <mergeCell ref="H32:K32"/>
    <mergeCell ref="A26:B26"/>
    <mergeCell ref="C26:E26"/>
    <mergeCell ref="F26:H26"/>
    <mergeCell ref="I26:K26"/>
    <mergeCell ref="A27:B27"/>
    <mergeCell ref="C27:E27"/>
    <mergeCell ref="F27:H27"/>
    <mergeCell ref="I27:K27"/>
    <mergeCell ref="B34:G34"/>
    <mergeCell ref="H34:K34"/>
    <mergeCell ref="B35:G35"/>
    <mergeCell ref="H35:K35"/>
    <mergeCell ref="B36:G36"/>
    <mergeCell ref="H36:K36"/>
    <mergeCell ref="B33:G33"/>
    <mergeCell ref="H33:K33"/>
    <mergeCell ref="B41:G41"/>
    <mergeCell ref="H41:K41"/>
    <mergeCell ref="H37:K37"/>
    <mergeCell ref="B37:G37"/>
    <mergeCell ref="B42:G42"/>
    <mergeCell ref="H42:K42"/>
    <mergeCell ref="A44:K44"/>
    <mergeCell ref="B38:G38"/>
    <mergeCell ref="H38:K38"/>
    <mergeCell ref="B39:G39"/>
    <mergeCell ref="H39:K39"/>
    <mergeCell ref="B40:G40"/>
    <mergeCell ref="H40:K40"/>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8"/>
  <sheetViews>
    <sheetView tabSelected="1" workbookViewId="0">
      <selection activeCell="A15" sqref="A15"/>
    </sheetView>
  </sheetViews>
  <sheetFormatPr defaultRowHeight="14.4" x14ac:dyDescent="0.3"/>
  <cols>
    <col min="1" max="1" width="176" customWidth="1"/>
  </cols>
  <sheetData>
    <row r="2" spans="1:1" ht="15" customHeight="1" x14ac:dyDescent="0.3">
      <c r="A2" s="69" t="s">
        <v>63</v>
      </c>
    </row>
    <row r="3" spans="1:1" x14ac:dyDescent="0.3">
      <c r="A3" s="70"/>
    </row>
    <row r="4" spans="1:1" x14ac:dyDescent="0.3">
      <c r="A4" s="71" t="s">
        <v>33</v>
      </c>
    </row>
    <row r="5" spans="1:1" ht="41.4" x14ac:dyDescent="0.3">
      <c r="A5" s="72" t="s">
        <v>20</v>
      </c>
    </row>
    <row r="6" spans="1:1" x14ac:dyDescent="0.3">
      <c r="A6" s="72" t="s">
        <v>21</v>
      </c>
    </row>
    <row r="7" spans="1:1" ht="27.6" x14ac:dyDescent="0.3">
      <c r="A7" s="72" t="s">
        <v>22</v>
      </c>
    </row>
    <row r="8" spans="1:1" x14ac:dyDescent="0.3">
      <c r="A8" s="72" t="s">
        <v>23</v>
      </c>
    </row>
    <row r="9" spans="1:1" x14ac:dyDescent="0.3">
      <c r="A9" s="72" t="s">
        <v>24</v>
      </c>
    </row>
    <row r="10" spans="1:1" x14ac:dyDescent="0.3">
      <c r="A10" s="72" t="s">
        <v>25</v>
      </c>
    </row>
    <row r="11" spans="1:1" x14ac:dyDescent="0.3">
      <c r="A11" s="73"/>
    </row>
    <row r="12" spans="1:1" x14ac:dyDescent="0.3">
      <c r="A12" s="74" t="s">
        <v>64</v>
      </c>
    </row>
    <row r="13" spans="1:1" x14ac:dyDescent="0.3">
      <c r="A13" s="75"/>
    </row>
    <row r="14" spans="1:1" ht="110.4" x14ac:dyDescent="0.3">
      <c r="A14" s="88" t="s">
        <v>65</v>
      </c>
    </row>
    <row r="15" spans="1:1" ht="69" x14ac:dyDescent="0.3">
      <c r="A15" s="72" t="s">
        <v>66</v>
      </c>
    </row>
    <row r="16" spans="1:1" x14ac:dyDescent="0.3">
      <c r="A16" s="75"/>
    </row>
    <row r="17" spans="1:1" x14ac:dyDescent="0.3">
      <c r="A17" s="72" t="s">
        <v>67</v>
      </c>
    </row>
    <row r="18" spans="1:1" x14ac:dyDescent="0.3">
      <c r="A18" s="75"/>
    </row>
    <row r="19" spans="1:1" ht="41.4" x14ac:dyDescent="0.3">
      <c r="A19" s="72" t="s">
        <v>68</v>
      </c>
    </row>
    <row r="20" spans="1:1" x14ac:dyDescent="0.3">
      <c r="A20" s="75"/>
    </row>
    <row r="21" spans="1:1" x14ac:dyDescent="0.3">
      <c r="A21" s="76"/>
    </row>
    <row r="22" spans="1:1" x14ac:dyDescent="0.3">
      <c r="A22" s="77" t="s">
        <v>26</v>
      </c>
    </row>
    <row r="23" spans="1:1" ht="27.6" x14ac:dyDescent="0.3">
      <c r="A23" s="78" t="s">
        <v>27</v>
      </c>
    </row>
    <row r="24" spans="1:1" x14ac:dyDescent="0.3">
      <c r="A24" s="78" t="s">
        <v>28</v>
      </c>
    </row>
    <row r="25" spans="1:1" x14ac:dyDescent="0.3">
      <c r="A25" s="78" t="s">
        <v>29</v>
      </c>
    </row>
    <row r="26" spans="1:1" x14ac:dyDescent="0.3">
      <c r="A26" s="78" t="s">
        <v>30</v>
      </c>
    </row>
    <row r="27" spans="1:1" x14ac:dyDescent="0.3">
      <c r="A27" s="78" t="s">
        <v>31</v>
      </c>
    </row>
    <row r="28" spans="1:1" ht="27.6" x14ac:dyDescent="0.3">
      <c r="A28" s="78"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526</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Subtiekėjai ir priedai</vt:lpstr>
      <vt:lpstr>Nacionalinis saugumas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Ona Mišeikienė</dc:creator>
  <dc:description/>
  <cp:lastModifiedBy>Lina Džiužaitė</cp:lastModifiedBy>
  <cp:revision>73</cp:revision>
  <cp:lastPrinted>2026-05-27T12:52:32Z</cp:lastPrinted>
  <dcterms:created xsi:type="dcterms:W3CDTF">2022-04-28T09:39:42Z</dcterms:created>
  <dcterms:modified xsi:type="dcterms:W3CDTF">2026-06-10T09:04:18Z</dcterms:modified>
  <dc:language>lt-LT</dc:language>
</cp:coreProperties>
</file>