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taurage-my.sharepoint.com/personal/agne_gendroliene_taurage_lt/Documents/Darbalaukis/PIRKIMAI/04 20 MOKYMOSI PRIEMONĖS/Konkusas 2026 06 10/"/>
    </mc:Choice>
  </mc:AlternateContent>
  <xr:revisionPtr revIDLastSave="4" documentId="13_ncr:1_{239925FB-CFAE-4CE0-BBBD-3CD652AAC701}" xr6:coauthVersionLast="47" xr6:coauthVersionMax="47" xr10:uidLastSave="{96472320-89D3-4D74-A427-22771FABC142}"/>
  <bookViews>
    <workbookView xWindow="-120" yWindow="-120" windowWidth="29040" windowHeight="15720" xr2:uid="{D23D4027-3FB8-405F-AB14-0BCF778BA446}"/>
  </bookViews>
  <sheets>
    <sheet name="Pirma pirkimo dali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5" i="1" l="1"/>
  <c r="G96" i="1" s="1"/>
  <c r="G51" i="1" l="1"/>
  <c r="G52" i="1" s="1"/>
  <c r="G75" i="1"/>
  <c r="G76" i="1" s="1"/>
  <c r="G28" i="1"/>
  <c r="G29" i="1" s="1"/>
  <c r="G98" i="1" l="1"/>
  <c r="G99" i="1" s="1"/>
  <c r="G100" i="1" s="1"/>
</calcChain>
</file>

<file path=xl/sharedStrings.xml><?xml version="1.0" encoding="utf-8"?>
<sst xmlns="http://schemas.openxmlformats.org/spreadsheetml/2006/main" count="270" uniqueCount="95">
  <si>
    <t>Eil. Nr.</t>
  </si>
  <si>
    <t>Mato vnt.</t>
  </si>
  <si>
    <t xml:space="preserve"> PASTABOS:</t>
  </si>
  <si>
    <t xml:space="preserve">                                 </t>
  </si>
  <si>
    <t>Apimtis/ kiekiai</t>
  </si>
  <si>
    <t xml:space="preserve">4.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</si>
  <si>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5. Automatiškai skaičiuojamas 21 % PVM tarifas. Jei tiekėjas moka kitokį PVM tarifą ar išvis jo nemoka, jis į formulę turi pats įrašyti jam taikomą tarifo dydį.</t>
  </si>
  <si>
    <r>
      <t>Mato vieneto įkainis Eur be PVM</t>
    </r>
    <r>
      <rPr>
        <sz val="10"/>
        <rFont val="Arial"/>
        <family val="2"/>
        <charset val="186"/>
      </rPr>
      <t xml:space="preserve"> /pildo tiekėjas/</t>
    </r>
  </si>
  <si>
    <t xml:space="preserve">3. Nurodyta bendra pasiūlymo palyginamoji kaina bus panaudota tiekėjo pasiūlymo ekonominio naudingumui nustatyti. </t>
  </si>
  <si>
    <t>Prekė</t>
  </si>
  <si>
    <t xml:space="preserve">Prekės aprašymas </t>
  </si>
  <si>
    <t xml:space="preserve">Drožtukas ir trintukas 2 in 1 </t>
  </si>
  <si>
    <t xml:space="preserve">Sąsiuvinis akvarelei </t>
  </si>
  <si>
    <t xml:space="preserve">Piešimo sąsiuvinis </t>
  </si>
  <si>
    <t xml:space="preserve">Teptukai </t>
  </si>
  <si>
    <t>Pieštukiniai klijai</t>
  </si>
  <si>
    <t xml:space="preserve">vnt. </t>
  </si>
  <si>
    <t>A4 formato, ne mažiau kaip 20 lapų, vidinių lapų storis ne mažiau kaip 190 g/m², lapai balti</t>
  </si>
  <si>
    <t>A4 formato, klijuotas, ne mažiau kaip 20 lapų, vidinių lapų storis ne mažiau kaip 120g/m², lapai balti</t>
  </si>
  <si>
    <t xml:space="preserve">Guašas </t>
  </si>
  <si>
    <t>Spalvotas, dvipusis, lapo storis ne mažiau kaip 190 g/m², A4 formato, pakuotėje ne mažiau kaip 7 lapai</t>
  </si>
  <si>
    <t>*4.4.4.1. prekei pagaminti sunaudojama mažiau gamtos išteklių ir (ar) sudėtyje yra pakartotinai panaudotų ir (ar) perdirbtų medžiagų;</t>
  </si>
  <si>
    <t>**4.4.4.3. prekei pagaminti naudojama mažiau ar nenaudojama pavojingųjų cheminių medžiagų, neteršiama aplinka ir nekeliamas pavojus sveikatai;</t>
  </si>
  <si>
    <t>***4.4.4.4. prekė yra tvirta, ilgaamžė, funkcionali, ji ar jos sudedamosios dalys tinka naudoti daug kartų ir (ar) lengvai pataisomos, ir (ar) pakeičiamos.</t>
  </si>
  <si>
    <r>
      <t xml:space="preserve">Kaina Eur be PVM </t>
    </r>
    <r>
      <rPr>
        <sz val="10"/>
        <rFont val="Arial"/>
        <family val="2"/>
        <charset val="186"/>
      </rPr>
      <t>(ExF)</t>
    </r>
    <r>
      <rPr>
        <b/>
        <sz val="10"/>
        <rFont val="Arial"/>
        <family val="2"/>
        <charset val="186"/>
      </rPr>
      <t xml:space="preserve"> </t>
    </r>
    <r>
      <rPr>
        <sz val="10"/>
        <rFont val="Arial"/>
        <family val="2"/>
        <charset val="186"/>
      </rPr>
      <t xml:space="preserve">/pildo tiekėjas/ </t>
    </r>
  </si>
  <si>
    <t xml:space="preserve"> 1. Įkainiuose turi būti įvertintos ir įskaičiuotos visos su prekių tiekimu susijusios išlaidos ir visi mokesčiai. </t>
  </si>
  <si>
    <t>7. Žaliai pažymėtame langelyje esanti suma naudojama laimėtojo nustatymui.</t>
  </si>
  <si>
    <t>8. Pildomi geltona ir žalia spalva pažymėti langeliai.</t>
  </si>
  <si>
    <t xml:space="preserve">Vadovaujantis Aplinkos apsaugos kriterijų taikymo, vykdant žaliuosius pirkimus tvarkos aprašo, patvirtinto Lietuvos Respublikos Aplinkos ministro 2022 m. gruodžio 13 d. įsakymu Nr. D1-401 „Dėl aplinkos apsaugos kriterijų taikymo, vykdant žaliuosius pirkimus, tvarkos aprašo patvirtinimo“ papunkčiais: </t>
  </si>
  <si>
    <t xml:space="preserve">Aplankalai vadovėliams ir pratybų sąsiuviniams </t>
  </si>
  <si>
    <t>kompl.</t>
  </si>
  <si>
    <t>Pieštukas</t>
  </si>
  <si>
    <t>Žirklės</t>
  </si>
  <si>
    <t xml:space="preserve">Spalvotų pieštukų rinkinys </t>
  </si>
  <si>
    <t xml:space="preserve">Flomasteriai </t>
  </si>
  <si>
    <t>Kartonas</t>
  </si>
  <si>
    <t xml:space="preserve">Plonas dvipusis spalvoto popieriaus sąsiuvinis </t>
  </si>
  <si>
    <t>Ne mažiau 8 spalvos, A4 formatas</t>
  </si>
  <si>
    <t>Liniuotė</t>
  </si>
  <si>
    <t xml:space="preserve">Sąsiuvinis muzikos pamokai </t>
  </si>
  <si>
    <t>2. Nurodyti kiekiai bus naudojami tik pasiūlymų vertinime ir nebus laikomi maksimaliais. Maksimali pirkimo daliai skirta lėšų suma nurodyta pirkimo dokumentuose.</t>
  </si>
  <si>
    <t xml:space="preserve">6. Tiekėjas privalo užpildyti visų prekių įkainius, taip pat kainą už kiekvieną prekių rinkinį (kiekvienos prekės 1 vnt. kaina, 1 vnt. mokymosi priemonių rinkinio kaina, mokymosi priemonių rinkinio kaina visiems ugdymo klasės rinkiniams ir viso kiekio mokymosi priemonių rinkinio kaina). </t>
  </si>
  <si>
    <r>
      <t xml:space="preserve">Dokumentas teikiamas </t>
    </r>
    <r>
      <rPr>
        <b/>
        <u/>
        <sz val="10"/>
        <color theme="4" tint="-0.249977111117893"/>
        <rFont val="Arial"/>
        <family val="2"/>
        <charset val="186"/>
      </rPr>
      <t>su pasiūlymu</t>
    </r>
    <r>
      <rPr>
        <b/>
        <sz val="10"/>
        <color theme="4" tint="-0.249977111117893"/>
        <rFont val="Arial"/>
        <family val="2"/>
        <charset val="186"/>
      </rPr>
      <t>.</t>
    </r>
  </si>
  <si>
    <t>Natų sąsiuvinis</t>
  </si>
  <si>
    <t xml:space="preserve">Pusstoris sąsiuvinis langeliais </t>
  </si>
  <si>
    <t xml:space="preserve">Pusstoris sąsiuvinis linijomis </t>
  </si>
  <si>
    <t>Tušinukas</t>
  </si>
  <si>
    <t xml:space="preserve"> HB kietumo, padrožtas, pagamintas naudojant 50–55% perdirbtų medžiagų, lūždamas išlieka vientisi ir nesudaro atplaišų – saugus naudoti vaikams*</t>
  </si>
  <si>
    <t>Braižymo įrankių rinkinys</t>
  </si>
  <si>
    <t>Liniuotė ne mažiau kaip 20 cm; matlankis su 10 cm liniuote; du trikampiai: 45/45 laipsnių kampas, ne mažiau kaip 10 cm liniuotė; 60/30 laipsnių kampas, ne mažiau kaip 14 cm liniuotė</t>
  </si>
  <si>
    <t>Skriestuvas</t>
  </si>
  <si>
    <t xml:space="preserve"> Ilgis ne mažiau kaip 20 cm</t>
  </si>
  <si>
    <t>Piešimo paletė</t>
  </si>
  <si>
    <t>Ne mažiau kaip su 6 įdubimais</t>
  </si>
  <si>
    <t>Sąsiuvinis linijomis</t>
  </si>
  <si>
    <t>Sąsiuvinis langeliais</t>
  </si>
  <si>
    <r>
      <t>Mokymosi priemonių rinkinys</t>
    </r>
    <r>
      <rPr>
        <b/>
        <u/>
        <sz val="12"/>
        <rFont val="Arial"/>
        <family val="2"/>
        <charset val="186"/>
      </rPr>
      <t xml:space="preserve"> 5 klasės </t>
    </r>
    <r>
      <rPr>
        <b/>
        <sz val="12"/>
        <rFont val="Arial"/>
        <family val="2"/>
        <charset val="186"/>
      </rPr>
      <t>mokiniui:</t>
    </r>
  </si>
  <si>
    <r>
      <t>1 vnt. mokymosi priemonių rinkinio 5</t>
    </r>
    <r>
      <rPr>
        <b/>
        <u/>
        <sz val="10"/>
        <rFont val="Arial"/>
        <family val="2"/>
        <charset val="186"/>
      </rPr>
      <t xml:space="preserve"> klasės </t>
    </r>
    <r>
      <rPr>
        <b/>
        <sz val="10"/>
        <rFont val="Arial"/>
        <family val="2"/>
        <charset val="186"/>
      </rPr>
      <t>mokiniui kaina, Eur be PVM:</t>
    </r>
  </si>
  <si>
    <r>
      <t>Mokymosi priemonių rinkiny</t>
    </r>
    <r>
      <rPr>
        <b/>
        <u/>
        <sz val="12"/>
        <rFont val="Arial"/>
        <family val="2"/>
        <charset val="186"/>
      </rPr>
      <t xml:space="preserve">s 6 klasės </t>
    </r>
    <r>
      <rPr>
        <b/>
        <sz val="12"/>
        <rFont val="Arial"/>
        <family val="2"/>
        <charset val="186"/>
      </rPr>
      <t>mokiniui:</t>
    </r>
  </si>
  <si>
    <t>1 vnt. mokymosi priemonių rinkinio 6 klasės mokiniui kaina, Eur be PVM:</t>
  </si>
  <si>
    <r>
      <t>Mokymosi priemonių rinkinys 7</t>
    </r>
    <r>
      <rPr>
        <b/>
        <u/>
        <sz val="12"/>
        <rFont val="Arial"/>
        <family val="2"/>
        <charset val="186"/>
      </rPr>
      <t xml:space="preserve"> klasės</t>
    </r>
    <r>
      <rPr>
        <b/>
        <sz val="12"/>
        <rFont val="Arial"/>
        <family val="2"/>
        <charset val="186"/>
      </rPr>
      <t xml:space="preserve"> mokiniui:</t>
    </r>
  </si>
  <si>
    <t>1 vnt. mokymosi priemonių rinkinio 7 klasės mokiniui kaina, Eur be PVM:</t>
  </si>
  <si>
    <t xml:space="preserve"> Ne bukais galais, bendras žirklių ilgis ne mažiau kaip kaip 16 cm, gumuotos rankenos, padengtos neslystančia medžiaga, patogios laikyti</t>
  </si>
  <si>
    <t>Ne mažiau 6 spalvų, kiekvienos spalvos ne mažiau kaip po 20 ml, pagamintas iš natūralių ingredientų, gerai dengiantis, tirštas, spalvos ryškios, intensyvios, išlaikančios sodrumą išdžiūvus. Tinka piešimui ant  popieriaus, kartono, medžio **</t>
  </si>
  <si>
    <t>Ne mažiau 12 spalvų, brėžio storis nuo 2,8 iki 4 mm, netoksiški, lengvai nusiplauna. Ryškios spalvos, popieriumi slysta be trūkčiojimo, brėžis tolygus ir be dėmių, skirti piešimui, rašymui, braižymui popieriuje**</t>
  </si>
  <si>
    <t>Ne mažiau 6 spalvų, kiekvienos spalvos ne mažiau kaip po 20 ml, pagamintas iš natūralių ingredientų, gerai dengiantis, tirštas, spalvos ryškios, intensyvios, išlaikančios sodrumą išdžiūvus. Tinka piešimui ant  popieriaus, kartono, medžio**</t>
  </si>
  <si>
    <t>Ne mažiau 12 spalvų, brėžio storis nuo 2,8 iki 4 mm, netoksiški, lengvai nusiplauna, ryškios spalvos,  popieriumi slysta be trūkčiojimo, brėžis tolygus ir be dėmių, skirti piešimui, rašymui, braižymui popieriuje **</t>
  </si>
  <si>
    <t>Ne mažiau 12 spalvų, brėžio storis nuo 2,8 iki 4 mm, netoksiški, lengvai nusiplauna, ryškios spalvos,  popieriumi slysta be trūkčiojimo, brėžis tolygus ir be dėmių, skirti piešimui, rašymui, braižymui popieriuje**</t>
  </si>
  <si>
    <t>Išmatavimai ne mažiau kaip 50 x 20 x 12 mm, su konteineriu drožtukui ir dangteliu trintukui</t>
  </si>
  <si>
    <t>PVM  (21 proc.) Eur:</t>
  </si>
  <si>
    <t>Vienspalvis, ne mažiau kaip 12 lapų, popierius turi būti storesnis ir kietesnis, ne mažiau 70 g/m²</t>
  </si>
  <si>
    <t>Vienspalvis, ne mažiau kaip 48 lapų, popierius storesnis ir kietesnis, ne mažiau kaip 80 g/m²</t>
  </si>
  <si>
    <t>Ne mažiau kaip 12 pieštukų. Pieštukai tribriauniai, ryškių spalvų, atsparūs lūžiams</t>
  </si>
  <si>
    <t>Sintetinių teptukų rinkinys, ne mažiau kaip 8 vnt., aukštos kokybės sintetiniais šereliais, tinkamais guašui, akvarelei ir kitoms vandens pagrindo dažymo priemonėms. Rinkinyje turi būti ne mažiau kaip 4 apvalūs (Nr. 4, 6, 8, 12 arba lygiaverčiai) ir ne mažiau kaip 3 plokšti (Nr. 6, 8, 12 arba lygiaverčiai) teptukai bei vienas universalus didesnio dydžio teptukas (apie Nr. 10).Teptukai patvarūs, stabilūs, šereliai neslenka, lengvai valomi.</t>
  </si>
  <si>
    <t>Reguliuojamo ilgio, storo plastiko aplankalų rinkinys. Rinkinyje ne mažiau 10 vnt.**</t>
  </si>
  <si>
    <t>Pieštukiniai klijai, ne mažiau kaip 22 g, PVP pagrindo, be tirpiklių, netoksiški (atitinkantys EN 71 arba lygiavertį standartą), po išdžiūvimo skaidrūs. Klijai turi būti ne prastesnės kokybės nei UHU, Pritt ar BIC klijai, arba lygiaverčiai.</t>
  </si>
  <si>
    <t>Automatinis gelinis rašiklis, brėžio storis 0,7 mm, tamsiai mėlynos arba mėlynos spalvos, su spaudžiamu mechanizmu, greitai džiūstančiu, netepliu rašalu, užtikrinančiu tolygų ir ryškų rašymą. Ergonomiška, neslystanti laikymo zona.</t>
  </si>
  <si>
    <t xml:space="preserve">Daiktadėžė su nuimamu dangčiu </t>
  </si>
  <si>
    <r>
      <t>Mokymosi priemonių rinkinys</t>
    </r>
    <r>
      <rPr>
        <b/>
        <u/>
        <sz val="12"/>
        <rFont val="Arial"/>
        <family val="2"/>
        <charset val="186"/>
      </rPr>
      <t xml:space="preserve"> 8 klasės </t>
    </r>
    <r>
      <rPr>
        <b/>
        <sz val="12"/>
        <rFont val="Arial"/>
        <family val="2"/>
        <charset val="186"/>
      </rPr>
      <t>mokiniui:</t>
    </r>
  </si>
  <si>
    <t>Mokslinis skaičiuotuvas</t>
  </si>
  <si>
    <t xml:space="preserve">Sąsiuvinis langeliais </t>
  </si>
  <si>
    <r>
      <t>1 vnt. mokymosi priemonių rinkinio 8 k</t>
    </r>
    <r>
      <rPr>
        <b/>
        <u/>
        <sz val="10"/>
        <rFont val="Arial"/>
        <family val="2"/>
        <charset val="186"/>
      </rPr>
      <t xml:space="preserve">lasės </t>
    </r>
    <r>
      <rPr>
        <b/>
        <sz val="10"/>
        <rFont val="Arial"/>
        <family val="2"/>
        <charset val="186"/>
      </rPr>
      <t>mokiniui kaina, Eur be PVM:</t>
    </r>
  </si>
  <si>
    <r>
      <rPr>
        <b/>
        <sz val="10"/>
        <color rgb="FFFF0000"/>
        <rFont val="Arial"/>
        <family val="2"/>
        <charset val="186"/>
      </rPr>
      <t>405</t>
    </r>
    <r>
      <rPr>
        <b/>
        <sz val="10"/>
        <rFont val="Arial"/>
        <family val="2"/>
        <charset val="186"/>
      </rPr>
      <t xml:space="preserve"> vnt. mokymosi priemonių rinkinių 5 klasės mokiniams kaina, Eur be PVM:</t>
    </r>
  </si>
  <si>
    <r>
      <rPr>
        <b/>
        <sz val="11"/>
        <color rgb="FFFF0000"/>
        <rFont val="Calibri"/>
        <family val="2"/>
        <charset val="186"/>
        <scheme val="minor"/>
      </rPr>
      <t>385</t>
    </r>
    <r>
      <rPr>
        <b/>
        <sz val="11"/>
        <rFont val="Calibri"/>
        <family val="2"/>
        <charset val="186"/>
        <scheme val="minor"/>
      </rPr>
      <t xml:space="preserve"> vnt. mokymosi priemonių rinkinių 6 klasės mokiniams kaina, Eur be PVM:</t>
    </r>
  </si>
  <si>
    <r>
      <rPr>
        <b/>
        <sz val="10"/>
        <color rgb="FFFF0000"/>
        <rFont val="Arial"/>
        <family val="2"/>
        <charset val="186"/>
      </rPr>
      <t>362</t>
    </r>
    <r>
      <rPr>
        <b/>
        <sz val="10"/>
        <rFont val="Arial"/>
        <family val="2"/>
        <charset val="186"/>
      </rPr>
      <t xml:space="preserve"> vnt. mokymosi priemonių rinkinių 7 klasės mokiniams kaina, Eur be PVM:</t>
    </r>
  </si>
  <si>
    <r>
      <rPr>
        <b/>
        <sz val="10"/>
        <color rgb="FFFF0000"/>
        <rFont val="Arial"/>
        <family val="2"/>
        <charset val="186"/>
      </rPr>
      <t>379</t>
    </r>
    <r>
      <rPr>
        <b/>
        <sz val="10"/>
        <rFont val="Arial"/>
        <family val="2"/>
        <charset val="186"/>
      </rPr>
      <t xml:space="preserve"> vnt. mokymosi priemonių rinkinių 8 klasės mokiniams kaina, Eur be PVM:</t>
    </r>
  </si>
  <si>
    <r>
      <t xml:space="preserve">Bendra pasiūlymo kaina pasiūlymų palyginimui už </t>
    </r>
    <r>
      <rPr>
        <b/>
        <sz val="10"/>
        <color rgb="FFFF0000"/>
        <rFont val="Arial"/>
        <family val="2"/>
        <charset val="186"/>
      </rPr>
      <t>1531</t>
    </r>
    <r>
      <rPr>
        <b/>
        <sz val="10"/>
        <rFont val="Arial"/>
        <family val="2"/>
        <charset val="186"/>
      </rPr>
      <t xml:space="preserve"> vnt. mokymosi priemonių rinkinių 5–8 klasių mokiniams, Eur be PVM:</t>
    </r>
  </si>
  <si>
    <r>
      <t xml:space="preserve">Bendra pasiūlymo kaina pasiūlymų palyginimui už </t>
    </r>
    <r>
      <rPr>
        <b/>
        <sz val="10"/>
        <color rgb="FFFF0000"/>
        <rFont val="Arial"/>
        <family val="2"/>
        <charset val="186"/>
      </rPr>
      <t>1531</t>
    </r>
    <r>
      <rPr>
        <b/>
        <sz val="10"/>
        <rFont val="Arial"/>
        <family val="2"/>
        <charset val="186"/>
      </rPr>
      <t xml:space="preserve"> vnt. mokymosi priemonių rinkinių 5–8 klasių mokiniams, Eur su PVM:</t>
    </r>
  </si>
  <si>
    <t>Vienspalvis, ne mažiau kaip 48 lapų, popierius storesnis ir kietesnis, ne mažiau kaip 70 g/m²</t>
  </si>
  <si>
    <t>Pagaminta iš tvirto ir patvaraus 100 % perdirbto, 100 % perdirbamo ir FSC sertifikuoto kartono, ne mažesnio kaip 1,2 mm storio, dėžės matmenys ne mažesni kaip 365mm ilgis ×265mm plotis ×205 mm aukštis***, ant daiktadėžės užklijuotas lipdukas su Tauragės rajono savivaldybės logotipu (trijų spalvų spauda „Tauragė“ ir šūkiu – „Rytojų kuriame šiandien“, spauda 4+0)</t>
  </si>
  <si>
    <t>Vienspalvis, A4 ne mažiau kaip 52 lapų, popierius storesnis ir kietesnis, ne mažiau kaip 70 g/m²</t>
  </si>
  <si>
    <t>Metalinis, 14 ± 1 cm cm ilgio, tvirtas,
neslystantis korpusas, sklandžiai ir
stabiliai brėžiantis, komplekte papildoma
pakuotė grafito šerdelių, kieto plastiko
skaidriame dėkle</t>
  </si>
  <si>
    <t>Mokslinis skaičiuotuvas, leidžiamas naudoti Lietuvos valstybinių brandos egzaminų metu, ne mažiau kaip 240 funkcijų, dviejų eilučių ekranas, trigonometrinės, logaritminės, statistinės funkcijos, trupmenų skaičiavimas, maitinimas baterija, ne mažesnė kaip 3 metų garantija</t>
  </si>
  <si>
    <t>Pirkimo specialiųjų sąlygų 2 priedo 
„Techninė specifikacija“ I pirkimo daliai priedas</t>
  </si>
  <si>
    <t>PERKAMŲ PREKIŲ APRAŠYMAS IR ĮKAINIAI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</si>
</sst>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1"/>
      <color theme="1"/>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name val="Arial"/>
      <family val="2"/>
      <charset val="186"/>
    </font>
    <font>
      <sz val="10"/>
      <color theme="1"/>
      <name val="Times New Roman"/>
      <family val="1"/>
    </font>
    <font>
      <b/>
      <sz val="10"/>
      <name val="Arial"/>
      <family val="2"/>
      <charset val="186"/>
    </font>
    <font>
      <sz val="11"/>
      <color theme="1"/>
      <name val="Calibri"/>
      <family val="2"/>
      <charset val="186"/>
      <scheme val="minor"/>
    </font>
    <font>
      <b/>
      <sz val="10"/>
      <color theme="4" tint="-0.249977111117893"/>
      <name val="Arial"/>
      <family val="2"/>
      <charset val="186"/>
    </font>
    <font>
      <sz val="10"/>
      <color rgb="FFFF0000"/>
      <name val="Arial"/>
      <family val="2"/>
      <charset val="186"/>
    </font>
    <font>
      <sz val="11"/>
      <color rgb="FFFF0000"/>
      <name val="Calibri"/>
      <family val="2"/>
      <charset val="186"/>
      <scheme val="minor"/>
    </font>
    <font>
      <b/>
      <sz val="11"/>
      <color theme="1"/>
      <name val="Calibri"/>
      <family val="2"/>
      <charset val="186"/>
      <scheme val="minor"/>
    </font>
    <font>
      <b/>
      <u/>
      <sz val="10"/>
      <color theme="4" tint="-0.249977111117893"/>
      <name val="Arial"/>
      <family val="2"/>
      <charset val="186"/>
    </font>
    <font>
      <sz val="10"/>
      <color theme="9" tint="-0.249977111117893"/>
      <name val="Arial"/>
      <family val="2"/>
      <charset val="186"/>
    </font>
    <font>
      <b/>
      <sz val="12"/>
      <name val="Arial"/>
      <family val="2"/>
      <charset val="186"/>
    </font>
    <font>
      <b/>
      <u/>
      <sz val="12"/>
      <name val="Arial"/>
      <family val="2"/>
      <charset val="186"/>
    </font>
    <font>
      <b/>
      <u/>
      <sz val="10"/>
      <name val="Arial"/>
      <family val="2"/>
      <charset val="186"/>
    </font>
    <font>
      <b/>
      <sz val="11"/>
      <name val="Calibri"/>
      <family val="2"/>
      <charset val="186"/>
      <scheme val="minor"/>
    </font>
    <font>
      <sz val="10"/>
      <color rgb="FF00B050"/>
      <name val="Arial"/>
      <family val="2"/>
      <charset val="186"/>
    </font>
    <font>
      <b/>
      <sz val="10"/>
      <color rgb="FFFF0000"/>
      <name val="Arial"/>
      <family val="2"/>
      <charset val="186"/>
    </font>
    <font>
      <b/>
      <sz val="11"/>
      <color rgb="FFFF0000"/>
      <name val="Calibri"/>
      <family val="2"/>
      <charset val="186"/>
      <scheme val="minor"/>
    </font>
    <font>
      <sz val="10"/>
      <color rgb="FF000000"/>
      <name val="Arial"/>
      <family val="2"/>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indexed="64"/>
      </patternFill>
    </fill>
  </fills>
  <borders count="1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4" fontId="7" fillId="0" borderId="0" applyFont="0" applyFill="0" applyBorder="0" applyAlignment="0" applyProtection="0"/>
    <xf numFmtId="44" fontId="7" fillId="0" borderId="0" applyFont="0" applyFill="0" applyBorder="0" applyAlignment="0" applyProtection="0"/>
  </cellStyleXfs>
  <cellXfs count="86">
    <xf numFmtId="0" fontId="0" fillId="0" borderId="0" xfId="0"/>
    <xf numFmtId="0" fontId="1" fillId="0" borderId="0" xfId="0" applyFont="1"/>
    <xf numFmtId="0" fontId="1" fillId="0" borderId="4" xfId="0"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center"/>
    </xf>
    <xf numFmtId="0" fontId="0" fillId="0" borderId="0" xfId="0" applyAlignment="1">
      <alignment horizontal="left"/>
    </xf>
    <xf numFmtId="0" fontId="9" fillId="0" borderId="0" xfId="0" applyFont="1"/>
    <xf numFmtId="0" fontId="3"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vertical="center"/>
    </xf>
    <xf numFmtId="0" fontId="3" fillId="0" borderId="4" xfId="0" applyFont="1" applyBorder="1" applyAlignment="1">
      <alignment horizontal="left"/>
    </xf>
    <xf numFmtId="0" fontId="10" fillId="0" borderId="0" xfId="0" applyFont="1"/>
    <xf numFmtId="0" fontId="6" fillId="3" borderId="4" xfId="0" applyFont="1" applyFill="1" applyBorder="1" applyAlignment="1">
      <alignment horizontal="center" vertical="center" wrapText="1"/>
    </xf>
    <xf numFmtId="2" fontId="1" fillId="3" borderId="4" xfId="0" applyNumberFormat="1" applyFont="1" applyFill="1" applyBorder="1"/>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2" fontId="1" fillId="3" borderId="4" xfId="0" applyNumberFormat="1" applyFont="1" applyFill="1" applyBorder="1" applyAlignment="1">
      <alignment wrapText="1"/>
    </xf>
    <xf numFmtId="2" fontId="1" fillId="4" borderId="4" xfId="0" applyNumberFormat="1" applyFont="1" applyFill="1" applyBorder="1"/>
    <xf numFmtId="0" fontId="3" fillId="0" borderId="0" xfId="0" applyFont="1"/>
    <xf numFmtId="0" fontId="4" fillId="0" borderId="0" xfId="0" applyFont="1" applyAlignment="1">
      <alignment vertical="center"/>
    </xf>
    <xf numFmtId="0" fontId="4" fillId="0" borderId="0" xfId="0" applyFont="1" applyAlignment="1">
      <alignment vertical="center" wrapText="1"/>
    </xf>
    <xf numFmtId="0" fontId="1" fillId="0" borderId="0" xfId="0" applyFont="1" applyAlignment="1">
      <alignment vertical="center" wrapText="1"/>
    </xf>
    <xf numFmtId="0" fontId="2" fillId="2" borderId="4"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13" fillId="0" borderId="0" xfId="0" applyFont="1"/>
    <xf numFmtId="2" fontId="1" fillId="3" borderId="4" xfId="0" applyNumberFormat="1" applyFont="1" applyFill="1" applyBorder="1" applyAlignment="1">
      <alignment horizontal="center" vertical="center"/>
    </xf>
    <xf numFmtId="2" fontId="2"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1" fillId="3" borderId="9" xfId="0" applyNumberFormat="1" applyFont="1" applyFill="1" applyBorder="1" applyAlignment="1">
      <alignment horizontal="center" vertical="center"/>
    </xf>
    <xf numFmtId="0" fontId="18" fillId="0" borderId="4" xfId="0" applyFont="1" applyBorder="1" applyAlignment="1">
      <alignment horizontal="center" vertical="center" wrapText="1"/>
    </xf>
    <xf numFmtId="0" fontId="1" fillId="2"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4" xfId="0" applyFont="1" applyBorder="1" applyAlignment="1">
      <alignment horizontal="left" vertical="center" wrapText="1"/>
    </xf>
    <xf numFmtId="0" fontId="1"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0" xfId="0" applyFont="1" applyAlignment="1">
      <alignment horizontal="left" wrapText="1"/>
    </xf>
    <xf numFmtId="0" fontId="4" fillId="2" borderId="3"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4"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Alignment="1">
      <alignment wrapText="1"/>
    </xf>
    <xf numFmtId="0" fontId="4" fillId="0" borderId="3" xfId="0" applyFont="1" applyBorder="1" applyAlignment="1">
      <alignment horizontal="center" vertical="center" wrapText="1"/>
    </xf>
    <xf numFmtId="0" fontId="21" fillId="5" borderId="1" xfId="0" applyFont="1" applyFill="1" applyBorder="1" applyAlignment="1">
      <alignment vertical="center" wrapText="1"/>
    </xf>
    <xf numFmtId="0" fontId="8" fillId="2" borderId="7" xfId="0" applyFont="1" applyFill="1" applyBorder="1" applyAlignment="1">
      <alignment horizontal="left" vertical="center" wrapText="1"/>
    </xf>
    <xf numFmtId="0" fontId="6" fillId="0" borderId="4" xfId="0" applyFont="1" applyBorder="1" applyAlignment="1">
      <alignment horizontal="right" vertical="center" wrapText="1"/>
    </xf>
    <xf numFmtId="0" fontId="4" fillId="0" borderId="7" xfId="0" applyFont="1" applyBorder="1" applyAlignment="1">
      <alignment horizontal="right" wrapText="1"/>
    </xf>
    <xf numFmtId="0" fontId="6" fillId="0" borderId="2" xfId="0" applyFont="1" applyBorder="1" applyAlignment="1">
      <alignment horizontal="center"/>
    </xf>
    <xf numFmtId="0" fontId="6" fillId="0" borderId="6" xfId="0" applyFont="1" applyBorder="1" applyAlignment="1">
      <alignment horizontal="center"/>
    </xf>
    <xf numFmtId="0" fontId="6" fillId="0" borderId="1" xfId="0" applyFont="1" applyBorder="1" applyAlignment="1">
      <alignment horizontal="center"/>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7" fillId="0" borderId="5" xfId="0" applyFont="1" applyBorder="1" applyAlignment="1">
      <alignment horizontal="right"/>
    </xf>
    <xf numFmtId="0" fontId="17" fillId="0" borderId="8" xfId="0" applyFont="1" applyBorder="1" applyAlignment="1">
      <alignment horizontal="right"/>
    </xf>
    <xf numFmtId="0" fontId="17" fillId="0" borderId="9" xfId="0" applyFont="1" applyBorder="1" applyAlignment="1">
      <alignment horizontal="right"/>
    </xf>
    <xf numFmtId="0" fontId="11" fillId="0" borderId="5"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6" fillId="0" borderId="5"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2" fillId="0" borderId="4" xfId="0" applyFont="1" applyBorder="1" applyAlignment="1">
      <alignment horizontal="righ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0" fontId="1" fillId="0" borderId="0" xfId="0" applyFont="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cellXfs>
  <cellStyles count="3">
    <cellStyle name="Įprastas" xfId="0" builtinId="0"/>
    <cellStyle name="Valiuta 2" xfId="2" xr:uid="{30FD0125-3FBF-4CDF-AAD5-9895DD226AE8}"/>
    <cellStyle name="Valiuta 3" xfId="1" xr:uid="{3057D8B8-135C-4F97-A156-AC45B9E672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98DD-B77D-45E1-9BD3-A61DC68244EE}">
  <dimension ref="A1:J115"/>
  <sheetViews>
    <sheetView tabSelected="1" zoomScale="130" zoomScaleNormal="130" workbookViewId="0">
      <selection activeCell="C93" sqref="C93"/>
    </sheetView>
  </sheetViews>
  <sheetFormatPr defaultRowHeight="15" x14ac:dyDescent="0.25"/>
  <cols>
    <col min="1" max="1" width="5.7109375" style="12" customWidth="1"/>
    <col min="2" max="2" width="26.28515625" style="9" customWidth="1"/>
    <col min="3" max="3" width="45.7109375" style="9" customWidth="1"/>
    <col min="4" max="5" width="18.140625" style="11" customWidth="1"/>
    <col min="6" max="6" width="16.85546875" style="8" customWidth="1"/>
    <col min="7" max="7" width="17.28515625" style="1" customWidth="1"/>
    <col min="8" max="8" width="5.85546875" style="1" customWidth="1"/>
  </cols>
  <sheetData>
    <row r="1" spans="1:10" ht="43.5" customHeight="1" thickBot="1" x14ac:dyDescent="0.3">
      <c r="A1" s="54" t="s">
        <v>42</v>
      </c>
      <c r="B1" s="54"/>
      <c r="C1" s="54"/>
      <c r="F1" s="56" t="s">
        <v>93</v>
      </c>
      <c r="G1" s="56"/>
    </row>
    <row r="2" spans="1:10" ht="15.75" thickBot="1" x14ac:dyDescent="0.3">
      <c r="A2" s="57" t="s">
        <v>94</v>
      </c>
      <c r="B2" s="58"/>
      <c r="C2" s="58"/>
      <c r="D2" s="58"/>
      <c r="E2" s="58"/>
      <c r="F2" s="58"/>
      <c r="G2" s="59"/>
      <c r="H2" s="4"/>
    </row>
    <row r="3" spans="1:10" x14ac:dyDescent="0.25">
      <c r="A3" s="8"/>
      <c r="D3" s="11" t="s">
        <v>3</v>
      </c>
    </row>
    <row r="4" spans="1:10" ht="51.75" customHeight="1" x14ac:dyDescent="0.25">
      <c r="A4" s="17" t="s">
        <v>0</v>
      </c>
      <c r="B4" s="17" t="s">
        <v>9</v>
      </c>
      <c r="C4" s="17" t="s">
        <v>10</v>
      </c>
      <c r="D4" s="28" t="s">
        <v>1</v>
      </c>
      <c r="E4" s="18" t="s">
        <v>4</v>
      </c>
      <c r="F4" s="15" t="s">
        <v>7</v>
      </c>
      <c r="G4" s="15" t="s">
        <v>24</v>
      </c>
      <c r="I4" s="14"/>
    </row>
    <row r="5" spans="1:10" ht="27" customHeight="1" x14ac:dyDescent="0.25">
      <c r="A5" s="60" t="s">
        <v>56</v>
      </c>
      <c r="B5" s="61"/>
      <c r="C5" s="61"/>
      <c r="D5" s="61"/>
      <c r="E5" s="61"/>
      <c r="F5" s="61"/>
      <c r="G5" s="62"/>
      <c r="I5" s="14"/>
    </row>
    <row r="6" spans="1:10" ht="28.5" customHeight="1" x14ac:dyDescent="0.25">
      <c r="A6" s="38">
        <v>1</v>
      </c>
      <c r="B6" s="30" t="s">
        <v>54</v>
      </c>
      <c r="C6" s="40" t="s">
        <v>70</v>
      </c>
      <c r="D6" s="31" t="s">
        <v>16</v>
      </c>
      <c r="E6" s="31">
        <v>10</v>
      </c>
      <c r="F6" s="35"/>
      <c r="G6" s="34"/>
      <c r="H6" s="6"/>
    </row>
    <row r="7" spans="1:10" ht="27.75" customHeight="1" x14ac:dyDescent="0.25">
      <c r="A7" s="38">
        <v>2</v>
      </c>
      <c r="B7" s="30" t="s">
        <v>55</v>
      </c>
      <c r="C7" s="40" t="s">
        <v>70</v>
      </c>
      <c r="D7" s="31" t="s">
        <v>16</v>
      </c>
      <c r="E7" s="31">
        <v>10</v>
      </c>
      <c r="F7" s="35"/>
      <c r="G7" s="34"/>
      <c r="J7" s="5"/>
    </row>
    <row r="8" spans="1:10" ht="31.9" customHeight="1" x14ac:dyDescent="0.25">
      <c r="A8" s="2">
        <v>3</v>
      </c>
      <c r="B8" s="30" t="s">
        <v>39</v>
      </c>
      <c r="C8" s="40" t="s">
        <v>43</v>
      </c>
      <c r="D8" s="31" t="s">
        <v>16</v>
      </c>
      <c r="E8" s="31">
        <v>1</v>
      </c>
      <c r="F8" s="35"/>
      <c r="G8" s="34"/>
    </row>
    <row r="9" spans="1:10" ht="75.75" customHeight="1" x14ac:dyDescent="0.25">
      <c r="A9" s="2">
        <v>4</v>
      </c>
      <c r="B9" s="30" t="s">
        <v>46</v>
      </c>
      <c r="C9" s="45" t="s">
        <v>76</v>
      </c>
      <c r="D9" s="31" t="s">
        <v>16</v>
      </c>
      <c r="E9" s="31">
        <v>1</v>
      </c>
      <c r="F9" s="35"/>
      <c r="G9" s="34"/>
    </row>
    <row r="10" spans="1:10" ht="30" customHeight="1" x14ac:dyDescent="0.25">
      <c r="A10" s="44">
        <v>5</v>
      </c>
      <c r="B10" s="46" t="s">
        <v>29</v>
      </c>
      <c r="C10" s="40" t="s">
        <v>74</v>
      </c>
      <c r="D10" s="32" t="s">
        <v>30</v>
      </c>
      <c r="E10" s="31">
        <v>1</v>
      </c>
      <c r="F10" s="35"/>
      <c r="G10" s="34"/>
    </row>
    <row r="11" spans="1:10" ht="60.75" customHeight="1" x14ac:dyDescent="0.25">
      <c r="A11" s="2">
        <v>6</v>
      </c>
      <c r="B11" s="30" t="s">
        <v>31</v>
      </c>
      <c r="C11" s="40" t="s">
        <v>47</v>
      </c>
      <c r="D11" s="31" t="s">
        <v>16</v>
      </c>
      <c r="E11" s="31">
        <v>2</v>
      </c>
      <c r="F11" s="35"/>
      <c r="G11" s="34"/>
    </row>
    <row r="12" spans="1:10" ht="42.6" customHeight="1" x14ac:dyDescent="0.25">
      <c r="A12" s="2">
        <v>7</v>
      </c>
      <c r="B12" s="30" t="s">
        <v>11</v>
      </c>
      <c r="C12" s="40" t="s">
        <v>68</v>
      </c>
      <c r="D12" s="31" t="s">
        <v>16</v>
      </c>
      <c r="E12" s="31">
        <v>1</v>
      </c>
      <c r="F12" s="35"/>
      <c r="G12" s="34"/>
    </row>
    <row r="13" spans="1:10" ht="58.15" customHeight="1" x14ac:dyDescent="0.25">
      <c r="A13" s="2">
        <v>8</v>
      </c>
      <c r="B13" s="30" t="s">
        <v>48</v>
      </c>
      <c r="C13" s="40" t="s">
        <v>49</v>
      </c>
      <c r="D13" s="31" t="s">
        <v>30</v>
      </c>
      <c r="E13" s="31">
        <v>1</v>
      </c>
      <c r="F13" s="35"/>
      <c r="G13" s="34"/>
    </row>
    <row r="14" spans="1:10" ht="63.6" customHeight="1" x14ac:dyDescent="0.25">
      <c r="A14" s="2">
        <v>9</v>
      </c>
      <c r="B14" s="30" t="s">
        <v>50</v>
      </c>
      <c r="C14" s="40" t="s">
        <v>91</v>
      </c>
      <c r="D14" s="31" t="s">
        <v>30</v>
      </c>
      <c r="E14" s="31">
        <v>1</v>
      </c>
      <c r="F14" s="35"/>
      <c r="G14" s="34"/>
    </row>
    <row r="15" spans="1:10" ht="60" customHeight="1" x14ac:dyDescent="0.25">
      <c r="A15" s="2">
        <v>10</v>
      </c>
      <c r="B15" s="30" t="s">
        <v>32</v>
      </c>
      <c r="C15" s="40" t="s">
        <v>62</v>
      </c>
      <c r="D15" s="31" t="s">
        <v>16</v>
      </c>
      <c r="E15" s="31">
        <v>1</v>
      </c>
      <c r="F15" s="35"/>
      <c r="G15" s="34"/>
    </row>
    <row r="16" spans="1:10" ht="73.5" customHeight="1" x14ac:dyDescent="0.25">
      <c r="A16" s="38">
        <v>11</v>
      </c>
      <c r="B16" s="30" t="s">
        <v>15</v>
      </c>
      <c r="C16" s="45" t="s">
        <v>75</v>
      </c>
      <c r="D16" s="31" t="s">
        <v>16</v>
      </c>
      <c r="E16" s="31">
        <v>1</v>
      </c>
      <c r="F16" s="35"/>
      <c r="G16" s="34"/>
    </row>
    <row r="17" spans="1:10" ht="48" customHeight="1" x14ac:dyDescent="0.25">
      <c r="A17" s="2">
        <v>12</v>
      </c>
      <c r="B17" s="30" t="s">
        <v>13</v>
      </c>
      <c r="C17" s="40" t="s">
        <v>18</v>
      </c>
      <c r="D17" s="31" t="s">
        <v>16</v>
      </c>
      <c r="E17" s="31">
        <v>1</v>
      </c>
      <c r="F17" s="35"/>
      <c r="G17" s="34"/>
    </row>
    <row r="18" spans="1:10" ht="29.45" customHeight="1" x14ac:dyDescent="0.25">
      <c r="A18" s="2">
        <v>13</v>
      </c>
      <c r="B18" s="30" t="s">
        <v>12</v>
      </c>
      <c r="C18" s="40" t="s">
        <v>17</v>
      </c>
      <c r="D18" s="31" t="s">
        <v>16</v>
      </c>
      <c r="E18" s="31">
        <v>2</v>
      </c>
      <c r="F18" s="35"/>
      <c r="G18" s="34"/>
    </row>
    <row r="19" spans="1:10" ht="87.6" customHeight="1" x14ac:dyDescent="0.25">
      <c r="A19" s="2">
        <v>14</v>
      </c>
      <c r="B19" s="30" t="s">
        <v>19</v>
      </c>
      <c r="C19" s="40" t="s">
        <v>63</v>
      </c>
      <c r="D19" s="32" t="s">
        <v>30</v>
      </c>
      <c r="E19" s="31">
        <v>1</v>
      </c>
      <c r="F19" s="35"/>
      <c r="G19" s="34"/>
    </row>
    <row r="20" spans="1:10" ht="117" customHeight="1" x14ac:dyDescent="0.25">
      <c r="A20" s="2">
        <v>15</v>
      </c>
      <c r="B20" s="30" t="s">
        <v>14</v>
      </c>
      <c r="C20" s="40" t="s">
        <v>73</v>
      </c>
      <c r="D20" s="32" t="s">
        <v>30</v>
      </c>
      <c r="E20" s="31">
        <v>1</v>
      </c>
      <c r="F20" s="35"/>
      <c r="G20" s="34"/>
    </row>
    <row r="21" spans="1:10" ht="45.6" customHeight="1" x14ac:dyDescent="0.25">
      <c r="A21" s="2">
        <v>16</v>
      </c>
      <c r="B21" s="30" t="s">
        <v>33</v>
      </c>
      <c r="C21" s="40" t="s">
        <v>72</v>
      </c>
      <c r="D21" s="32" t="s">
        <v>30</v>
      </c>
      <c r="E21" s="31">
        <v>1</v>
      </c>
      <c r="F21" s="35"/>
      <c r="G21" s="34"/>
    </row>
    <row r="22" spans="1:10" ht="67.900000000000006" customHeight="1" x14ac:dyDescent="0.25">
      <c r="A22" s="2">
        <v>17</v>
      </c>
      <c r="B22" s="30" t="s">
        <v>34</v>
      </c>
      <c r="C22" s="40" t="s">
        <v>64</v>
      </c>
      <c r="D22" s="32" t="s">
        <v>30</v>
      </c>
      <c r="E22" s="31">
        <v>1</v>
      </c>
      <c r="F22" s="35"/>
      <c r="G22" s="34"/>
    </row>
    <row r="23" spans="1:10" ht="45" customHeight="1" x14ac:dyDescent="0.25">
      <c r="A23" s="2">
        <v>18</v>
      </c>
      <c r="B23" s="30" t="s">
        <v>35</v>
      </c>
      <c r="C23" s="40" t="s">
        <v>20</v>
      </c>
      <c r="D23" s="32" t="s">
        <v>30</v>
      </c>
      <c r="E23" s="31">
        <v>1</v>
      </c>
      <c r="F23" s="35"/>
      <c r="G23" s="34"/>
    </row>
    <row r="24" spans="1:10" ht="27.75" customHeight="1" x14ac:dyDescent="0.25">
      <c r="A24" s="2">
        <v>19</v>
      </c>
      <c r="B24" s="30" t="s">
        <v>36</v>
      </c>
      <c r="C24" s="40" t="s">
        <v>37</v>
      </c>
      <c r="D24" s="31" t="s">
        <v>16</v>
      </c>
      <c r="E24" s="31">
        <v>1</v>
      </c>
      <c r="F24" s="35"/>
      <c r="G24" s="34"/>
    </row>
    <row r="25" spans="1:10" ht="27.75" customHeight="1" x14ac:dyDescent="0.25">
      <c r="A25" s="2">
        <v>20</v>
      </c>
      <c r="B25" s="30" t="s">
        <v>52</v>
      </c>
      <c r="C25" s="40" t="s">
        <v>53</v>
      </c>
      <c r="D25" s="31" t="s">
        <v>16</v>
      </c>
      <c r="E25" s="31">
        <v>1</v>
      </c>
      <c r="F25" s="35"/>
      <c r="G25" s="34"/>
    </row>
    <row r="26" spans="1:10" ht="25.5" customHeight="1" thickBot="1" x14ac:dyDescent="0.3">
      <c r="A26" s="2">
        <v>21</v>
      </c>
      <c r="B26" s="30" t="s">
        <v>38</v>
      </c>
      <c r="C26" s="40" t="s">
        <v>51</v>
      </c>
      <c r="D26" s="31" t="s">
        <v>16</v>
      </c>
      <c r="E26" s="31">
        <v>1</v>
      </c>
      <c r="F26" s="35"/>
      <c r="G26" s="34"/>
    </row>
    <row r="27" spans="1:10" ht="105.75" customHeight="1" thickBot="1" x14ac:dyDescent="0.3">
      <c r="A27" s="2">
        <v>23</v>
      </c>
      <c r="B27" s="44" t="s">
        <v>77</v>
      </c>
      <c r="C27" s="53" t="s">
        <v>89</v>
      </c>
      <c r="D27" s="31" t="s">
        <v>16</v>
      </c>
      <c r="E27" s="31">
        <v>1</v>
      </c>
      <c r="F27" s="35"/>
      <c r="G27" s="34"/>
    </row>
    <row r="28" spans="1:10" ht="28.5" customHeight="1" x14ac:dyDescent="0.25">
      <c r="A28" s="72" t="s">
        <v>57</v>
      </c>
      <c r="B28" s="73"/>
      <c r="C28" s="73"/>
      <c r="D28" s="73"/>
      <c r="E28" s="73"/>
      <c r="F28" s="74"/>
      <c r="G28" s="34">
        <f>SUM(G6:G27)</f>
        <v>0</v>
      </c>
    </row>
    <row r="29" spans="1:10" ht="28.5" customHeight="1" x14ac:dyDescent="0.25">
      <c r="A29" s="72" t="s">
        <v>82</v>
      </c>
      <c r="B29" s="73"/>
      <c r="C29" s="73"/>
      <c r="D29" s="73"/>
      <c r="E29" s="73"/>
      <c r="F29" s="74"/>
      <c r="G29" s="34">
        <f>G28*378</f>
        <v>0</v>
      </c>
      <c r="J29" s="14"/>
    </row>
    <row r="30" spans="1:10" ht="15" customHeight="1" x14ac:dyDescent="0.25">
      <c r="A30" s="75"/>
      <c r="B30" s="76"/>
      <c r="C30" s="76"/>
      <c r="D30" s="76"/>
      <c r="E30" s="76"/>
      <c r="F30" s="76"/>
      <c r="G30" s="77"/>
    </row>
    <row r="31" spans="1:10" ht="27.6" customHeight="1" x14ac:dyDescent="0.25">
      <c r="A31" s="60" t="s">
        <v>58</v>
      </c>
      <c r="B31" s="61"/>
      <c r="C31" s="61"/>
      <c r="D31" s="61"/>
      <c r="E31" s="61"/>
      <c r="F31" s="61"/>
      <c r="G31" s="62"/>
    </row>
    <row r="32" spans="1:10" ht="36.75" customHeight="1" x14ac:dyDescent="0.25">
      <c r="A32" s="2">
        <v>1</v>
      </c>
      <c r="B32" s="30" t="s">
        <v>54</v>
      </c>
      <c r="C32" s="40" t="s">
        <v>70</v>
      </c>
      <c r="D32" s="29" t="s">
        <v>16</v>
      </c>
      <c r="E32" s="29">
        <v>7</v>
      </c>
      <c r="F32" s="36"/>
      <c r="G32" s="34"/>
    </row>
    <row r="33" spans="1:10" ht="30" customHeight="1" x14ac:dyDescent="0.25">
      <c r="A33" s="2">
        <v>2</v>
      </c>
      <c r="B33" s="30" t="s">
        <v>55</v>
      </c>
      <c r="C33" s="40" t="s">
        <v>70</v>
      </c>
      <c r="D33" s="29" t="s">
        <v>16</v>
      </c>
      <c r="E33" s="29">
        <v>7</v>
      </c>
      <c r="F33" s="36"/>
      <c r="G33" s="34"/>
    </row>
    <row r="34" spans="1:10" ht="37.5" customHeight="1" x14ac:dyDescent="0.25">
      <c r="A34" s="2">
        <v>3</v>
      </c>
      <c r="B34" s="47" t="s">
        <v>39</v>
      </c>
      <c r="C34" s="40" t="s">
        <v>43</v>
      </c>
      <c r="D34" s="29" t="s">
        <v>16</v>
      </c>
      <c r="E34" s="29">
        <v>1</v>
      </c>
      <c r="F34" s="36"/>
      <c r="G34" s="34"/>
    </row>
    <row r="35" spans="1:10" ht="27.6" customHeight="1" x14ac:dyDescent="0.25">
      <c r="A35" s="2">
        <v>4</v>
      </c>
      <c r="B35" s="30" t="s">
        <v>44</v>
      </c>
      <c r="C35" s="48" t="s">
        <v>88</v>
      </c>
      <c r="D35" s="31" t="s">
        <v>16</v>
      </c>
      <c r="E35" s="31">
        <v>3</v>
      </c>
      <c r="F35" s="36"/>
      <c r="G35" s="34"/>
      <c r="J35" s="14"/>
    </row>
    <row r="36" spans="1:10" ht="27.6" customHeight="1" x14ac:dyDescent="0.25">
      <c r="A36" s="2">
        <v>5</v>
      </c>
      <c r="B36" s="49" t="s">
        <v>45</v>
      </c>
      <c r="C36" s="48" t="s">
        <v>88</v>
      </c>
      <c r="D36" s="31" t="s">
        <v>16</v>
      </c>
      <c r="E36" s="31">
        <v>3</v>
      </c>
      <c r="F36" s="36"/>
      <c r="G36" s="34"/>
      <c r="J36" s="14"/>
    </row>
    <row r="37" spans="1:10" ht="63.75" customHeight="1" x14ac:dyDescent="0.25">
      <c r="A37" s="2">
        <v>6</v>
      </c>
      <c r="B37" s="30" t="s">
        <v>46</v>
      </c>
      <c r="C37" s="50" t="s">
        <v>76</v>
      </c>
      <c r="D37" s="30" t="s">
        <v>16</v>
      </c>
      <c r="E37" s="29">
        <v>1</v>
      </c>
      <c r="F37" s="36"/>
      <c r="G37" s="34"/>
    </row>
    <row r="38" spans="1:10" ht="27.6" customHeight="1" x14ac:dyDescent="0.25">
      <c r="A38" s="2">
        <v>7</v>
      </c>
      <c r="B38" s="46" t="s">
        <v>29</v>
      </c>
      <c r="C38" s="40" t="s">
        <v>74</v>
      </c>
      <c r="D38" s="30" t="s">
        <v>30</v>
      </c>
      <c r="E38" s="29">
        <v>1</v>
      </c>
      <c r="F38" s="36"/>
      <c r="G38" s="34"/>
    </row>
    <row r="39" spans="1:10" ht="55.15" customHeight="1" x14ac:dyDescent="0.25">
      <c r="A39" s="2">
        <v>8</v>
      </c>
      <c r="B39" s="30" t="s">
        <v>31</v>
      </c>
      <c r="C39" s="40" t="s">
        <v>47</v>
      </c>
      <c r="D39" s="29" t="s">
        <v>16</v>
      </c>
      <c r="E39" s="29">
        <v>2</v>
      </c>
      <c r="F39" s="36"/>
      <c r="G39" s="34"/>
    </row>
    <row r="40" spans="1:10" ht="81.75" customHeight="1" x14ac:dyDescent="0.25">
      <c r="A40" s="2">
        <v>9</v>
      </c>
      <c r="B40" s="30" t="s">
        <v>15</v>
      </c>
      <c r="C40" s="50" t="s">
        <v>75</v>
      </c>
      <c r="D40" s="29" t="s">
        <v>16</v>
      </c>
      <c r="E40" s="29">
        <v>1</v>
      </c>
      <c r="F40" s="36"/>
      <c r="G40" s="34"/>
    </row>
    <row r="41" spans="1:10" ht="43.5" customHeight="1" x14ac:dyDescent="0.25">
      <c r="A41" s="2">
        <v>10</v>
      </c>
      <c r="B41" s="30" t="s">
        <v>13</v>
      </c>
      <c r="C41" s="40" t="s">
        <v>18</v>
      </c>
      <c r="D41" s="29" t="s">
        <v>16</v>
      </c>
      <c r="E41" s="29">
        <v>1</v>
      </c>
      <c r="F41" s="36"/>
      <c r="G41" s="34"/>
    </row>
    <row r="42" spans="1:10" ht="35.25" customHeight="1" x14ac:dyDescent="0.25">
      <c r="A42" s="2">
        <v>11</v>
      </c>
      <c r="B42" s="30" t="s">
        <v>12</v>
      </c>
      <c r="C42" s="40" t="s">
        <v>17</v>
      </c>
      <c r="D42" s="30" t="s">
        <v>16</v>
      </c>
      <c r="E42" s="29">
        <v>2</v>
      </c>
      <c r="F42" s="36"/>
      <c r="G42" s="34"/>
    </row>
    <row r="43" spans="1:10" ht="83.45" customHeight="1" x14ac:dyDescent="0.25">
      <c r="A43" s="2">
        <v>12</v>
      </c>
      <c r="B43" s="29" t="s">
        <v>19</v>
      </c>
      <c r="C43" s="39" t="s">
        <v>65</v>
      </c>
      <c r="D43" s="30" t="s">
        <v>30</v>
      </c>
      <c r="E43" s="29">
        <v>1</v>
      </c>
      <c r="F43" s="36"/>
      <c r="G43" s="34"/>
    </row>
    <row r="44" spans="1:10" ht="135" customHeight="1" x14ac:dyDescent="0.25">
      <c r="A44" s="2">
        <v>13</v>
      </c>
      <c r="B44" s="30" t="s">
        <v>14</v>
      </c>
      <c r="C44" s="40" t="s">
        <v>73</v>
      </c>
      <c r="D44" s="30" t="s">
        <v>30</v>
      </c>
      <c r="E44" s="29">
        <v>1</v>
      </c>
      <c r="F44" s="36"/>
      <c r="G44" s="34"/>
    </row>
    <row r="45" spans="1:10" ht="47.45" customHeight="1" x14ac:dyDescent="0.25">
      <c r="A45" s="44">
        <v>14</v>
      </c>
      <c r="B45" s="30" t="s">
        <v>33</v>
      </c>
      <c r="C45" s="40" t="s">
        <v>72</v>
      </c>
      <c r="D45" s="30" t="s">
        <v>30</v>
      </c>
      <c r="E45" s="29">
        <v>1</v>
      </c>
      <c r="F45" s="36"/>
      <c r="G45" s="34"/>
      <c r="H45" s="33"/>
    </row>
    <row r="46" spans="1:10" ht="78" customHeight="1" x14ac:dyDescent="0.25">
      <c r="A46" s="2">
        <v>15</v>
      </c>
      <c r="B46" s="30" t="s">
        <v>34</v>
      </c>
      <c r="C46" s="40" t="s">
        <v>66</v>
      </c>
      <c r="D46" s="30" t="s">
        <v>30</v>
      </c>
      <c r="E46" s="29">
        <v>1</v>
      </c>
      <c r="F46" s="36"/>
      <c r="G46" s="34"/>
    </row>
    <row r="47" spans="1:10" ht="46.5" customHeight="1" x14ac:dyDescent="0.25">
      <c r="A47" s="2">
        <v>16</v>
      </c>
      <c r="B47" s="29" t="s">
        <v>35</v>
      </c>
      <c r="C47" s="39" t="s">
        <v>20</v>
      </c>
      <c r="D47" s="30" t="s">
        <v>30</v>
      </c>
      <c r="E47" s="29">
        <v>1</v>
      </c>
      <c r="F47" s="36"/>
      <c r="G47" s="34"/>
    </row>
    <row r="48" spans="1:10" ht="42.75" customHeight="1" x14ac:dyDescent="0.25">
      <c r="A48" s="2">
        <v>17</v>
      </c>
      <c r="B48" s="29" t="s">
        <v>36</v>
      </c>
      <c r="C48" s="39" t="s">
        <v>37</v>
      </c>
      <c r="D48" s="30" t="s">
        <v>16</v>
      </c>
      <c r="E48" s="29">
        <v>1</v>
      </c>
      <c r="F48" s="36"/>
      <c r="G48" s="34"/>
    </row>
    <row r="49" spans="1:10" ht="25.5" customHeight="1" x14ac:dyDescent="0.25">
      <c r="A49" s="2">
        <v>18</v>
      </c>
      <c r="B49" s="29" t="s">
        <v>38</v>
      </c>
      <c r="C49" s="39" t="s">
        <v>51</v>
      </c>
      <c r="D49" s="29" t="s">
        <v>16</v>
      </c>
      <c r="E49" s="29">
        <v>1</v>
      </c>
      <c r="F49" s="36"/>
      <c r="G49" s="34"/>
      <c r="H49" s="33"/>
    </row>
    <row r="50" spans="1:10" ht="105.75" customHeight="1" x14ac:dyDescent="0.25">
      <c r="A50" s="2">
        <v>19</v>
      </c>
      <c r="B50" s="44" t="s">
        <v>77</v>
      </c>
      <c r="C50" s="40" t="s">
        <v>89</v>
      </c>
      <c r="D50" s="29" t="s">
        <v>16</v>
      </c>
      <c r="E50" s="29">
        <v>1</v>
      </c>
      <c r="F50" s="36"/>
      <c r="G50" s="34"/>
    </row>
    <row r="51" spans="1:10" ht="27.75" customHeight="1" x14ac:dyDescent="0.25">
      <c r="A51" s="63" t="s">
        <v>59</v>
      </c>
      <c r="B51" s="64"/>
      <c r="C51" s="64"/>
      <c r="D51" s="64"/>
      <c r="E51" s="64"/>
      <c r="F51" s="65"/>
      <c r="G51" s="34">
        <f>SUM(G32:G50)</f>
        <v>0</v>
      </c>
    </row>
    <row r="52" spans="1:10" ht="27.75" customHeight="1" x14ac:dyDescent="0.25">
      <c r="A52" s="63" t="s">
        <v>83</v>
      </c>
      <c r="B52" s="64"/>
      <c r="C52" s="64"/>
      <c r="D52" s="64"/>
      <c r="E52" s="64"/>
      <c r="F52" s="64"/>
      <c r="G52" s="37">
        <f>G51*361</f>
        <v>0</v>
      </c>
    </row>
    <row r="53" spans="1:10" ht="17.25" customHeight="1" x14ac:dyDescent="0.25">
      <c r="A53" s="66"/>
      <c r="B53" s="67"/>
      <c r="C53" s="67"/>
      <c r="D53" s="67"/>
      <c r="E53" s="67"/>
      <c r="F53" s="67"/>
      <c r="G53" s="68"/>
    </row>
    <row r="54" spans="1:10" ht="27.75" customHeight="1" x14ac:dyDescent="0.25">
      <c r="A54" s="69" t="s">
        <v>60</v>
      </c>
      <c r="B54" s="70"/>
      <c r="C54" s="70"/>
      <c r="D54" s="70"/>
      <c r="E54" s="70"/>
      <c r="F54" s="70"/>
      <c r="G54" s="71"/>
    </row>
    <row r="55" spans="1:10" ht="32.450000000000003" customHeight="1" x14ac:dyDescent="0.25">
      <c r="A55" s="2">
        <v>1</v>
      </c>
      <c r="B55" s="30" t="s">
        <v>54</v>
      </c>
      <c r="C55" s="30" t="s">
        <v>70</v>
      </c>
      <c r="D55" s="29" t="s">
        <v>16</v>
      </c>
      <c r="E55" s="29">
        <v>7</v>
      </c>
      <c r="F55" s="36"/>
      <c r="G55" s="34"/>
    </row>
    <row r="56" spans="1:10" ht="27.6" customHeight="1" x14ac:dyDescent="0.25">
      <c r="A56" s="2">
        <v>2</v>
      </c>
      <c r="B56" s="30" t="s">
        <v>55</v>
      </c>
      <c r="C56" s="40" t="s">
        <v>70</v>
      </c>
      <c r="D56" s="29" t="s">
        <v>16</v>
      </c>
      <c r="E56" s="29">
        <v>7</v>
      </c>
      <c r="F56" s="36"/>
      <c r="G56" s="34"/>
    </row>
    <row r="57" spans="1:10" ht="22.9" customHeight="1" x14ac:dyDescent="0.25">
      <c r="A57" s="2">
        <v>3</v>
      </c>
      <c r="B57" s="47" t="s">
        <v>39</v>
      </c>
      <c r="C57" s="40" t="s">
        <v>43</v>
      </c>
      <c r="D57" s="29" t="s">
        <v>16</v>
      </c>
      <c r="E57" s="29">
        <v>1</v>
      </c>
      <c r="F57" s="36"/>
      <c r="G57" s="34"/>
    </row>
    <row r="58" spans="1:10" ht="31.5" customHeight="1" x14ac:dyDescent="0.25">
      <c r="A58" s="2">
        <v>4</v>
      </c>
      <c r="B58" s="30" t="s">
        <v>44</v>
      </c>
      <c r="C58" s="48" t="s">
        <v>71</v>
      </c>
      <c r="D58" s="31" t="s">
        <v>16</v>
      </c>
      <c r="E58" s="31">
        <v>3</v>
      </c>
      <c r="F58" s="36"/>
      <c r="G58" s="34"/>
      <c r="J58" s="14"/>
    </row>
    <row r="59" spans="1:10" ht="29.25" customHeight="1" x14ac:dyDescent="0.25">
      <c r="A59" s="2">
        <v>5</v>
      </c>
      <c r="B59" s="49" t="s">
        <v>45</v>
      </c>
      <c r="C59" s="48" t="s">
        <v>71</v>
      </c>
      <c r="D59" s="31" t="s">
        <v>16</v>
      </c>
      <c r="E59" s="31">
        <v>3</v>
      </c>
      <c r="F59" s="36"/>
      <c r="G59" s="34"/>
    </row>
    <row r="60" spans="1:10" ht="67.5" customHeight="1" x14ac:dyDescent="0.25">
      <c r="A60" s="2">
        <v>6</v>
      </c>
      <c r="B60" s="30" t="s">
        <v>46</v>
      </c>
      <c r="C60" s="50" t="s">
        <v>76</v>
      </c>
      <c r="D60" s="30" t="s">
        <v>16</v>
      </c>
      <c r="E60" s="29">
        <v>1</v>
      </c>
      <c r="F60" s="36"/>
      <c r="G60" s="34"/>
    </row>
    <row r="61" spans="1:10" ht="32.25" customHeight="1" x14ac:dyDescent="0.25">
      <c r="A61" s="44">
        <v>7</v>
      </c>
      <c r="B61" s="46" t="s">
        <v>29</v>
      </c>
      <c r="C61" s="40" t="s">
        <v>74</v>
      </c>
      <c r="D61" s="30" t="s">
        <v>30</v>
      </c>
      <c r="E61" s="29">
        <v>1</v>
      </c>
      <c r="F61" s="36"/>
      <c r="G61" s="34"/>
    </row>
    <row r="62" spans="1:10" ht="55.9" customHeight="1" x14ac:dyDescent="0.25">
      <c r="A62" s="2">
        <v>8</v>
      </c>
      <c r="B62" s="30" t="s">
        <v>31</v>
      </c>
      <c r="C62" s="40" t="s">
        <v>47</v>
      </c>
      <c r="D62" s="29" t="s">
        <v>16</v>
      </c>
      <c r="E62" s="29">
        <v>2</v>
      </c>
      <c r="F62" s="36"/>
      <c r="G62" s="34"/>
    </row>
    <row r="63" spans="1:10" ht="55.9" customHeight="1" x14ac:dyDescent="0.25">
      <c r="A63" s="2">
        <v>9</v>
      </c>
      <c r="B63" s="30" t="s">
        <v>11</v>
      </c>
      <c r="C63" s="40" t="s">
        <v>68</v>
      </c>
      <c r="D63" s="31" t="s">
        <v>16</v>
      </c>
      <c r="E63" s="31">
        <v>1</v>
      </c>
      <c r="F63" s="36"/>
      <c r="G63" s="34"/>
    </row>
    <row r="64" spans="1:10" ht="87.6" customHeight="1" x14ac:dyDescent="0.25">
      <c r="A64" s="44">
        <v>10</v>
      </c>
      <c r="B64" s="30" t="s">
        <v>15</v>
      </c>
      <c r="C64" s="45" t="s">
        <v>75</v>
      </c>
      <c r="D64" s="29" t="s">
        <v>16</v>
      </c>
      <c r="E64" s="29">
        <v>1</v>
      </c>
      <c r="F64" s="36"/>
      <c r="G64" s="34"/>
    </row>
    <row r="65" spans="1:7" ht="42" customHeight="1" x14ac:dyDescent="0.25">
      <c r="A65" s="2">
        <v>11</v>
      </c>
      <c r="B65" s="30" t="s">
        <v>13</v>
      </c>
      <c r="C65" s="40" t="s">
        <v>18</v>
      </c>
      <c r="D65" s="29" t="s">
        <v>16</v>
      </c>
      <c r="E65" s="29">
        <v>1</v>
      </c>
      <c r="F65" s="36"/>
      <c r="G65" s="34"/>
    </row>
    <row r="66" spans="1:7" ht="34.15" customHeight="1" x14ac:dyDescent="0.25">
      <c r="A66" s="2">
        <v>13</v>
      </c>
      <c r="B66" s="30" t="s">
        <v>12</v>
      </c>
      <c r="C66" s="40" t="s">
        <v>17</v>
      </c>
      <c r="D66" s="30" t="s">
        <v>16</v>
      </c>
      <c r="E66" s="29">
        <v>2</v>
      </c>
      <c r="F66" s="36"/>
      <c r="G66" s="34"/>
    </row>
    <row r="67" spans="1:7" ht="82.5" customHeight="1" x14ac:dyDescent="0.25">
      <c r="A67" s="2">
        <v>14</v>
      </c>
      <c r="B67" s="30" t="s">
        <v>19</v>
      </c>
      <c r="C67" s="40" t="s">
        <v>65</v>
      </c>
      <c r="D67" s="30" t="s">
        <v>30</v>
      </c>
      <c r="E67" s="29">
        <v>1</v>
      </c>
      <c r="F67" s="36"/>
      <c r="G67" s="34"/>
    </row>
    <row r="68" spans="1:7" ht="117" customHeight="1" x14ac:dyDescent="0.25">
      <c r="A68" s="38">
        <v>15</v>
      </c>
      <c r="B68" s="30" t="s">
        <v>14</v>
      </c>
      <c r="C68" s="40" t="s">
        <v>73</v>
      </c>
      <c r="D68" s="30" t="s">
        <v>30</v>
      </c>
      <c r="E68" s="29">
        <v>1</v>
      </c>
      <c r="F68" s="36"/>
      <c r="G68" s="34"/>
    </row>
    <row r="69" spans="1:7" ht="46.5" customHeight="1" x14ac:dyDescent="0.25">
      <c r="A69" s="2">
        <v>16</v>
      </c>
      <c r="B69" s="30" t="s">
        <v>33</v>
      </c>
      <c r="C69" s="40" t="s">
        <v>72</v>
      </c>
      <c r="D69" s="30" t="s">
        <v>30</v>
      </c>
      <c r="E69" s="29">
        <v>1</v>
      </c>
      <c r="F69" s="36"/>
      <c r="G69" s="34"/>
    </row>
    <row r="70" spans="1:7" ht="73.900000000000006" customHeight="1" x14ac:dyDescent="0.25">
      <c r="A70" s="2">
        <v>17</v>
      </c>
      <c r="B70" s="30" t="s">
        <v>34</v>
      </c>
      <c r="C70" s="40" t="s">
        <v>67</v>
      </c>
      <c r="D70" s="30" t="s">
        <v>30</v>
      </c>
      <c r="E70" s="29">
        <v>1</v>
      </c>
      <c r="F70" s="36"/>
      <c r="G70" s="34"/>
    </row>
    <row r="71" spans="1:7" ht="44.25" customHeight="1" x14ac:dyDescent="0.25">
      <c r="A71" s="2">
        <v>19</v>
      </c>
      <c r="B71" s="30" t="s">
        <v>35</v>
      </c>
      <c r="C71" s="40" t="s">
        <v>20</v>
      </c>
      <c r="D71" s="30" t="s">
        <v>30</v>
      </c>
      <c r="E71" s="29">
        <v>1</v>
      </c>
      <c r="F71" s="36"/>
      <c r="G71" s="34"/>
    </row>
    <row r="72" spans="1:7" ht="36.75" customHeight="1" x14ac:dyDescent="0.25">
      <c r="A72" s="2">
        <v>20</v>
      </c>
      <c r="B72" s="30" t="s">
        <v>36</v>
      </c>
      <c r="C72" s="40" t="s">
        <v>37</v>
      </c>
      <c r="D72" s="29" t="s">
        <v>16</v>
      </c>
      <c r="E72" s="29">
        <v>1</v>
      </c>
      <c r="F72" s="36"/>
      <c r="G72" s="34"/>
    </row>
    <row r="73" spans="1:7" ht="26.25" customHeight="1" x14ac:dyDescent="0.25">
      <c r="A73" s="2">
        <v>21</v>
      </c>
      <c r="B73" s="30" t="s">
        <v>38</v>
      </c>
      <c r="C73" s="40" t="s">
        <v>51</v>
      </c>
      <c r="D73" s="29" t="s">
        <v>16</v>
      </c>
      <c r="E73" s="29">
        <v>1</v>
      </c>
      <c r="F73" s="36"/>
      <c r="G73" s="34"/>
    </row>
    <row r="74" spans="1:7" ht="104.45" customHeight="1" x14ac:dyDescent="0.25">
      <c r="A74" s="44">
        <v>22</v>
      </c>
      <c r="B74" s="44" t="s">
        <v>77</v>
      </c>
      <c r="C74" s="40" t="s">
        <v>89</v>
      </c>
      <c r="D74" s="29" t="s">
        <v>16</v>
      </c>
      <c r="E74" s="29">
        <v>1</v>
      </c>
      <c r="F74" s="36"/>
      <c r="G74" s="34"/>
    </row>
    <row r="75" spans="1:7" ht="31.5" customHeight="1" x14ac:dyDescent="0.25">
      <c r="A75" s="55" t="s">
        <v>61</v>
      </c>
      <c r="B75" s="55"/>
      <c r="C75" s="55"/>
      <c r="D75" s="55"/>
      <c r="E75" s="55"/>
      <c r="F75" s="55"/>
      <c r="G75" s="34">
        <f>SUM(G55:G74)</f>
        <v>0</v>
      </c>
    </row>
    <row r="76" spans="1:7" ht="31.5" customHeight="1" x14ac:dyDescent="0.25">
      <c r="A76" s="55" t="s">
        <v>84</v>
      </c>
      <c r="B76" s="55"/>
      <c r="C76" s="55"/>
      <c r="D76" s="55"/>
      <c r="E76" s="55"/>
      <c r="F76" s="55"/>
      <c r="G76" s="34">
        <f>G75*385</f>
        <v>0</v>
      </c>
    </row>
    <row r="77" spans="1:7" ht="21.75" customHeight="1" x14ac:dyDescent="0.25">
      <c r="A77" s="75"/>
      <c r="B77" s="76"/>
      <c r="C77" s="76"/>
      <c r="D77" s="76"/>
      <c r="E77" s="76"/>
      <c r="F77" s="76"/>
      <c r="G77" s="77"/>
    </row>
    <row r="78" spans="1:7" ht="32.25" customHeight="1" x14ac:dyDescent="0.25">
      <c r="A78" s="60" t="s">
        <v>78</v>
      </c>
      <c r="B78" s="61"/>
      <c r="C78" s="61"/>
      <c r="D78" s="61"/>
      <c r="E78" s="61"/>
      <c r="F78" s="61"/>
      <c r="G78" s="62"/>
    </row>
    <row r="79" spans="1:7" ht="104.25" customHeight="1" x14ac:dyDescent="0.25">
      <c r="A79" s="2">
        <v>1</v>
      </c>
      <c r="B79" s="43" t="s">
        <v>79</v>
      </c>
      <c r="C79" s="51" t="s">
        <v>92</v>
      </c>
      <c r="D79" s="42" t="s">
        <v>16</v>
      </c>
      <c r="E79" s="42">
        <v>1</v>
      </c>
      <c r="F79" s="35"/>
      <c r="G79" s="34"/>
    </row>
    <row r="80" spans="1:7" ht="30" customHeight="1" x14ac:dyDescent="0.25">
      <c r="A80" s="2">
        <v>2</v>
      </c>
      <c r="B80" s="44" t="s">
        <v>54</v>
      </c>
      <c r="C80" s="40" t="s">
        <v>70</v>
      </c>
      <c r="D80" s="42" t="s">
        <v>16</v>
      </c>
      <c r="E80" s="42">
        <v>4</v>
      </c>
      <c r="F80" s="35"/>
      <c r="G80" s="34"/>
    </row>
    <row r="81" spans="1:8" ht="26.25" customHeight="1" x14ac:dyDescent="0.25">
      <c r="A81" s="2">
        <v>3</v>
      </c>
      <c r="B81" s="44" t="s">
        <v>80</v>
      </c>
      <c r="C81" s="40" t="s">
        <v>70</v>
      </c>
      <c r="D81" s="42" t="s">
        <v>16</v>
      </c>
      <c r="E81" s="42">
        <v>4</v>
      </c>
      <c r="F81" s="35"/>
      <c r="G81" s="34"/>
    </row>
    <row r="82" spans="1:8" ht="25.5" x14ac:dyDescent="0.25">
      <c r="A82" s="2">
        <v>4</v>
      </c>
      <c r="B82" s="44" t="s">
        <v>44</v>
      </c>
      <c r="C82" s="48" t="s">
        <v>90</v>
      </c>
      <c r="D82" s="42" t="s">
        <v>16</v>
      </c>
      <c r="E82" s="42">
        <v>4</v>
      </c>
      <c r="F82" s="35"/>
      <c r="G82" s="34"/>
      <c r="H82" s="3"/>
    </row>
    <row r="83" spans="1:8" ht="25.5" x14ac:dyDescent="0.25">
      <c r="A83" s="2">
        <v>5</v>
      </c>
      <c r="B83" s="44" t="s">
        <v>45</v>
      </c>
      <c r="C83" s="48" t="s">
        <v>88</v>
      </c>
      <c r="D83" s="42" t="s">
        <v>16</v>
      </c>
      <c r="E83" s="42">
        <v>4</v>
      </c>
      <c r="F83" s="35"/>
      <c r="G83" s="34"/>
      <c r="H83" s="3"/>
    </row>
    <row r="84" spans="1:8" ht="63.75" x14ac:dyDescent="0.25">
      <c r="A84" s="2">
        <v>6</v>
      </c>
      <c r="B84" s="44" t="s">
        <v>46</v>
      </c>
      <c r="C84" s="50" t="s">
        <v>76</v>
      </c>
      <c r="D84" s="42" t="s">
        <v>16</v>
      </c>
      <c r="E84" s="42">
        <v>1</v>
      </c>
      <c r="F84" s="35"/>
      <c r="G84" s="34"/>
      <c r="H84" s="24"/>
    </row>
    <row r="85" spans="1:8" ht="39.75" customHeight="1" x14ac:dyDescent="0.25">
      <c r="A85" s="2">
        <v>7</v>
      </c>
      <c r="B85" s="52" t="s">
        <v>29</v>
      </c>
      <c r="C85" s="40" t="s">
        <v>74</v>
      </c>
      <c r="D85" s="43" t="s">
        <v>30</v>
      </c>
      <c r="E85" s="42">
        <v>1</v>
      </c>
      <c r="F85" s="35"/>
      <c r="G85" s="34"/>
      <c r="H85" s="25"/>
    </row>
    <row r="86" spans="1:8" ht="81" customHeight="1" x14ac:dyDescent="0.25">
      <c r="A86" s="2">
        <v>8</v>
      </c>
      <c r="B86" s="44" t="s">
        <v>31</v>
      </c>
      <c r="C86" s="41" t="s">
        <v>47</v>
      </c>
      <c r="D86" s="31" t="s">
        <v>16</v>
      </c>
      <c r="E86" s="31">
        <v>2</v>
      </c>
      <c r="F86" s="35"/>
      <c r="G86" s="34"/>
      <c r="H86" s="26"/>
    </row>
    <row r="87" spans="1:8" ht="56.25" customHeight="1" x14ac:dyDescent="0.25">
      <c r="A87" s="2">
        <v>9</v>
      </c>
      <c r="B87" s="44" t="s">
        <v>48</v>
      </c>
      <c r="C87" s="44" t="s">
        <v>49</v>
      </c>
      <c r="D87" s="31" t="s">
        <v>30</v>
      </c>
      <c r="E87" s="31">
        <v>1</v>
      </c>
      <c r="F87" s="35"/>
      <c r="G87" s="34"/>
      <c r="H87" s="26"/>
    </row>
    <row r="88" spans="1:8" ht="62.25" customHeight="1" x14ac:dyDescent="0.25">
      <c r="A88" s="2">
        <v>10</v>
      </c>
      <c r="B88" s="44" t="s">
        <v>50</v>
      </c>
      <c r="C88" s="41" t="s">
        <v>91</v>
      </c>
      <c r="D88" s="31" t="s">
        <v>30</v>
      </c>
      <c r="E88" s="31">
        <v>1</v>
      </c>
      <c r="F88" s="35"/>
      <c r="G88" s="34"/>
      <c r="H88" s="26"/>
    </row>
    <row r="89" spans="1:8" ht="81" customHeight="1" x14ac:dyDescent="0.25">
      <c r="A89" s="2">
        <v>11</v>
      </c>
      <c r="B89" s="44" t="s">
        <v>15</v>
      </c>
      <c r="C89" s="45" t="s">
        <v>75</v>
      </c>
      <c r="D89" s="31" t="s">
        <v>16</v>
      </c>
      <c r="E89" s="31">
        <v>1</v>
      </c>
      <c r="F89" s="35"/>
      <c r="G89" s="34"/>
      <c r="H89" s="26"/>
    </row>
    <row r="90" spans="1:8" ht="48" customHeight="1" x14ac:dyDescent="0.25">
      <c r="A90" s="2">
        <v>12</v>
      </c>
      <c r="B90" s="44" t="s">
        <v>12</v>
      </c>
      <c r="C90" s="44" t="s">
        <v>17</v>
      </c>
      <c r="D90" s="31" t="s">
        <v>16</v>
      </c>
      <c r="E90" s="31">
        <v>2</v>
      </c>
      <c r="F90" s="35"/>
      <c r="G90" s="34"/>
      <c r="H90" s="26"/>
    </row>
    <row r="91" spans="1:8" ht="68.25" customHeight="1" x14ac:dyDescent="0.25">
      <c r="A91" s="2">
        <v>13</v>
      </c>
      <c r="B91" s="44" t="s">
        <v>19</v>
      </c>
      <c r="C91" s="30" t="s">
        <v>65</v>
      </c>
      <c r="D91" s="32" t="s">
        <v>30</v>
      </c>
      <c r="E91" s="31">
        <v>1</v>
      </c>
      <c r="F91" s="35"/>
      <c r="G91" s="34"/>
      <c r="H91" s="26"/>
    </row>
    <row r="92" spans="1:8" ht="127.5" customHeight="1" x14ac:dyDescent="0.25">
      <c r="A92" s="2">
        <v>14</v>
      </c>
      <c r="B92" s="44" t="s">
        <v>14</v>
      </c>
      <c r="C92" s="40" t="s">
        <v>73</v>
      </c>
      <c r="D92" s="32" t="s">
        <v>30</v>
      </c>
      <c r="E92" s="31">
        <v>1</v>
      </c>
      <c r="F92" s="35"/>
      <c r="G92" s="34"/>
      <c r="H92" s="27"/>
    </row>
    <row r="93" spans="1:8" ht="68.25" customHeight="1" x14ac:dyDescent="0.25">
      <c r="A93" s="2">
        <v>15</v>
      </c>
      <c r="B93" s="44" t="s">
        <v>34</v>
      </c>
      <c r="C93" s="30" t="s">
        <v>66</v>
      </c>
      <c r="D93" s="32" t="s">
        <v>30</v>
      </c>
      <c r="E93" s="31">
        <v>1</v>
      </c>
      <c r="F93" s="35"/>
      <c r="G93" s="34"/>
      <c r="H93" s="8"/>
    </row>
    <row r="94" spans="1:8" ht="106.5" customHeight="1" x14ac:dyDescent="0.25">
      <c r="A94" s="2">
        <v>16</v>
      </c>
      <c r="B94" s="44" t="s">
        <v>77</v>
      </c>
      <c r="C94" s="40" t="s">
        <v>89</v>
      </c>
      <c r="D94" s="31" t="s">
        <v>16</v>
      </c>
      <c r="E94" s="31">
        <v>1</v>
      </c>
      <c r="F94" s="35"/>
      <c r="G94" s="34"/>
      <c r="H94" s="8"/>
    </row>
    <row r="95" spans="1:8" x14ac:dyDescent="0.25">
      <c r="A95" s="72" t="s">
        <v>81</v>
      </c>
      <c r="B95" s="73"/>
      <c r="C95" s="73"/>
      <c r="D95" s="73"/>
      <c r="E95" s="73"/>
      <c r="F95" s="74"/>
      <c r="G95" s="16">
        <f>SUM(G79:G94)</f>
        <v>0</v>
      </c>
      <c r="H95" s="8"/>
    </row>
    <row r="96" spans="1:8" x14ac:dyDescent="0.25">
      <c r="A96" s="72" t="s">
        <v>85</v>
      </c>
      <c r="B96" s="73"/>
      <c r="C96" s="73"/>
      <c r="D96" s="73"/>
      <c r="E96" s="73"/>
      <c r="F96" s="74"/>
      <c r="G96" s="16">
        <f>G95*375</f>
        <v>0</v>
      </c>
    </row>
    <row r="97" spans="1:7" x14ac:dyDescent="0.25">
      <c r="A97" s="76"/>
      <c r="B97" s="76"/>
      <c r="C97" s="76"/>
      <c r="D97" s="76"/>
      <c r="E97" s="76"/>
      <c r="F97" s="76"/>
      <c r="G97" s="76"/>
    </row>
    <row r="98" spans="1:7" x14ac:dyDescent="0.25">
      <c r="A98" s="55" t="s">
        <v>86</v>
      </c>
      <c r="B98" s="55"/>
      <c r="C98" s="55"/>
      <c r="D98" s="55"/>
      <c r="E98" s="55"/>
      <c r="F98" s="55"/>
      <c r="G98" s="22">
        <f>G29+G52+G76</f>
        <v>0</v>
      </c>
    </row>
    <row r="99" spans="1:7" x14ac:dyDescent="0.25">
      <c r="A99" s="80" t="s">
        <v>69</v>
      </c>
      <c r="B99" s="80"/>
      <c r="C99" s="80"/>
      <c r="D99" s="80"/>
      <c r="E99" s="80"/>
      <c r="F99" s="80"/>
      <c r="G99" s="16">
        <f>G98*0.21</f>
        <v>0</v>
      </c>
    </row>
    <row r="100" spans="1:7" x14ac:dyDescent="0.25">
      <c r="A100" s="55" t="s">
        <v>87</v>
      </c>
      <c r="B100" s="55"/>
      <c r="C100" s="55"/>
      <c r="D100" s="55"/>
      <c r="E100" s="55"/>
      <c r="F100" s="55"/>
      <c r="G100" s="23">
        <f>SUM(G98:G99)</f>
        <v>0</v>
      </c>
    </row>
    <row r="101" spans="1:7" x14ac:dyDescent="0.25">
      <c r="A101" s="7"/>
      <c r="B101" s="10"/>
      <c r="C101" s="10"/>
      <c r="D101" s="7"/>
      <c r="E101" s="10"/>
      <c r="F101" s="7"/>
      <c r="G101" s="3"/>
    </row>
    <row r="102" spans="1:7" x14ac:dyDescent="0.25">
      <c r="A102" s="7"/>
      <c r="B102" s="10"/>
      <c r="C102" s="10"/>
      <c r="D102" s="7"/>
      <c r="E102" s="10"/>
      <c r="F102" s="7"/>
      <c r="G102" s="3"/>
    </row>
    <row r="103" spans="1:7" x14ac:dyDescent="0.25">
      <c r="A103" s="13" t="s">
        <v>2</v>
      </c>
      <c r="B103" s="19"/>
      <c r="C103" s="20"/>
      <c r="D103" s="20"/>
      <c r="E103" s="20"/>
      <c r="F103" s="20"/>
      <c r="G103" s="21"/>
    </row>
    <row r="104" spans="1:7" x14ac:dyDescent="0.25">
      <c r="A104" s="78" t="s">
        <v>25</v>
      </c>
      <c r="B104" s="78"/>
      <c r="C104" s="78"/>
      <c r="D104" s="78"/>
      <c r="E104" s="78"/>
      <c r="F104" s="78"/>
      <c r="G104" s="78"/>
    </row>
    <row r="105" spans="1:7" x14ac:dyDescent="0.25">
      <c r="A105" s="79" t="s">
        <v>40</v>
      </c>
      <c r="B105" s="79"/>
      <c r="C105" s="79"/>
      <c r="D105" s="79"/>
      <c r="E105" s="79"/>
      <c r="F105" s="79"/>
      <c r="G105" s="79"/>
    </row>
    <row r="106" spans="1:7" x14ac:dyDescent="0.25">
      <c r="A106" s="79" t="s">
        <v>8</v>
      </c>
      <c r="B106" s="79"/>
      <c r="C106" s="79"/>
      <c r="D106" s="79"/>
      <c r="E106" s="79"/>
      <c r="F106" s="79"/>
      <c r="G106" s="79"/>
    </row>
    <row r="107" spans="1:7" ht="34.5" customHeight="1" x14ac:dyDescent="0.25">
      <c r="A107" s="79" t="s">
        <v>5</v>
      </c>
      <c r="B107" s="79"/>
      <c r="C107" s="79"/>
      <c r="D107" s="79"/>
      <c r="E107" s="79"/>
      <c r="F107" s="79"/>
      <c r="G107" s="79"/>
    </row>
    <row r="108" spans="1:7" x14ac:dyDescent="0.25">
      <c r="A108" s="79" t="s">
        <v>6</v>
      </c>
      <c r="B108" s="79"/>
      <c r="C108" s="79"/>
      <c r="D108" s="79"/>
      <c r="E108" s="79"/>
      <c r="F108" s="79"/>
      <c r="G108" s="79"/>
    </row>
    <row r="109" spans="1:7" ht="36" customHeight="1" x14ac:dyDescent="0.25">
      <c r="A109" s="79" t="s">
        <v>41</v>
      </c>
      <c r="B109" s="79"/>
      <c r="C109" s="79"/>
      <c r="D109" s="79"/>
      <c r="E109" s="79"/>
      <c r="F109" s="79"/>
      <c r="G109" s="79"/>
    </row>
    <row r="110" spans="1:7" x14ac:dyDescent="0.25">
      <c r="A110" s="79" t="s">
        <v>26</v>
      </c>
      <c r="B110" s="79"/>
      <c r="C110" s="79"/>
      <c r="D110" s="79"/>
      <c r="E110" s="79"/>
      <c r="F110" s="79"/>
      <c r="G110" s="79"/>
    </row>
    <row r="111" spans="1:7" x14ac:dyDescent="0.25">
      <c r="A111" s="79" t="s">
        <v>27</v>
      </c>
      <c r="B111" s="79"/>
      <c r="C111" s="79"/>
      <c r="D111" s="79"/>
      <c r="E111" s="79"/>
      <c r="F111" s="79"/>
      <c r="G111" s="79"/>
    </row>
    <row r="112" spans="1:7" ht="30" customHeight="1" x14ac:dyDescent="0.25">
      <c r="A112" s="81" t="s">
        <v>28</v>
      </c>
      <c r="B112" s="81"/>
      <c r="C112" s="81"/>
      <c r="D112" s="81"/>
      <c r="E112" s="81"/>
      <c r="F112" s="81"/>
      <c r="G112" s="82"/>
    </row>
    <row r="113" spans="1:7" x14ac:dyDescent="0.25">
      <c r="A113" s="83" t="s">
        <v>21</v>
      </c>
      <c r="B113" s="83"/>
      <c r="C113" s="83"/>
      <c r="D113" s="83"/>
      <c r="E113" s="83"/>
      <c r="F113" s="83"/>
      <c r="G113" s="84"/>
    </row>
    <row r="114" spans="1:7" x14ac:dyDescent="0.25">
      <c r="A114" s="83" t="s">
        <v>22</v>
      </c>
      <c r="B114" s="83"/>
      <c r="C114" s="83"/>
      <c r="D114" s="83"/>
      <c r="E114" s="83"/>
      <c r="F114" s="83"/>
      <c r="G114" s="84"/>
    </row>
    <row r="115" spans="1:7" x14ac:dyDescent="0.25">
      <c r="A115" s="85" t="s">
        <v>23</v>
      </c>
      <c r="B115" s="85"/>
      <c r="C115" s="85"/>
      <c r="D115" s="85"/>
      <c r="E115" s="85"/>
      <c r="F115" s="85"/>
      <c r="G115" s="85"/>
    </row>
  </sheetData>
  <mergeCells count="34">
    <mergeCell ref="A111:G111"/>
    <mergeCell ref="A112:G112"/>
    <mergeCell ref="A113:G113"/>
    <mergeCell ref="A114:G114"/>
    <mergeCell ref="A115:G115"/>
    <mergeCell ref="A106:G106"/>
    <mergeCell ref="A107:G107"/>
    <mergeCell ref="A108:G108"/>
    <mergeCell ref="A109:G109"/>
    <mergeCell ref="A110:G110"/>
    <mergeCell ref="A104:G104"/>
    <mergeCell ref="A105:G105"/>
    <mergeCell ref="A75:F75"/>
    <mergeCell ref="A77:G77"/>
    <mergeCell ref="A76:F76"/>
    <mergeCell ref="A98:F98"/>
    <mergeCell ref="A99:F99"/>
    <mergeCell ref="A78:G78"/>
    <mergeCell ref="A95:F95"/>
    <mergeCell ref="A96:F96"/>
    <mergeCell ref="A1:C1"/>
    <mergeCell ref="A100:F100"/>
    <mergeCell ref="F1:G1"/>
    <mergeCell ref="A2:G2"/>
    <mergeCell ref="A5:G5"/>
    <mergeCell ref="A31:G31"/>
    <mergeCell ref="A51:F51"/>
    <mergeCell ref="A53:G53"/>
    <mergeCell ref="A54:G54"/>
    <mergeCell ref="A29:F29"/>
    <mergeCell ref="A30:G30"/>
    <mergeCell ref="A52:F52"/>
    <mergeCell ref="A28:F28"/>
    <mergeCell ref="A97:G9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Pirma pirkimo dalis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Bandza</dc:creator>
  <cp:lastModifiedBy>Agnė Gendrolienė</cp:lastModifiedBy>
  <cp:lastPrinted>2024-09-26T06:01:05Z</cp:lastPrinted>
  <dcterms:created xsi:type="dcterms:W3CDTF">2024-06-28T21:07:51Z</dcterms:created>
  <dcterms:modified xsi:type="dcterms:W3CDTF">2026-06-10T13:10:27Z</dcterms:modified>
</cp:coreProperties>
</file>