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1093" documentId="8_{A405BD3C-AFA2-404F-BD2F-525344AF1D97}" xr6:coauthVersionLast="47" xr6:coauthVersionMax="47" xr10:uidLastSave="{5301B73A-FBB1-42C8-B109-87B87C4B86D9}"/>
  <bookViews>
    <workbookView xWindow="13042" yWindow="0" windowWidth="13041" windowHeight="14088" xr2:uid="{00000000-000D-0000-FFFF-FFFF00000000}"/>
  </bookViews>
  <sheets>
    <sheet name="TinkloPirkimas" sheetId="1" r:id="rId1"/>
    <sheet name="Sheet1" sheetId="3"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1" l="1"/>
  <c r="H27" i="1"/>
  <c r="H30" i="1"/>
  <c r="H34" i="1"/>
  <c r="H10" i="1"/>
  <c r="H11" i="1"/>
  <c r="H12" i="1"/>
  <c r="H13" i="1"/>
  <c r="H14" i="1"/>
  <c r="H15" i="1"/>
  <c r="H16" i="1"/>
  <c r="H17" i="1"/>
  <c r="H18" i="1"/>
  <c r="H19" i="1"/>
  <c r="H20" i="1"/>
  <c r="H21" i="1"/>
  <c r="H22" i="1"/>
  <c r="H23" i="1"/>
  <c r="H24" i="1"/>
  <c r="H25" i="1"/>
  <c r="H28" i="1"/>
  <c r="H29" i="1"/>
  <c r="H31" i="1"/>
  <c r="H32" i="1"/>
  <c r="H33" i="1"/>
  <c r="H35" i="1"/>
  <c r="H36" i="1"/>
  <c r="H37" i="1"/>
  <c r="H38" i="1"/>
  <c r="H39" i="1"/>
  <c r="H40" i="1"/>
  <c r="H41" i="1"/>
  <c r="H9" i="1"/>
  <c r="H42" i="1" l="1"/>
  <c r="H43" i="1" s="1"/>
  <c r="H44" i="1" s="1"/>
</calcChain>
</file>

<file path=xl/sharedStrings.xml><?xml version="1.0" encoding="utf-8"?>
<sst xmlns="http://schemas.openxmlformats.org/spreadsheetml/2006/main" count="222" uniqueCount="148">
  <si>
    <t>Tiekėjo pildomi tik žali laukeliai</t>
  </si>
  <si>
    <t>Eil. Nr.</t>
  </si>
  <si>
    <t xml:space="preserve">Prekių pavadinimas </t>
  </si>
  <si>
    <t>Mato vnt.</t>
  </si>
  <si>
    <t>Koeficientas</t>
  </si>
  <si>
    <t xml:space="preserve">Tiekėjo siūlomos prekės pavadinimas, modelis (jei taikoma) 
(pildo tiekėjas) </t>
  </si>
  <si>
    <t xml:space="preserve">Gamintojas
(pildo tiekėjas) </t>
  </si>
  <si>
    <t>Įkainis, EUR be PVM (pildo tiekėjas)</t>
  </si>
  <si>
    <t>Perskaičiuotas įkainis, EUR be PVM</t>
  </si>
  <si>
    <t>1.1</t>
  </si>
  <si>
    <t>1.2</t>
  </si>
  <si>
    <t>1.3</t>
  </si>
  <si>
    <t>1.4</t>
  </si>
  <si>
    <t>1.5</t>
  </si>
  <si>
    <t>1.6</t>
  </si>
  <si>
    <t>1.7</t>
  </si>
  <si>
    <t>1.8</t>
  </si>
  <si>
    <t>1.9</t>
  </si>
  <si>
    <t>1.10</t>
  </si>
  <si>
    <t>1.11</t>
  </si>
  <si>
    <t>1.12</t>
  </si>
  <si>
    <t>1.13</t>
  </si>
  <si>
    <t>1.14</t>
  </si>
  <si>
    <t>1.15</t>
  </si>
  <si>
    <t>1.16</t>
  </si>
  <si>
    <t>1.17</t>
  </si>
  <si>
    <t>1.18</t>
  </si>
  <si>
    <t>1.19</t>
  </si>
  <si>
    <t>1.20</t>
  </si>
  <si>
    <t>1.21</t>
  </si>
  <si>
    <t>1.22</t>
  </si>
  <si>
    <t>1.23</t>
  </si>
  <si>
    <t>1.25</t>
  </si>
  <si>
    <t>1.26</t>
  </si>
  <si>
    <t>1.27</t>
  </si>
  <si>
    <t>1.28</t>
  </si>
  <si>
    <t>1.29</t>
  </si>
  <si>
    <t>1.30</t>
  </si>
  <si>
    <t>1.32</t>
  </si>
  <si>
    <t>1.34</t>
  </si>
  <si>
    <t>PVM suma (skaičiais ir žodžiais):</t>
  </si>
  <si>
    <t>Pastabos:</t>
  </si>
  <si>
    <t>a) kaina su PVM pasiūlyme nurodoma suapvalinta, paliekant ne daugiau kaip du skaitmenis po kablelio; </t>
  </si>
  <si>
    <t xml:space="preserve">c) bendra pasiūlymo kaina turi atitikti sudėtinių dalių sumą; </t>
  </si>
  <si>
    <t>1.31</t>
  </si>
  <si>
    <t>1.24</t>
  </si>
  <si>
    <t>Komutatorius 1</t>
  </si>
  <si>
    <t>Komutatorius 2</t>
  </si>
  <si>
    <t xml:space="preserve">,,Kompiuterinio tinklo įranga" </t>
  </si>
  <si>
    <t>1. Tinklo įranga</t>
  </si>
  <si>
    <t>1.</t>
  </si>
  <si>
    <t>1.1.</t>
  </si>
  <si>
    <t>1.2.</t>
  </si>
  <si>
    <t>1.3.</t>
  </si>
  <si>
    <t>Komutatorius 3</t>
  </si>
  <si>
    <t>1.4.</t>
  </si>
  <si>
    <t>Komutatorius 4</t>
  </si>
  <si>
    <t>1.5.</t>
  </si>
  <si>
    <t>Komutatorius 5</t>
  </si>
  <si>
    <t>1.6.</t>
  </si>
  <si>
    <t>Komutatorius 6</t>
  </si>
  <si>
    <t>1.7.</t>
  </si>
  <si>
    <t>Komutatorius 7</t>
  </si>
  <si>
    <t>1.8.</t>
  </si>
  <si>
    <t>Komutatorius 8</t>
  </si>
  <si>
    <t>1.9.</t>
  </si>
  <si>
    <t>1.10.</t>
  </si>
  <si>
    <t>Modulinio komutatoriaus modulis</t>
  </si>
  <si>
    <t>1.11.</t>
  </si>
  <si>
    <t>1.12.</t>
  </si>
  <si>
    <t>Komutatorius 9</t>
  </si>
  <si>
    <t>1.13.</t>
  </si>
  <si>
    <t>Komutatorius 10</t>
  </si>
  <si>
    <t>1.14.</t>
  </si>
  <si>
    <t>1.15.</t>
  </si>
  <si>
    <t>1.16.</t>
  </si>
  <si>
    <t>1.17.</t>
  </si>
  <si>
    <t>1.18.</t>
  </si>
  <si>
    <t>Optinio signalo galios matuoklis</t>
  </si>
  <si>
    <t>1.19.</t>
  </si>
  <si>
    <t>Tinklinis kabelis</t>
  </si>
  <si>
    <t>1.20.</t>
  </si>
  <si>
    <t>1.21.</t>
  </si>
  <si>
    <t>Modulinis lizdas</t>
  </si>
  <si>
    <t>1.22.</t>
  </si>
  <si>
    <t>Tinklinis jungiamasis kabelis</t>
  </si>
  <si>
    <t>1.23.</t>
  </si>
  <si>
    <t>1.24.</t>
  </si>
  <si>
    <t>1.25.</t>
  </si>
  <si>
    <t>1.26.</t>
  </si>
  <si>
    <t>Optinis jungiamasis kabelis</t>
  </si>
  <si>
    <t>1.27.</t>
  </si>
  <si>
    <t>1.28.</t>
  </si>
  <si>
    <t>1.29.</t>
  </si>
  <si>
    <t>1.30.</t>
  </si>
  <si>
    <t>1.31.</t>
  </si>
  <si>
    <t>1.32.</t>
  </si>
  <si>
    <t>1.33.</t>
  </si>
  <si>
    <t>1.34.</t>
  </si>
  <si>
    <t>1.35.</t>
  </si>
  <si>
    <t>1.36.</t>
  </si>
  <si>
    <t>Komutatorius 11</t>
  </si>
  <si>
    <t>1.37.</t>
  </si>
  <si>
    <t>Komutatorius 12</t>
  </si>
  <si>
    <t>1.38.</t>
  </si>
  <si>
    <t>Komutatorius 13</t>
  </si>
  <si>
    <t>1.39.</t>
  </si>
  <si>
    <t>1Gbps RJ45 keitiklis komutatoriams</t>
  </si>
  <si>
    <t>1.40.</t>
  </si>
  <si>
    <t>1.41.</t>
  </si>
  <si>
    <t>Kompiuterinio tinklo įranga</t>
  </si>
  <si>
    <t>Kabelis komutatorių apjungimui</t>
  </si>
  <si>
    <t>Komutatoriaus garantijos pratęsimas</t>
  </si>
  <si>
    <t>Bevielės prieigos taškas 1</t>
  </si>
  <si>
    <t>Bevielės prieigos taškas 2</t>
  </si>
  <si>
    <t>Bevielės prieigos taškas 3</t>
  </si>
  <si>
    <t>Kompiuterių tinklo aktyvinės įrangos valdymo sistemos licencija</t>
  </si>
  <si>
    <t>Kompiuterių tinklo kištukas</t>
  </si>
  <si>
    <t>Elektros maitinimo kompiuterių tinklo kabeliu šaltinis (PoE Injector)</t>
  </si>
  <si>
    <t>Bevielės prieigos taškas 4</t>
  </si>
  <si>
    <t>1G modulių pora</t>
  </si>
  <si>
    <t>10G modulių pora</t>
  </si>
  <si>
    <t>fc789f6ac1563655f1d1d98cda93af0993e4487c_00.jpg</t>
  </si>
  <si>
    <t>thumbnail.png</t>
  </si>
  <si>
    <t>Rengiamas</t>
  </si>
  <si>
    <t>Tomas Šimkus įkėlė dokumentą, pavadinimu "Specifikacija-2023-06-02.docx".</t>
  </si>
  <si>
    <t>ITC</t>
  </si>
  <si>
    <t>?</t>
  </si>
  <si>
    <t>Vytautas Kasiulis</t>
  </si>
  <si>
    <t>Informacinių technologijų centras</t>
  </si>
  <si>
    <t>LSMU</t>
  </si>
  <si>
    <t>Sutarties galiojimo trukmė</t>
  </si>
  <si>
    <t>PTP/02.08/88.801.01.15.01/K8900</t>
  </si>
  <si>
    <t>2. 2. 1. 1. 1.21</t>
  </si>
  <si>
    <t>Pradėta nauja inicijavimo paraiška.</t>
  </si>
  <si>
    <t>3. 1. 1. 3. 1.04</t>
  </si>
  <si>
    <t>vnt.</t>
  </si>
  <si>
    <t>Komutatorius 14</t>
  </si>
  <si>
    <t>Komutatorius 15</t>
  </si>
  <si>
    <t>Komutatorius 16</t>
  </si>
  <si>
    <t>Bevielės prieigos taškas 5</t>
  </si>
  <si>
    <t>Bevielės prieigos taškas 6</t>
  </si>
  <si>
    <t>komp.</t>
  </si>
  <si>
    <r>
      <t xml:space="preserve">Priedas Nr.2.1 </t>
    </r>
    <r>
      <rPr>
        <sz val="11"/>
        <rFont val="Calibri"/>
        <family val="2"/>
        <charset val="186"/>
        <scheme val="minor"/>
      </rPr>
      <t xml:space="preserve"> „Pasiūlymo lentelė“</t>
    </r>
  </si>
  <si>
    <t>b)tais atvejais, kai pagal galiojančius teisės aktus tiekėjui nereikia mokėti PVM, Tiekėjas gali nepildyti eilutės „PVM (skaičiais)“, tačiau turi nurodyti priežastis, dėl kurių PVM nemoka:____________(nurodomos priežastys);</t>
  </si>
  <si>
    <r>
      <t>Bendra objekto pasiūlymo palyginamoji kaina EUR be PVM (skaičiais):</t>
    </r>
    <r>
      <rPr>
        <sz val="11"/>
        <rFont val="Times New Roman"/>
        <family val="1"/>
        <charset val="186"/>
      </rPr>
      <t xml:space="preserve"> </t>
    </r>
  </si>
  <si>
    <r>
      <rPr>
        <b/>
        <sz val="11"/>
        <rFont val="Times New Roman"/>
        <family val="1"/>
        <charset val="186"/>
      </rPr>
      <t>Bendra dalies pasiūlymo palyginamoji kaina EUR su PVM (skaičiais):</t>
    </r>
    <r>
      <rPr>
        <u/>
        <sz val="11"/>
        <rFont val="Times New Roman"/>
        <family val="1"/>
        <charset val="186"/>
      </rPr>
      <t xml:space="preserve"> </t>
    </r>
  </si>
  <si>
    <t>d) Bendra pasiūlymo palyginamoji kaina eurais be PVM, bendra pasiūlymo palyginamoji kaina eurais su PVM , bei 4 stulpelyje nurodyti lyginamieji koeficientai yra skirti tik tiekėjų pasiūlymams palyginti į sutartį jie nebus rašoma. Į sutartį bus įrašyti pasiūlymo lentelės 7 stulpelyje nurodyti vnt. įkainiai bei minimali ir maksimali pirkimo objektui numatyta lėšų suma, nurodyta pirkimo sąlygų 2.4 p.  Užsakymai bus teikiami pagal konkretų poreikį, neviršijant maksimalios pirkimo objektui numatytos skirti lėšų sumos, t. y. 120 000,00 Eur be PVM. 
e) jei bendra pasiūlymo palyginamoji kaina yra didesnė už maksimalią pirkimo objektui skirtą lėšų sumą, numatytą šio pirkimų sąlygų 2.4 p., tiekėjo pasiūlymas bus atmestas;
f) Jeigu tiekėjas nenurodys prekės modelio ir (ar) kodo, bus laikoma, kad prekei modelis ir (ar) kodas netaikomas;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</si>
</sst>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1"/>
      <name val="Times New Roman"/>
      <family val="1"/>
      <charset val="186"/>
    </font>
    <font>
      <sz val="11"/>
      <color theme="1"/>
      <name val="Times New Roman"/>
      <family val="1"/>
      <charset val="186"/>
    </font>
    <font>
      <sz val="11"/>
      <name val="Times New Roman"/>
      <family val="1"/>
      <charset val="186"/>
    </font>
    <font>
      <b/>
      <sz val="11"/>
      <name val="Times New Roman"/>
      <family val="1"/>
      <charset val="186"/>
    </font>
    <font>
      <u/>
      <sz val="11"/>
      <name val="Times New Roman"/>
      <family val="1"/>
      <charset val="186"/>
    </font>
    <font>
      <b/>
      <sz val="11"/>
      <color theme="1"/>
      <name val="Calibri"/>
      <family val="2"/>
      <scheme val="minor"/>
    </font>
    <font>
      <sz val="11"/>
      <name val="Times New Roman"/>
      <family val="1"/>
    </font>
    <font>
      <sz val="11"/>
      <name val="Calibri"/>
      <family val="2"/>
      <scheme val="minor"/>
    </font>
    <font>
      <sz val="11"/>
      <name val="Calibri"/>
      <family val="2"/>
      <charset val="186"/>
      <scheme val="minor"/>
    </font>
    <font>
      <b/>
      <sz val="11"/>
      <name val="Calibri"/>
      <family val="2"/>
      <charset val="186"/>
      <scheme val="minor"/>
    </font>
    <font>
      <sz val="10"/>
      <color rgb="FF000000"/>
      <name val="Times New Roman"/>
      <family val="1"/>
    </font>
    <font>
      <sz val="11"/>
      <color rgb="FF9C0006"/>
      <name val="Calibri"/>
      <family val="2"/>
      <charset val="186"/>
      <scheme val="minor"/>
    </font>
    <font>
      <sz val="11"/>
      <color theme="1"/>
      <name val="Times New Roman"/>
      <family val="1"/>
    </font>
    <font>
      <i/>
      <sz val="11"/>
      <name val="Calibri"/>
      <family val="2"/>
      <scheme val="minor"/>
    </font>
    <font>
      <i/>
      <sz val="11"/>
      <color theme="1"/>
      <name val="Calibri"/>
      <family val="2"/>
      <scheme val="minor"/>
    </font>
    <font>
      <sz val="8"/>
      <name val="Calibri"/>
      <family val="2"/>
      <scheme val="minor"/>
    </font>
    <font>
      <sz val="11"/>
      <color rgb="FFFF0000"/>
      <name val="Times New Roman"/>
      <family val="1"/>
      <charset val="186"/>
    </font>
    <font>
      <sz val="10"/>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C7CE"/>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s>
  <cellStyleXfs count="2">
    <xf numFmtId="0" fontId="0" fillId="0" borderId="0"/>
    <xf numFmtId="0" fontId="12" fillId="6" borderId="0" applyNumberFormat="0" applyBorder="0" applyAlignment="0" applyProtection="0"/>
  </cellStyleXfs>
  <cellXfs count="61">
    <xf numFmtId="0" fontId="0" fillId="0" borderId="0" xfId="0"/>
    <xf numFmtId="0" fontId="0" fillId="0" borderId="0" xfId="0" applyAlignment="1">
      <alignment vertical="top"/>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6" fillId="0" borderId="0" xfId="0" applyFont="1"/>
    <xf numFmtId="0" fontId="8" fillId="0" borderId="0" xfId="0" applyFont="1"/>
    <xf numFmtId="0" fontId="8" fillId="0" borderId="0" xfId="0" applyFont="1" applyAlignment="1">
      <alignment vertical="top"/>
    </xf>
    <xf numFmtId="0" fontId="8" fillId="0" borderId="0" xfId="0" applyFont="1" applyAlignment="1">
      <alignment horizontal="right"/>
    </xf>
    <xf numFmtId="0" fontId="9" fillId="0" borderId="0" xfId="0" applyFont="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4" fontId="2" fillId="4" borderId="1" xfId="0" applyNumberFormat="1" applyFont="1" applyFill="1" applyBorder="1" applyAlignment="1" applyProtection="1">
      <alignment horizontal="center" vertical="center" wrapText="1"/>
      <protection locked="0"/>
    </xf>
    <xf numFmtId="4" fontId="0" fillId="0" borderId="3" xfId="0" applyNumberFormat="1" applyBorder="1"/>
    <xf numFmtId="4" fontId="6" fillId="5" borderId="2" xfId="0" applyNumberFormat="1" applyFont="1" applyFill="1" applyBorder="1"/>
    <xf numFmtId="4" fontId="6" fillId="5" borderId="3" xfId="0" applyNumberFormat="1" applyFont="1" applyFill="1" applyBorder="1"/>
    <xf numFmtId="4" fontId="6" fillId="5" borderId="4" xfId="0" applyNumberFormat="1" applyFont="1" applyFill="1" applyBorder="1"/>
    <xf numFmtId="0" fontId="10" fillId="5" borderId="12" xfId="0" applyFont="1" applyFill="1" applyBorder="1"/>
    <xf numFmtId="0" fontId="8" fillId="5" borderId="13" xfId="0" applyFont="1" applyFill="1" applyBorder="1" applyAlignment="1">
      <alignment vertical="top"/>
    </xf>
    <xf numFmtId="0" fontId="8" fillId="5" borderId="13" xfId="0" applyFont="1" applyFill="1" applyBorder="1"/>
    <xf numFmtId="0" fontId="8" fillId="5" borderId="14" xfId="0" applyFont="1" applyFill="1" applyBorder="1"/>
    <xf numFmtId="0" fontId="13" fillId="3" borderId="6" xfId="0" applyFont="1" applyFill="1" applyBorder="1" applyAlignment="1">
      <alignment horizontal="center" vertical="center"/>
    </xf>
    <xf numFmtId="0" fontId="13" fillId="0" borderId="6" xfId="0" applyFont="1" applyBorder="1" applyAlignment="1">
      <alignment vertical="center"/>
    </xf>
    <xf numFmtId="0" fontId="13" fillId="0" borderId="1" xfId="0" applyFont="1" applyBorder="1" applyAlignment="1">
      <alignment vertical="center"/>
    </xf>
    <xf numFmtId="0" fontId="7" fillId="0" borderId="1" xfId="0" applyFont="1" applyBorder="1" applyAlignment="1">
      <alignment vertical="center"/>
    </xf>
    <xf numFmtId="0" fontId="13" fillId="0" borderId="1" xfId="0" applyFont="1" applyBorder="1"/>
    <xf numFmtId="0" fontId="7" fillId="3" borderId="1" xfId="1" applyFont="1" applyFill="1" applyBorder="1" applyAlignment="1">
      <alignment vertical="center"/>
    </xf>
    <xf numFmtId="0" fontId="7" fillId="3" borderId="1" xfId="0" applyFont="1" applyFill="1" applyBorder="1" applyAlignment="1">
      <alignment vertical="center"/>
    </xf>
    <xf numFmtId="164" fontId="2" fillId="4" borderId="1" xfId="0" applyNumberFormat="1" applyFont="1" applyFill="1" applyBorder="1" applyAlignment="1" applyProtection="1">
      <alignment horizontal="center" vertical="center" wrapText="1"/>
      <protection locked="0"/>
    </xf>
    <xf numFmtId="4" fontId="17" fillId="4" borderId="1" xfId="0" applyNumberFormat="1"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164" fontId="0" fillId="0" borderId="0" xfId="0" applyNumberFormat="1"/>
    <xf numFmtId="0" fontId="0" fillId="4" borderId="0" xfId="0" applyFill="1" applyAlignment="1">
      <alignment horizontal="center"/>
    </xf>
    <xf numFmtId="164" fontId="17" fillId="4" borderId="1" xfId="0" applyNumberFormat="1" applyFont="1" applyFill="1" applyBorder="1" applyAlignment="1" applyProtection="1">
      <alignment horizontal="center" vertical="center" wrapText="1"/>
      <protection locked="0"/>
    </xf>
    <xf numFmtId="164" fontId="3" fillId="4" borderId="1" xfId="0" applyNumberFormat="1" applyFont="1" applyFill="1" applyBorder="1" applyAlignment="1" applyProtection="1">
      <alignment horizontal="center" vertical="center" wrapText="1"/>
      <protection locked="0"/>
    </xf>
    <xf numFmtId="0" fontId="0" fillId="4" borderId="1" xfId="0" applyFill="1" applyBorder="1" applyAlignment="1">
      <alignment horizontal="center"/>
    </xf>
    <xf numFmtId="22" fontId="0" fillId="0" borderId="0" xfId="0" applyNumberFormat="1"/>
    <xf numFmtId="0" fontId="18" fillId="4" borderId="1" xfId="0" applyFont="1" applyFill="1" applyBorder="1" applyAlignment="1">
      <alignment horizontal="center" vertical="center"/>
    </xf>
    <xf numFmtId="0" fontId="14" fillId="0" borderId="0" xfId="0" applyFont="1" applyAlignment="1">
      <alignment vertical="center"/>
    </xf>
    <xf numFmtId="0" fontId="15" fillId="0" borderId="0" xfId="0" applyFont="1" applyAlignment="1">
      <alignment horizontal="left"/>
    </xf>
    <xf numFmtId="0" fontId="15" fillId="0" borderId="0" xfId="0" applyFont="1" applyAlignment="1">
      <alignment horizontal="left" vertical="top" wrapText="1"/>
    </xf>
    <xf numFmtId="0" fontId="15" fillId="0" borderId="0" xfId="0" applyFont="1" applyAlignment="1">
      <alignment wrapText="1"/>
    </xf>
    <xf numFmtId="0" fontId="0" fillId="0" borderId="0" xfId="0" applyAlignment="1">
      <alignment horizontal="left" vertical="top" wrapText="1"/>
    </xf>
    <xf numFmtId="0" fontId="11" fillId="4" borderId="18" xfId="0" applyFont="1" applyFill="1" applyBorder="1" applyAlignment="1" applyProtection="1">
      <alignment horizontal="center" vertical="center"/>
      <protection locked="0"/>
    </xf>
    <xf numFmtId="0" fontId="11" fillId="4" borderId="15" xfId="0" applyFont="1" applyFill="1" applyBorder="1" applyAlignment="1" applyProtection="1">
      <alignment horizontal="center" vertical="center"/>
      <protection locked="0"/>
    </xf>
    <xf numFmtId="0" fontId="5" fillId="5" borderId="1" xfId="0" applyFont="1" applyFill="1" applyBorder="1" applyAlignment="1">
      <alignment horizontal="left" vertical="center"/>
    </xf>
    <xf numFmtId="0" fontId="5" fillId="5" borderId="12" xfId="0" applyFont="1" applyFill="1" applyBorder="1" applyAlignment="1">
      <alignment horizontal="left" vertical="center"/>
    </xf>
    <xf numFmtId="0" fontId="1" fillId="2" borderId="17" xfId="0" applyFont="1" applyFill="1" applyBorder="1" applyAlignment="1">
      <alignment horizontal="left" vertical="top"/>
    </xf>
    <xf numFmtId="0" fontId="1" fillId="2" borderId="13" xfId="0" applyFont="1" applyFill="1" applyBorder="1" applyAlignment="1">
      <alignment horizontal="left" vertical="top"/>
    </xf>
    <xf numFmtId="0" fontId="1" fillId="2" borderId="19" xfId="0" applyFont="1" applyFill="1" applyBorder="1" applyAlignment="1">
      <alignment horizontal="left" vertical="top"/>
    </xf>
    <xf numFmtId="0" fontId="9" fillId="4" borderId="1" xfId="0" applyFont="1" applyFill="1" applyBorder="1" applyAlignment="1">
      <alignment horizontal="center" vertical="center"/>
    </xf>
    <xf numFmtId="0" fontId="11" fillId="4" borderId="16" xfId="0" applyFont="1" applyFill="1" applyBorder="1" applyAlignment="1" applyProtection="1">
      <alignment horizontal="center" vertical="center"/>
      <protection locked="0"/>
    </xf>
    <xf numFmtId="0" fontId="11" fillId="4" borderId="11" xfId="0" applyFont="1" applyFill="1" applyBorder="1" applyAlignment="1" applyProtection="1">
      <alignment horizontal="center" vertical="center"/>
      <protection locked="0"/>
    </xf>
    <xf numFmtId="0" fontId="11" fillId="4" borderId="17" xfId="0" applyFont="1" applyFill="1" applyBorder="1" applyAlignment="1" applyProtection="1">
      <alignment horizontal="center" vertical="center"/>
      <protection locked="0"/>
    </xf>
    <xf numFmtId="0" fontId="11" fillId="4" borderId="14" xfId="0" applyFont="1" applyFill="1" applyBorder="1" applyAlignment="1" applyProtection="1">
      <alignment horizontal="center" vertical="center"/>
      <protection locked="0"/>
    </xf>
    <xf numFmtId="0" fontId="4" fillId="5" borderId="1" xfId="0" applyFont="1" applyFill="1" applyBorder="1" applyAlignment="1">
      <alignment horizontal="left" vertical="center"/>
    </xf>
    <xf numFmtId="0" fontId="4" fillId="5" borderId="12" xfId="0" applyFont="1" applyFill="1" applyBorder="1" applyAlignment="1">
      <alignment horizontal="left" vertical="center"/>
    </xf>
  </cellXfs>
  <cellStyles count="2">
    <cellStyle name="Bad" xfId="1" builtinId="27"/>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51"/>
  <sheetViews>
    <sheetView tabSelected="1" zoomScale="74" zoomScaleNormal="74" workbookViewId="0">
      <selection activeCell="B57" sqref="B57"/>
    </sheetView>
  </sheetViews>
  <sheetFormatPr defaultColWidth="8.875" defaultRowHeight="14.3" x14ac:dyDescent="0.25"/>
  <cols>
    <col min="2" max="2" width="37.25" style="1" customWidth="1"/>
    <col min="3" max="3" width="6.875" customWidth="1"/>
    <col min="4" max="4" width="5.75" customWidth="1"/>
    <col min="5" max="5" width="37.75" customWidth="1"/>
    <col min="6" max="6" width="23" customWidth="1"/>
    <col min="7" max="7" width="12" customWidth="1"/>
    <col min="8" max="8" width="14.75" customWidth="1"/>
  </cols>
  <sheetData>
    <row r="1" spans="1:8" x14ac:dyDescent="0.25">
      <c r="A1" s="5"/>
      <c r="B1" s="6"/>
      <c r="C1" s="5"/>
      <c r="D1" s="5"/>
      <c r="E1" s="5"/>
      <c r="F1" s="5"/>
      <c r="G1" s="5"/>
      <c r="H1" s="7" t="s">
        <v>143</v>
      </c>
    </row>
    <row r="2" spans="1:8" x14ac:dyDescent="0.25">
      <c r="A2" s="21" t="s">
        <v>48</v>
      </c>
      <c r="B2" s="22"/>
      <c r="C2" s="23"/>
      <c r="D2" s="23"/>
      <c r="E2" s="23"/>
      <c r="F2" s="23"/>
      <c r="G2" s="23"/>
      <c r="H2" s="24"/>
    </row>
    <row r="3" spans="1:8" x14ac:dyDescent="0.25">
      <c r="A3" s="8"/>
      <c r="B3" s="8"/>
      <c r="C3" s="8"/>
      <c r="D3" s="8"/>
      <c r="E3" s="8"/>
      <c r="F3" s="8"/>
      <c r="G3" s="8"/>
      <c r="H3" s="8"/>
    </row>
    <row r="4" spans="1:8" x14ac:dyDescent="0.25">
      <c r="B4" s="8"/>
      <c r="C4" s="8"/>
      <c r="D4" s="8"/>
      <c r="E4" s="8"/>
      <c r="F4" s="54" t="s">
        <v>0</v>
      </c>
      <c r="G4" s="54"/>
      <c r="H4" s="54"/>
    </row>
    <row r="5" spans="1:8" ht="14.95" thickBot="1" x14ac:dyDescent="0.3">
      <c r="A5" s="8"/>
      <c r="B5" s="8"/>
      <c r="C5" s="8"/>
      <c r="D5" s="8"/>
      <c r="E5" s="8"/>
      <c r="F5" s="8"/>
      <c r="G5" s="8"/>
      <c r="H5" s="8"/>
    </row>
    <row r="6" spans="1:8" ht="84.1" customHeight="1" thickBot="1" x14ac:dyDescent="0.3">
      <c r="A6" s="13" t="s">
        <v>1</v>
      </c>
      <c r="B6" s="14" t="s">
        <v>2</v>
      </c>
      <c r="C6" s="14" t="s">
        <v>3</v>
      </c>
      <c r="D6" s="14" t="s">
        <v>4</v>
      </c>
      <c r="E6" s="14" t="s">
        <v>5</v>
      </c>
      <c r="F6" s="14" t="s">
        <v>6</v>
      </c>
      <c r="G6" s="14" t="s">
        <v>7</v>
      </c>
      <c r="H6" s="15" t="s">
        <v>8</v>
      </c>
    </row>
    <row r="7" spans="1:8" x14ac:dyDescent="0.25">
      <c r="A7" s="9">
        <v>1</v>
      </c>
      <c r="B7" s="10">
        <v>2</v>
      </c>
      <c r="C7" s="11">
        <v>3</v>
      </c>
      <c r="D7" s="11">
        <v>4</v>
      </c>
      <c r="E7" s="11">
        <v>5</v>
      </c>
      <c r="F7" s="11">
        <v>6</v>
      </c>
      <c r="G7" s="11">
        <v>7</v>
      </c>
      <c r="H7" s="12">
        <v>8</v>
      </c>
    </row>
    <row r="8" spans="1:8" ht="15.8" customHeight="1" x14ac:dyDescent="0.25">
      <c r="A8" s="51" t="s">
        <v>49</v>
      </c>
      <c r="B8" s="52"/>
      <c r="C8" s="52"/>
      <c r="D8" s="52"/>
      <c r="E8" s="52"/>
      <c r="F8" s="52"/>
      <c r="G8" s="52"/>
      <c r="H8" s="53"/>
    </row>
    <row r="9" spans="1:8" x14ac:dyDescent="0.25">
      <c r="A9" s="25" t="s">
        <v>9</v>
      </c>
      <c r="B9" s="26" t="s">
        <v>46</v>
      </c>
      <c r="C9" s="2" t="s">
        <v>136</v>
      </c>
      <c r="D9" s="3">
        <v>0.3</v>
      </c>
      <c r="E9" s="36"/>
      <c r="F9" s="41"/>
      <c r="G9" s="16"/>
      <c r="H9" s="17">
        <f>G9*D9</f>
        <v>0</v>
      </c>
    </row>
    <row r="10" spans="1:8" x14ac:dyDescent="0.25">
      <c r="A10" s="25" t="s">
        <v>10</v>
      </c>
      <c r="B10" s="26" t="s">
        <v>47</v>
      </c>
      <c r="C10" s="2" t="s">
        <v>136</v>
      </c>
      <c r="D10" s="3">
        <v>0.3</v>
      </c>
      <c r="E10" s="38"/>
      <c r="F10" s="32"/>
      <c r="G10" s="16"/>
      <c r="H10" s="17">
        <f t="shared" ref="H10:H41" si="0">G10*D10</f>
        <v>0</v>
      </c>
    </row>
    <row r="11" spans="1:8" x14ac:dyDescent="0.25">
      <c r="A11" s="25" t="s">
        <v>11</v>
      </c>
      <c r="B11" s="26" t="s">
        <v>54</v>
      </c>
      <c r="C11" s="2" t="s">
        <v>136</v>
      </c>
      <c r="D11" s="3">
        <v>0.3</v>
      </c>
      <c r="E11" s="36"/>
      <c r="F11" s="32"/>
      <c r="G11" s="16"/>
      <c r="H11" s="17">
        <f t="shared" si="0"/>
        <v>0</v>
      </c>
    </row>
    <row r="12" spans="1:8" x14ac:dyDescent="0.25">
      <c r="A12" s="25" t="s">
        <v>12</v>
      </c>
      <c r="B12" s="27" t="s">
        <v>56</v>
      </c>
      <c r="C12" s="2" t="s">
        <v>136</v>
      </c>
      <c r="D12" s="3">
        <v>0.9</v>
      </c>
      <c r="E12" s="39"/>
      <c r="F12" s="32"/>
      <c r="G12" s="16"/>
      <c r="H12" s="17">
        <f t="shared" si="0"/>
        <v>0</v>
      </c>
    </row>
    <row r="13" spans="1:8" x14ac:dyDescent="0.25">
      <c r="A13" s="25" t="s">
        <v>13</v>
      </c>
      <c r="B13" s="27" t="s">
        <v>58</v>
      </c>
      <c r="C13" s="2" t="s">
        <v>136</v>
      </c>
      <c r="D13" s="3">
        <v>1</v>
      </c>
      <c r="E13" s="39"/>
      <c r="F13" s="32"/>
      <c r="G13" s="33"/>
      <c r="H13" s="17">
        <f t="shared" si="0"/>
        <v>0</v>
      </c>
    </row>
    <row r="14" spans="1:8" x14ac:dyDescent="0.25">
      <c r="A14" s="25" t="s">
        <v>14</v>
      </c>
      <c r="B14" s="27" t="s">
        <v>60</v>
      </c>
      <c r="C14" s="2" t="s">
        <v>136</v>
      </c>
      <c r="D14" s="3">
        <v>0.5</v>
      </c>
      <c r="E14" s="39"/>
      <c r="F14" s="36"/>
      <c r="G14" s="16"/>
      <c r="H14" s="17">
        <f t="shared" si="0"/>
        <v>0</v>
      </c>
    </row>
    <row r="15" spans="1:8" x14ac:dyDescent="0.25">
      <c r="A15" s="25" t="s">
        <v>15</v>
      </c>
      <c r="B15" s="27" t="s">
        <v>62</v>
      </c>
      <c r="C15" s="2" t="s">
        <v>136</v>
      </c>
      <c r="D15" s="3">
        <v>1</v>
      </c>
      <c r="E15" s="32"/>
      <c r="F15" s="32"/>
      <c r="G15" s="16"/>
      <c r="H15" s="17">
        <f t="shared" si="0"/>
        <v>0</v>
      </c>
    </row>
    <row r="16" spans="1:8" x14ac:dyDescent="0.25">
      <c r="A16" s="25" t="s">
        <v>16</v>
      </c>
      <c r="B16" s="27" t="s">
        <v>64</v>
      </c>
      <c r="C16" s="2" t="s">
        <v>136</v>
      </c>
      <c r="D16" s="3">
        <v>0.5</v>
      </c>
      <c r="E16" s="32"/>
      <c r="F16" s="32"/>
      <c r="G16" s="16"/>
      <c r="H16" s="17">
        <f t="shared" si="0"/>
        <v>0</v>
      </c>
    </row>
    <row r="17" spans="1:8" x14ac:dyDescent="0.25">
      <c r="A17" s="25" t="s">
        <v>17</v>
      </c>
      <c r="B17" s="27" t="s">
        <v>70</v>
      </c>
      <c r="C17" s="2" t="s">
        <v>136</v>
      </c>
      <c r="D17" s="3">
        <v>1</v>
      </c>
      <c r="E17" s="38"/>
      <c r="F17" s="32"/>
      <c r="G17" s="33"/>
      <c r="H17" s="17">
        <f t="shared" si="0"/>
        <v>0</v>
      </c>
    </row>
    <row r="18" spans="1:8" x14ac:dyDescent="0.25">
      <c r="A18" s="25" t="s">
        <v>18</v>
      </c>
      <c r="B18" s="27" t="s">
        <v>67</v>
      </c>
      <c r="C18" s="2" t="s">
        <v>136</v>
      </c>
      <c r="D18" s="3">
        <v>0.1</v>
      </c>
      <c r="E18" s="38"/>
      <c r="F18" s="32"/>
      <c r="G18" s="34"/>
      <c r="H18" s="17">
        <f t="shared" si="0"/>
        <v>0</v>
      </c>
    </row>
    <row r="19" spans="1:8" x14ac:dyDescent="0.25">
      <c r="A19" s="25" t="s">
        <v>19</v>
      </c>
      <c r="B19" s="27" t="s">
        <v>72</v>
      </c>
      <c r="C19" s="2" t="s">
        <v>136</v>
      </c>
      <c r="D19" s="3">
        <v>1</v>
      </c>
      <c r="E19" s="32"/>
      <c r="F19" s="32"/>
      <c r="G19" s="16"/>
      <c r="H19" s="17">
        <f t="shared" si="0"/>
        <v>0</v>
      </c>
    </row>
    <row r="20" spans="1:8" x14ac:dyDescent="0.25">
      <c r="A20" s="25" t="s">
        <v>20</v>
      </c>
      <c r="B20" s="27" t="s">
        <v>101</v>
      </c>
      <c r="C20" s="2" t="s">
        <v>136</v>
      </c>
      <c r="D20" s="3">
        <v>0.5</v>
      </c>
      <c r="E20" s="38"/>
      <c r="F20" s="32"/>
      <c r="G20" s="34"/>
      <c r="H20" s="17">
        <f t="shared" si="0"/>
        <v>0</v>
      </c>
    </row>
    <row r="21" spans="1:8" x14ac:dyDescent="0.25">
      <c r="A21" s="25" t="s">
        <v>21</v>
      </c>
      <c r="B21" s="27" t="s">
        <v>113</v>
      </c>
      <c r="C21" s="2" t="s">
        <v>136</v>
      </c>
      <c r="D21" s="3">
        <v>0.5</v>
      </c>
      <c r="E21" s="32"/>
      <c r="F21" s="32"/>
      <c r="G21" s="16"/>
      <c r="H21" s="17">
        <f t="shared" si="0"/>
        <v>0</v>
      </c>
    </row>
    <row r="22" spans="1:8" x14ac:dyDescent="0.25">
      <c r="A22" s="25" t="s">
        <v>22</v>
      </c>
      <c r="B22" s="27" t="s">
        <v>114</v>
      </c>
      <c r="C22" s="2" t="s">
        <v>136</v>
      </c>
      <c r="D22" s="3">
        <v>1</v>
      </c>
      <c r="E22" s="32"/>
      <c r="F22" s="32"/>
      <c r="G22" s="16"/>
      <c r="H22" s="17">
        <f t="shared" si="0"/>
        <v>0</v>
      </c>
    </row>
    <row r="23" spans="1:8" x14ac:dyDescent="0.25">
      <c r="A23" s="25" t="s">
        <v>23</v>
      </c>
      <c r="B23" s="27" t="s">
        <v>115</v>
      </c>
      <c r="C23" s="2" t="s">
        <v>136</v>
      </c>
      <c r="D23" s="3">
        <v>1</v>
      </c>
      <c r="E23" s="32"/>
      <c r="F23" s="32"/>
      <c r="G23" s="16"/>
      <c r="H23" s="17">
        <f t="shared" si="0"/>
        <v>0</v>
      </c>
    </row>
    <row r="24" spans="1:8" x14ac:dyDescent="0.25">
      <c r="A24" s="25" t="s">
        <v>24</v>
      </c>
      <c r="B24" s="28" t="s">
        <v>90</v>
      </c>
      <c r="C24" s="2" t="s">
        <v>136</v>
      </c>
      <c r="D24" s="3">
        <v>1</v>
      </c>
      <c r="E24" s="32"/>
      <c r="F24" s="32"/>
      <c r="G24" s="16"/>
      <c r="H24" s="17">
        <f t="shared" si="0"/>
        <v>0</v>
      </c>
    </row>
    <row r="25" spans="1:8" x14ac:dyDescent="0.25">
      <c r="A25" s="25" t="s">
        <v>25</v>
      </c>
      <c r="B25" s="28" t="s">
        <v>90</v>
      </c>
      <c r="C25" s="2" t="s">
        <v>136</v>
      </c>
      <c r="D25" s="3">
        <v>0.2</v>
      </c>
      <c r="E25" s="32"/>
      <c r="F25" s="32"/>
      <c r="G25" s="16"/>
      <c r="H25" s="17">
        <f t="shared" si="0"/>
        <v>0</v>
      </c>
    </row>
    <row r="26" spans="1:8" x14ac:dyDescent="0.25">
      <c r="A26" s="25" t="s">
        <v>26</v>
      </c>
      <c r="B26" s="28" t="s">
        <v>90</v>
      </c>
      <c r="C26" s="2" t="s">
        <v>136</v>
      </c>
      <c r="D26" s="3">
        <v>0.2</v>
      </c>
      <c r="E26" s="32"/>
      <c r="F26" s="32"/>
      <c r="G26" s="16"/>
      <c r="H26" s="17">
        <f t="shared" ref="H26:H27" si="1">G26*D26</f>
        <v>0</v>
      </c>
    </row>
    <row r="27" spans="1:8" x14ac:dyDescent="0.25">
      <c r="A27" s="25" t="s">
        <v>27</v>
      </c>
      <c r="B27" s="28" t="s">
        <v>90</v>
      </c>
      <c r="C27" s="2" t="s">
        <v>136</v>
      </c>
      <c r="D27" s="3">
        <v>0.1</v>
      </c>
      <c r="E27" s="32"/>
      <c r="F27" s="32"/>
      <c r="G27" s="16"/>
      <c r="H27" s="17">
        <f t="shared" si="1"/>
        <v>0</v>
      </c>
    </row>
    <row r="28" spans="1:8" x14ac:dyDescent="0.25">
      <c r="A28" s="25" t="s">
        <v>28</v>
      </c>
      <c r="B28" s="29" t="s">
        <v>90</v>
      </c>
      <c r="C28" s="2" t="s">
        <v>136</v>
      </c>
      <c r="D28" s="3">
        <v>0.1</v>
      </c>
      <c r="E28" s="32"/>
      <c r="F28" s="32"/>
      <c r="G28" s="16"/>
      <c r="H28" s="17">
        <f t="shared" si="0"/>
        <v>0</v>
      </c>
    </row>
    <row r="29" spans="1:8" x14ac:dyDescent="0.25">
      <c r="A29" s="25" t="s">
        <v>29</v>
      </c>
      <c r="B29" s="28" t="s">
        <v>90</v>
      </c>
      <c r="C29" s="2" t="s">
        <v>136</v>
      </c>
      <c r="D29" s="3">
        <v>0.2</v>
      </c>
      <c r="E29" s="32"/>
      <c r="F29" s="32"/>
      <c r="G29" s="16"/>
      <c r="H29" s="17">
        <f t="shared" si="0"/>
        <v>0</v>
      </c>
    </row>
    <row r="30" spans="1:8" x14ac:dyDescent="0.25">
      <c r="A30" s="25" t="s">
        <v>30</v>
      </c>
      <c r="B30" s="28" t="s">
        <v>118</v>
      </c>
      <c r="C30" s="2" t="s">
        <v>136</v>
      </c>
      <c r="D30" s="3">
        <v>0.1</v>
      </c>
      <c r="E30" s="32"/>
      <c r="F30" s="32"/>
      <c r="G30" s="16"/>
      <c r="H30" s="17">
        <f t="shared" si="0"/>
        <v>0</v>
      </c>
    </row>
    <row r="31" spans="1:8" x14ac:dyDescent="0.25">
      <c r="A31" s="25" t="s">
        <v>31</v>
      </c>
      <c r="B31" s="28" t="s">
        <v>103</v>
      </c>
      <c r="C31" s="2" t="s">
        <v>136</v>
      </c>
      <c r="D31" s="3">
        <v>0.1</v>
      </c>
      <c r="E31" s="32"/>
      <c r="F31" s="32"/>
      <c r="G31" s="16"/>
      <c r="H31" s="17">
        <f t="shared" si="0"/>
        <v>0</v>
      </c>
    </row>
    <row r="32" spans="1:8" x14ac:dyDescent="0.25">
      <c r="A32" s="25" t="s">
        <v>45</v>
      </c>
      <c r="B32" s="28" t="s">
        <v>105</v>
      </c>
      <c r="C32" s="2" t="s">
        <v>136</v>
      </c>
      <c r="D32" s="3">
        <v>0.1</v>
      </c>
      <c r="E32" s="32"/>
      <c r="F32" s="32"/>
      <c r="G32" s="16"/>
      <c r="H32" s="17">
        <f t="shared" si="0"/>
        <v>0</v>
      </c>
    </row>
    <row r="33" spans="1:11" x14ac:dyDescent="0.25">
      <c r="A33" s="25" t="s">
        <v>32</v>
      </c>
      <c r="B33" s="28" t="s">
        <v>137</v>
      </c>
      <c r="C33" s="2" t="s">
        <v>136</v>
      </c>
      <c r="D33" s="3">
        <v>0.1</v>
      </c>
      <c r="E33" s="37"/>
      <c r="F33" s="37"/>
      <c r="G33" s="33"/>
      <c r="H33" s="17">
        <f t="shared" si="0"/>
        <v>0</v>
      </c>
    </row>
    <row r="34" spans="1:11" x14ac:dyDescent="0.25">
      <c r="A34" s="25" t="s">
        <v>33</v>
      </c>
      <c r="B34" s="28" t="s">
        <v>138</v>
      </c>
      <c r="C34" s="2" t="s">
        <v>136</v>
      </c>
      <c r="D34" s="3">
        <v>0.1</v>
      </c>
      <c r="E34" s="37"/>
      <c r="F34" s="37"/>
      <c r="G34" s="33"/>
      <c r="H34" s="17">
        <f t="shared" si="0"/>
        <v>0</v>
      </c>
    </row>
    <row r="35" spans="1:11" x14ac:dyDescent="0.25">
      <c r="A35" s="25" t="s">
        <v>34</v>
      </c>
      <c r="B35" s="28" t="s">
        <v>139</v>
      </c>
      <c r="C35" s="2" t="s">
        <v>136</v>
      </c>
      <c r="D35" s="3">
        <v>0.1</v>
      </c>
      <c r="E35" s="32"/>
      <c r="F35" s="32"/>
      <c r="G35" s="16"/>
      <c r="H35" s="17">
        <f t="shared" si="0"/>
        <v>0</v>
      </c>
    </row>
    <row r="36" spans="1:11" x14ac:dyDescent="0.25">
      <c r="A36" s="25" t="s">
        <v>35</v>
      </c>
      <c r="B36" s="28" t="s">
        <v>119</v>
      </c>
      <c r="C36" s="2" t="s">
        <v>136</v>
      </c>
      <c r="D36" s="3">
        <v>0.1</v>
      </c>
      <c r="E36" s="32"/>
      <c r="F36" s="32"/>
      <c r="G36" s="16"/>
      <c r="H36" s="17">
        <f t="shared" si="0"/>
        <v>0</v>
      </c>
    </row>
    <row r="37" spans="1:11" x14ac:dyDescent="0.25">
      <c r="A37" s="25" t="s">
        <v>36</v>
      </c>
      <c r="B37" s="28" t="s">
        <v>140</v>
      </c>
      <c r="C37" s="2" t="s">
        <v>136</v>
      </c>
      <c r="D37" s="3">
        <v>0.1</v>
      </c>
      <c r="E37" s="32"/>
      <c r="F37" s="32"/>
      <c r="G37" s="16"/>
      <c r="H37" s="17">
        <f t="shared" si="0"/>
        <v>0</v>
      </c>
    </row>
    <row r="38" spans="1:11" x14ac:dyDescent="0.25">
      <c r="A38" s="25" t="s">
        <v>37</v>
      </c>
      <c r="B38" s="28" t="s">
        <v>141</v>
      </c>
      <c r="C38" s="2" t="s">
        <v>136</v>
      </c>
      <c r="D38" s="3">
        <v>0.1</v>
      </c>
      <c r="E38" s="32"/>
      <c r="F38" s="32"/>
      <c r="G38" s="16"/>
      <c r="H38" s="17">
        <f t="shared" si="0"/>
        <v>0</v>
      </c>
    </row>
    <row r="39" spans="1:11" x14ac:dyDescent="0.25">
      <c r="A39" s="25" t="s">
        <v>44</v>
      </c>
      <c r="B39" s="30" t="s">
        <v>107</v>
      </c>
      <c r="C39" s="2" t="s">
        <v>136</v>
      </c>
      <c r="D39" s="3">
        <v>0.1</v>
      </c>
      <c r="E39" s="39"/>
      <c r="F39" s="32"/>
      <c r="G39" s="16"/>
      <c r="H39" s="17">
        <f t="shared" si="0"/>
        <v>0</v>
      </c>
    </row>
    <row r="40" spans="1:11" x14ac:dyDescent="0.25">
      <c r="A40" s="25" t="s">
        <v>38</v>
      </c>
      <c r="B40" s="31" t="s">
        <v>120</v>
      </c>
      <c r="C40" s="2" t="s">
        <v>142</v>
      </c>
      <c r="D40" s="3">
        <v>3</v>
      </c>
      <c r="E40" s="39"/>
      <c r="F40" s="32"/>
      <c r="G40" s="16"/>
      <c r="H40" s="17">
        <f t="shared" si="0"/>
        <v>0</v>
      </c>
    </row>
    <row r="41" spans="1:11" ht="14.95" thickBot="1" x14ac:dyDescent="0.3">
      <c r="A41" s="25" t="s">
        <v>39</v>
      </c>
      <c r="B41" s="28" t="s">
        <v>121</v>
      </c>
      <c r="C41" s="2" t="s">
        <v>142</v>
      </c>
      <c r="D41" s="3">
        <v>3</v>
      </c>
      <c r="E41" s="32"/>
      <c r="F41" s="32"/>
      <c r="G41" s="16"/>
      <c r="H41" s="17">
        <f t="shared" si="0"/>
        <v>0</v>
      </c>
      <c r="K41" s="35"/>
    </row>
    <row r="42" spans="1:11" ht="15.8" customHeight="1" x14ac:dyDescent="0.25">
      <c r="A42" s="59" t="s">
        <v>145</v>
      </c>
      <c r="B42" s="59"/>
      <c r="C42" s="59"/>
      <c r="D42" s="59"/>
      <c r="E42" s="60"/>
      <c r="F42" s="55"/>
      <c r="G42" s="56"/>
      <c r="H42" s="18">
        <f>SUM(H9:H41)</f>
        <v>0</v>
      </c>
    </row>
    <row r="43" spans="1:11" ht="15.8" customHeight="1" x14ac:dyDescent="0.25">
      <c r="A43" s="59" t="s">
        <v>40</v>
      </c>
      <c r="B43" s="59"/>
      <c r="C43" s="59"/>
      <c r="D43" s="59"/>
      <c r="E43" s="60"/>
      <c r="F43" s="57"/>
      <c r="G43" s="58"/>
      <c r="H43" s="19">
        <f>H42*0.21</f>
        <v>0</v>
      </c>
    </row>
    <row r="44" spans="1:11" ht="15.8" customHeight="1" thickBot="1" x14ac:dyDescent="0.3">
      <c r="A44" s="49" t="s">
        <v>146</v>
      </c>
      <c r="B44" s="49"/>
      <c r="C44" s="49"/>
      <c r="D44" s="49"/>
      <c r="E44" s="50"/>
      <c r="F44" s="47"/>
      <c r="G44" s="48"/>
      <c r="H44" s="20">
        <f>H42+H43</f>
        <v>0</v>
      </c>
    </row>
    <row r="46" spans="1:11" x14ac:dyDescent="0.25">
      <c r="A46" s="4" t="s">
        <v>41</v>
      </c>
    </row>
    <row r="47" spans="1:11" x14ac:dyDescent="0.25">
      <c r="A47" s="42" t="s">
        <v>42</v>
      </c>
      <c r="B47" s="42"/>
      <c r="C47" s="42"/>
      <c r="D47" s="42"/>
      <c r="E47" s="42"/>
      <c r="F47" s="42"/>
      <c r="G47" s="42"/>
      <c r="H47" s="42"/>
    </row>
    <row r="48" spans="1:11" ht="29.25" customHeight="1" x14ac:dyDescent="0.25">
      <c r="A48" s="45" t="s">
        <v>144</v>
      </c>
      <c r="B48" s="45"/>
      <c r="C48" s="45"/>
      <c r="D48" s="45"/>
      <c r="E48" s="45"/>
      <c r="F48" s="45"/>
      <c r="G48" s="45"/>
      <c r="H48" s="45"/>
    </row>
    <row r="49" spans="1:8" x14ac:dyDescent="0.25">
      <c r="A49" s="43" t="s">
        <v>43</v>
      </c>
      <c r="B49" s="43"/>
      <c r="C49" s="43"/>
      <c r="D49" s="43"/>
      <c r="E49" s="43"/>
      <c r="F49" s="43"/>
      <c r="G49" s="43"/>
      <c r="H49" s="43"/>
    </row>
    <row r="50" spans="1:8" ht="103.25" customHeight="1" x14ac:dyDescent="0.25">
      <c r="A50" s="44" t="s">
        <v>147</v>
      </c>
      <c r="B50" s="44"/>
      <c r="C50" s="44"/>
      <c r="D50" s="44"/>
      <c r="E50" s="44"/>
      <c r="F50" s="44"/>
      <c r="G50" s="44"/>
      <c r="H50" s="44"/>
    </row>
    <row r="51" spans="1:8" ht="22.6" customHeight="1" x14ac:dyDescent="0.25">
      <c r="A51" s="46"/>
      <c r="B51" s="46"/>
      <c r="C51" s="46"/>
      <c r="D51" s="46"/>
      <c r="E51" s="46"/>
      <c r="F51" s="46"/>
      <c r="G51" s="46"/>
      <c r="H51" s="46"/>
    </row>
  </sheetData>
  <sheetProtection selectLockedCells="1"/>
  <protectedRanges>
    <protectedRange sqref="E10 F9:F11 G9:G41 E12:F41" name="SPEC"/>
    <protectedRange sqref="F42:G44" name="SM" securityDescriptor="O:WDG:WDD:(A;;CC;;;WD)"/>
  </protectedRanges>
  <mergeCells count="13">
    <mergeCell ref="F44:G44"/>
    <mergeCell ref="A44:E44"/>
    <mergeCell ref="A8:H8"/>
    <mergeCell ref="F4:H4"/>
    <mergeCell ref="F42:G42"/>
    <mergeCell ref="F43:G43"/>
    <mergeCell ref="A43:E43"/>
    <mergeCell ref="A42:E42"/>
    <mergeCell ref="A47:H47"/>
    <mergeCell ref="A49:H49"/>
    <mergeCell ref="A50:H50"/>
    <mergeCell ref="A48:H48"/>
    <mergeCell ref="A51:H51"/>
  </mergeCells>
  <phoneticPr fontId="16" type="noConversion"/>
  <pageMargins left="0.70866141732283472" right="0.70866141732283472" top="0.74803149606299213" bottom="0.74803149606299213" header="0.31496062992125984" footer="0.31496062992125984"/>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C77B5-0F00-4590-88EC-469BD7D5C985}">
  <dimension ref="A1:BC42"/>
  <sheetViews>
    <sheetView workbookViewId="0">
      <selection activeCell="G20" sqref="G20"/>
    </sheetView>
  </sheetViews>
  <sheetFormatPr defaultRowHeight="14.3" x14ac:dyDescent="0.25"/>
  <sheetData>
    <row r="1" spans="1:3" x14ac:dyDescent="0.25">
      <c r="A1" t="s">
        <v>50</v>
      </c>
      <c r="B1" t="s">
        <v>110</v>
      </c>
      <c r="C1">
        <v>3</v>
      </c>
    </row>
    <row r="2" spans="1:3" x14ac:dyDescent="0.25">
      <c r="A2" t="s">
        <v>51</v>
      </c>
      <c r="B2" t="s">
        <v>46</v>
      </c>
      <c r="C2">
        <v>3</v>
      </c>
    </row>
    <row r="3" spans="1:3" x14ac:dyDescent="0.25">
      <c r="A3" t="s">
        <v>52</v>
      </c>
      <c r="B3" t="s">
        <v>47</v>
      </c>
      <c r="C3">
        <v>5</v>
      </c>
    </row>
    <row r="4" spans="1:3" x14ac:dyDescent="0.25">
      <c r="A4" t="s">
        <v>53</v>
      </c>
      <c r="B4" t="s">
        <v>54</v>
      </c>
      <c r="C4">
        <v>7</v>
      </c>
    </row>
    <row r="5" spans="1:3" x14ac:dyDescent="0.25">
      <c r="A5" t="s">
        <v>55</v>
      </c>
      <c r="B5" t="s">
        <v>56</v>
      </c>
      <c r="C5">
        <v>9</v>
      </c>
    </row>
    <row r="6" spans="1:3" x14ac:dyDescent="0.25">
      <c r="A6" t="s">
        <v>57</v>
      </c>
      <c r="B6" t="s">
        <v>58</v>
      </c>
      <c r="C6">
        <v>11</v>
      </c>
    </row>
    <row r="7" spans="1:3" x14ac:dyDescent="0.25">
      <c r="A7" t="s">
        <v>59</v>
      </c>
      <c r="B7" t="s">
        <v>60</v>
      </c>
      <c r="C7">
        <v>14</v>
      </c>
    </row>
    <row r="8" spans="1:3" x14ac:dyDescent="0.25">
      <c r="A8" t="s">
        <v>61</v>
      </c>
      <c r="B8" t="s">
        <v>62</v>
      </c>
      <c r="C8">
        <v>17</v>
      </c>
    </row>
    <row r="9" spans="1:3" x14ac:dyDescent="0.25">
      <c r="A9" t="s">
        <v>63</v>
      </c>
      <c r="B9" t="s">
        <v>64</v>
      </c>
      <c r="C9">
        <v>20</v>
      </c>
    </row>
    <row r="10" spans="1:3" x14ac:dyDescent="0.25">
      <c r="A10" t="s">
        <v>65</v>
      </c>
      <c r="B10" t="s">
        <v>111</v>
      </c>
      <c r="C10">
        <v>23</v>
      </c>
    </row>
    <row r="11" spans="1:3" x14ac:dyDescent="0.25">
      <c r="A11" t="s">
        <v>66</v>
      </c>
      <c r="B11" t="s">
        <v>67</v>
      </c>
      <c r="C11">
        <v>24</v>
      </c>
    </row>
    <row r="12" spans="1:3" x14ac:dyDescent="0.25">
      <c r="A12" t="s">
        <v>68</v>
      </c>
      <c r="B12" t="s">
        <v>112</v>
      </c>
      <c r="C12">
        <v>24</v>
      </c>
    </row>
    <row r="13" spans="1:3" x14ac:dyDescent="0.25">
      <c r="A13" t="s">
        <v>69</v>
      </c>
      <c r="B13" t="s">
        <v>70</v>
      </c>
      <c r="C13">
        <v>25</v>
      </c>
    </row>
    <row r="14" spans="1:3" x14ac:dyDescent="0.25">
      <c r="A14" t="s">
        <v>71</v>
      </c>
      <c r="B14" t="s">
        <v>72</v>
      </c>
      <c r="C14">
        <v>25</v>
      </c>
    </row>
    <row r="15" spans="1:3" x14ac:dyDescent="0.25">
      <c r="A15" t="s">
        <v>73</v>
      </c>
      <c r="B15" t="s">
        <v>113</v>
      </c>
      <c r="C15">
        <v>26</v>
      </c>
    </row>
    <row r="16" spans="1:3" x14ac:dyDescent="0.25">
      <c r="A16" t="s">
        <v>74</v>
      </c>
      <c r="B16" t="s">
        <v>114</v>
      </c>
      <c r="C16">
        <v>28</v>
      </c>
    </row>
    <row r="17" spans="1:55" x14ac:dyDescent="0.25">
      <c r="A17" t="s">
        <v>75</v>
      </c>
      <c r="B17" t="s">
        <v>115</v>
      </c>
      <c r="C17">
        <v>29</v>
      </c>
      <c r="R17" t="s">
        <v>122</v>
      </c>
      <c r="S17" t="s">
        <v>123</v>
      </c>
      <c r="T17" t="s">
        <v>110</v>
      </c>
      <c r="V17" t="s">
        <v>122</v>
      </c>
      <c r="W17" t="s">
        <v>124</v>
      </c>
      <c r="X17">
        <v>0</v>
      </c>
      <c r="Y17" s="40">
        <v>45079.523310185185</v>
      </c>
      <c r="AA17" t="s">
        <v>125</v>
      </c>
      <c r="AB17" t="s">
        <v>126</v>
      </c>
      <c r="AE17" t="s">
        <v>127</v>
      </c>
      <c r="AF17">
        <v>160000</v>
      </c>
      <c r="AG17">
        <v>0.21</v>
      </c>
      <c r="AH17">
        <v>193600</v>
      </c>
      <c r="AI17" t="s">
        <v>128</v>
      </c>
      <c r="AJ17" t="s">
        <v>129</v>
      </c>
      <c r="AK17" t="s">
        <v>130</v>
      </c>
      <c r="AO17">
        <v>193600</v>
      </c>
      <c r="AP17" t="s">
        <v>131</v>
      </c>
      <c r="AT17">
        <v>0</v>
      </c>
      <c r="AW17" t="s">
        <v>129</v>
      </c>
      <c r="AY17" t="s">
        <v>132</v>
      </c>
      <c r="AZ17">
        <v>38720</v>
      </c>
      <c r="BA17">
        <v>1</v>
      </c>
      <c r="BC17" t="s">
        <v>133</v>
      </c>
    </row>
    <row r="18" spans="1:55" x14ac:dyDescent="0.25">
      <c r="A18" t="s">
        <v>76</v>
      </c>
      <c r="B18" t="s">
        <v>116</v>
      </c>
      <c r="C18">
        <v>31</v>
      </c>
      <c r="Y18" s="40">
        <v>45079.522777777776</v>
      </c>
      <c r="AA18" t="s">
        <v>134</v>
      </c>
      <c r="AW18" t="s">
        <v>129</v>
      </c>
      <c r="AY18" t="s">
        <v>132</v>
      </c>
      <c r="AZ18">
        <v>154880</v>
      </c>
      <c r="BC18" t="s">
        <v>135</v>
      </c>
    </row>
    <row r="19" spans="1:55" x14ac:dyDescent="0.25">
      <c r="A19" t="s">
        <v>77</v>
      </c>
      <c r="B19" t="s">
        <v>78</v>
      </c>
      <c r="C19">
        <v>31</v>
      </c>
    </row>
    <row r="20" spans="1:55" x14ac:dyDescent="0.25">
      <c r="A20" t="s">
        <v>79</v>
      </c>
      <c r="B20" t="s">
        <v>80</v>
      </c>
      <c r="C20">
        <v>32</v>
      </c>
    </row>
    <row r="21" spans="1:55" x14ac:dyDescent="0.25">
      <c r="A21" t="s">
        <v>81</v>
      </c>
      <c r="B21" t="s">
        <v>117</v>
      </c>
      <c r="C21">
        <v>32</v>
      </c>
    </row>
    <row r="22" spans="1:55" x14ac:dyDescent="0.25">
      <c r="A22" t="s">
        <v>82</v>
      </c>
      <c r="B22" t="s">
        <v>83</v>
      </c>
      <c r="C22">
        <v>33</v>
      </c>
    </row>
    <row r="23" spans="1:55" x14ac:dyDescent="0.25">
      <c r="A23" t="s">
        <v>84</v>
      </c>
      <c r="B23" t="s">
        <v>85</v>
      </c>
      <c r="C23">
        <v>33</v>
      </c>
    </row>
    <row r="24" spans="1:55" x14ac:dyDescent="0.25">
      <c r="A24" t="s">
        <v>86</v>
      </c>
      <c r="B24" t="s">
        <v>85</v>
      </c>
      <c r="C24">
        <v>33</v>
      </c>
    </row>
    <row r="25" spans="1:55" x14ac:dyDescent="0.25">
      <c r="A25" t="s">
        <v>87</v>
      </c>
      <c r="B25" t="s">
        <v>85</v>
      </c>
      <c r="C25">
        <v>34</v>
      </c>
    </row>
    <row r="26" spans="1:55" x14ac:dyDescent="0.25">
      <c r="A26" t="s">
        <v>88</v>
      </c>
      <c r="B26" t="s">
        <v>85</v>
      </c>
      <c r="C26">
        <v>34</v>
      </c>
    </row>
    <row r="27" spans="1:55" x14ac:dyDescent="0.25">
      <c r="A27" t="s">
        <v>89</v>
      </c>
      <c r="B27" t="s">
        <v>90</v>
      </c>
      <c r="C27">
        <v>34</v>
      </c>
    </row>
    <row r="28" spans="1:55" x14ac:dyDescent="0.25">
      <c r="A28" t="s">
        <v>91</v>
      </c>
      <c r="B28" t="s">
        <v>90</v>
      </c>
      <c r="C28">
        <v>35</v>
      </c>
    </row>
    <row r="29" spans="1:55" x14ac:dyDescent="0.25">
      <c r="A29" t="s">
        <v>92</v>
      </c>
      <c r="B29" t="s">
        <v>90</v>
      </c>
      <c r="C29">
        <v>35</v>
      </c>
    </row>
    <row r="30" spans="1:55" x14ac:dyDescent="0.25">
      <c r="A30" t="s">
        <v>93</v>
      </c>
      <c r="B30" t="s">
        <v>90</v>
      </c>
      <c r="C30">
        <v>36</v>
      </c>
    </row>
    <row r="31" spans="1:55" x14ac:dyDescent="0.25">
      <c r="A31" t="s">
        <v>94</v>
      </c>
      <c r="B31" t="s">
        <v>90</v>
      </c>
      <c r="C31">
        <v>36</v>
      </c>
    </row>
    <row r="32" spans="1:55" x14ac:dyDescent="0.25">
      <c r="A32" t="s">
        <v>95</v>
      </c>
      <c r="B32" t="s">
        <v>90</v>
      </c>
      <c r="C32">
        <v>36</v>
      </c>
    </row>
    <row r="33" spans="1:3" x14ac:dyDescent="0.25">
      <c r="A33" t="s">
        <v>96</v>
      </c>
      <c r="B33" t="s">
        <v>118</v>
      </c>
      <c r="C33">
        <v>37</v>
      </c>
    </row>
    <row r="34" spans="1:3" x14ac:dyDescent="0.25">
      <c r="A34" t="s">
        <v>97</v>
      </c>
      <c r="B34" t="s">
        <v>70</v>
      </c>
      <c r="C34">
        <v>37</v>
      </c>
    </row>
    <row r="35" spans="1:3" x14ac:dyDescent="0.25">
      <c r="A35" t="s">
        <v>98</v>
      </c>
      <c r="B35" t="s">
        <v>119</v>
      </c>
      <c r="C35">
        <v>39</v>
      </c>
    </row>
    <row r="36" spans="1:3" x14ac:dyDescent="0.25">
      <c r="A36" t="s">
        <v>99</v>
      </c>
      <c r="B36" t="s">
        <v>72</v>
      </c>
      <c r="C36">
        <v>40</v>
      </c>
    </row>
    <row r="37" spans="1:3" x14ac:dyDescent="0.25">
      <c r="A37" t="s">
        <v>100</v>
      </c>
      <c r="B37" t="s">
        <v>101</v>
      </c>
      <c r="C37">
        <v>42</v>
      </c>
    </row>
    <row r="38" spans="1:3" x14ac:dyDescent="0.25">
      <c r="A38" t="s">
        <v>102</v>
      </c>
      <c r="B38" t="s">
        <v>103</v>
      </c>
      <c r="C38">
        <v>43</v>
      </c>
    </row>
    <row r="39" spans="1:3" x14ac:dyDescent="0.25">
      <c r="A39" t="s">
        <v>104</v>
      </c>
      <c r="B39" t="s">
        <v>105</v>
      </c>
      <c r="C39">
        <v>44</v>
      </c>
    </row>
    <row r="40" spans="1:3" x14ac:dyDescent="0.25">
      <c r="A40" t="s">
        <v>106</v>
      </c>
      <c r="B40" t="s">
        <v>107</v>
      </c>
      <c r="C40">
        <v>45</v>
      </c>
    </row>
    <row r="41" spans="1:3" x14ac:dyDescent="0.25">
      <c r="A41" t="s">
        <v>108</v>
      </c>
      <c r="B41" t="s">
        <v>120</v>
      </c>
      <c r="C41">
        <v>46</v>
      </c>
    </row>
    <row r="42" spans="1:3" x14ac:dyDescent="0.25">
      <c r="A42" t="s">
        <v>109</v>
      </c>
      <c r="B42" t="s">
        <v>121</v>
      </c>
      <c r="C42">
        <v>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5d33b30-7518-47e4-9737-5dc285886480">
      <Terms xmlns="http://schemas.microsoft.com/office/infopath/2007/PartnerControls"/>
    </lcf76f155ced4ddcb4097134ff3c332f>
    <TaxCatchAll xmlns="e8284cd8-0c3f-40fe-8814-c5230775604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E46E5CA552C194484557279B9857CF4" ma:contentTypeVersion="17" ma:contentTypeDescription="Kurkite naują dokumentą." ma:contentTypeScope="" ma:versionID="4945e2c66273878658a6fbaff98480ca">
  <xsd:schema xmlns:xsd="http://www.w3.org/2001/XMLSchema" xmlns:xs="http://www.w3.org/2001/XMLSchema" xmlns:p="http://schemas.microsoft.com/office/2006/metadata/properties" xmlns:ns2="c5d33b30-7518-47e4-9737-5dc285886480" xmlns:ns3="e8284cd8-0c3f-40fe-8814-c52307756040" targetNamespace="http://schemas.microsoft.com/office/2006/metadata/properties" ma:root="true" ma:fieldsID="c34fe938ce3efdd1abcab3283afac998" ns2:_="" ns3:_="">
    <xsd:import namespace="c5d33b30-7518-47e4-9737-5dc285886480"/>
    <xsd:import namespace="e8284cd8-0c3f-40fe-8814-c523077560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d33b30-7518-47e4-9737-5dc2858864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Vaizdų žymės" ma:readOnly="false" ma:fieldId="{5cf76f15-5ced-4ddc-b409-7134ff3c332f}" ma:taxonomyMulti="true" ma:sspId="e3a67e3c-541b-444c-83d0-d4b525c465b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284cd8-0c3f-40fe-8814-c52307756040"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21" nillable="true" ma:displayName="Taxonomy Catch All Column" ma:hidden="true" ma:list="{8e21a056-bf1a-4fe5-87dd-cdae0d967032}" ma:internalName="TaxCatchAll" ma:showField="CatchAllData" ma:web="e8284cd8-0c3f-40fe-8814-c523077560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07D484-1AC5-49B8-AD96-6530FCCB1DCD}">
  <ds:schemaRefs>
    <ds:schemaRef ds:uri="http://schemas.microsoft.com/sharepoint/v3/contenttype/forms"/>
  </ds:schemaRefs>
</ds:datastoreItem>
</file>

<file path=customXml/itemProps2.xml><?xml version="1.0" encoding="utf-8"?>
<ds:datastoreItem xmlns:ds="http://schemas.openxmlformats.org/officeDocument/2006/customXml" ds:itemID="{677DACE4-DE71-4D0F-BC32-5C03661093E9}">
  <ds:schemaRefs>
    <ds:schemaRef ds:uri="http://schemas.microsoft.com/office/2006/metadata/properties"/>
    <ds:schemaRef ds:uri="http://www.w3.org/2000/xmlns/"/>
    <ds:schemaRef ds:uri="http://schemas.microsoft.com/office/infopath/2007/PartnerControls"/>
    <ds:schemaRef ds:uri="c5d33b30-7518-47e4-9737-5dc285886480"/>
    <ds:schemaRef ds:uri="e8284cd8-0c3f-40fe-8814-c52307756040"/>
  </ds:schemaRefs>
</ds:datastoreItem>
</file>

<file path=customXml/itemProps3.xml><?xml version="1.0" encoding="utf-8"?>
<ds:datastoreItem xmlns:ds="http://schemas.openxmlformats.org/officeDocument/2006/customXml" ds:itemID="{C73E317B-37E5-4047-A967-B83886F2AA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d33b30-7518-47e4-9737-5dc285886480"/>
    <ds:schemaRef ds:uri="e8284cd8-0c3f-40fe-8814-c523077560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TinkloPirkimas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2026-06-17T12:32:59Z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0x0101004E46E5CA552C194484557279B9857CF4</vt:lpwstr>
  </property>
  <property fmtid="{D5CDD505-2E9C-101B-9397-08002B2CF9AE}" pid="3" name="AuthorIds_UIVersion_1536">
    <vt:lpwstr>12</vt:lpwstr>
  </property>
  <property fmtid="{D5CDD505-2E9C-101B-9397-08002B2CF9AE}" pid="4" name="AuthorIds_UIVersion_3584">
    <vt:lpwstr>21</vt:lpwstr>
  </property>
  <property fmtid="{D5CDD505-2E9C-101B-9397-08002B2CF9AE}" pid="5" name="AuthorIds_UIVersion_4608">
    <vt:lpwstr>12</vt:lpwstr>
  </property>
  <property fmtid="{D5CDD505-2E9C-101B-9397-08002B2CF9AE}" pid="6" name="AuthorIds_UIVersion_7168">
    <vt:lpwstr>12</vt:lpwstr>
  </property>
  <property fmtid="{D5CDD505-2E9C-101B-9397-08002B2CF9AE}" pid="7" name="AuthorIds_UIVersion_9216">
    <vt:lpwstr>12</vt:lpwstr>
  </property>
  <property fmtid="{D5CDD505-2E9C-101B-9397-08002B2CF9AE}" pid="8" name="AuthorIds_UIVersion_10752">
    <vt:lpwstr>12</vt:lpwstr>
  </property>
  <property fmtid="{D5CDD505-2E9C-101B-9397-08002B2CF9AE}" pid="9" name="MediaServiceImageTags">
    <vt:lpwstr/>
  </property>
</Properties>
</file>