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1. TARPTAUTINIAI konkursai\Vienkartinės medicinos priemonės. Vienkartiniai sterilūs apdangalai medicininiai įrangai. Nr. 4753\CVP IS\"/>
    </mc:Choice>
  </mc:AlternateContent>
  <xr:revisionPtr revIDLastSave="0" documentId="13_ncr:1_{BEBB13BE-664E-4A98-80DC-66D553F5B51E}"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1" i="1" l="1"/>
  <c r="G110" i="1"/>
  <c r="F106" i="1"/>
  <c r="F110" i="1" s="1"/>
  <c r="F111" i="1" s="1"/>
  <c r="F112" i="1" s="1"/>
  <c r="F102" i="1"/>
  <c r="G92" i="1"/>
  <c r="G91" i="1"/>
  <c r="F91" i="1"/>
  <c r="F92" i="1" s="1"/>
  <c r="F93" i="1" s="1"/>
  <c r="F84" i="1"/>
  <c r="F77" i="1"/>
  <c r="G67" i="1"/>
  <c r="F58" i="1"/>
  <c r="G66" i="1" s="1"/>
  <c r="G48" i="1"/>
  <c r="G47" i="1"/>
  <c r="F37" i="1"/>
  <c r="F47" i="1" s="1"/>
  <c r="F48" i="1" s="1"/>
  <c r="F49" i="1" s="1"/>
  <c r="G21" i="1"/>
  <c r="F66" i="1" l="1"/>
  <c r="F67" i="1" s="1"/>
  <c r="F68" i="1" s="1"/>
</calcChain>
</file>

<file path=xl/sharedStrings.xml><?xml version="1.0" encoding="utf-8"?>
<sst xmlns="http://schemas.openxmlformats.org/spreadsheetml/2006/main" count="213" uniqueCount="123">
  <si>
    <t>PIRKIMO SĄLYGŲ PRIEDAS "PASIŪLYMO FORMA"</t>
  </si>
  <si>
    <t>VIENKARTINĖS MEDICINOS PRIEMONĖS. VIENKARTINIAI STERILŪS APDANGALAI MEDICININIAI ĮRANGAI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</si>
  <si>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</si>
  <si>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</si>
  <si>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</si>
  <si>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</si>
  <si>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</si>
  <si>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</si>
  <si>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</si>
  <si>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</si>
  <si>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</si>
  <si>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</si>
  <si>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</si>
  <si>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</si>
  <si>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</si>
  <si>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</si>
  <si>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</si>
  <si>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</si>
  <si>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</si>
  <si>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</si>
  <si>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</si>
  <si>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</si>
  <si>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</si>
  <si>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</si>
  <si>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</si>
  <si>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</si>
  <si>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</si>
  <si>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APKLOTAS CHIRURGINIAM MIKROSKOPUI KINEVO 900</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</si>
  <si>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</si>
  <si>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</si>
  <si>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</si>
  <si>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</si>
  <si>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</si>
  <si>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</si>
  <si>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</si>
  <si>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</si>
  <si>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</si>
  <si>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</si>
  <si>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</si>
  <si>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Apklotas chirurginiam mikroskopui Kinevo 900</t>
  </si>
  <si>
    <t>1.1.</t>
  </si>
  <si>
    <t>vnt.</t>
  </si>
  <si>
    <t>1.1.1.</t>
  </si>
  <si>
    <t>Sterilus (simbolis ant pakuotės);</t>
  </si>
  <si>
    <t>Automatiškai atpažįstamas mikroskopo pagal identifikavimo lustą</t>
  </si>
  <si>
    <t>Apklotas turi būti pritaikytas mikroskopo oro išsiurbimo funkcijai ,,AutoDrape”;</t>
  </si>
  <si>
    <t>Tinkamas darbui su neuro navigacine sistema</t>
  </si>
  <si>
    <t>Apkloto išmatavimai: 132 cm x 340 cm ± 10cm</t>
  </si>
  <si>
    <t>Apklotas yra su lipniomis fiksavimo juostelėmis;</t>
  </si>
  <si>
    <t>Mikroskopo objektyvo apsauginis stikliukas turi būti be aberacijų ir be atspindžių;</t>
  </si>
  <si>
    <t>Mikroskopo objektyvo apsauginio stikliuko žiedas turi būti su magnetiniu pritvirtinimu prie mikroskopo</t>
  </si>
  <si>
    <t>Galimybė pakeisti apsauginį stikliuką, nekeičiant viso mikroskopo apkloto.</t>
  </si>
  <si>
    <t>Suma be PVM</t>
  </si>
  <si>
    <t>Taikomas PVM dydis (%)</t>
  </si>
  <si>
    <t>PVM suma</t>
  </si>
  <si>
    <t>Suma su PVM</t>
  </si>
  <si>
    <t>2. DALIS</t>
  </si>
  <si>
    <t>APKLOTAS NEUROCHIRURGINIAM MIKROSKOPUI</t>
  </si>
  <si>
    <t>2.</t>
  </si>
  <si>
    <t>Apklotas neurochirurginiam mikroskopui</t>
  </si>
  <si>
    <t>2.1.</t>
  </si>
  <si>
    <t>2.1.1.</t>
  </si>
  <si>
    <t>Sterilus</t>
  </si>
  <si>
    <t>Apklotas skaidrus;</t>
  </si>
  <si>
    <t>Pagamintas iš tvirto ne plonesnio kaip 80μ polietileno;</t>
  </si>
  <si>
    <t>Turi tris optinės dalies atšakas;</t>
  </si>
  <si>
    <t>Tvirtinamas popieriniu, lipnių juostelių pagalba</t>
  </si>
  <si>
    <t>Objektyvo dalies skersmuo 65cm (+/- 2 cm); dydis 117x270cm (+/- 5 cm)</t>
  </si>
  <si>
    <t>Įpakuotas viename steriliame gamykliniame įpakavime su sterilumo kontrolės sistema</t>
  </si>
  <si>
    <t>3. DALIS</t>
  </si>
  <si>
    <t>VIENKARTINIAI UŽVALKALAI KAMERAI, VAMZDELIUI, LAIDUI</t>
  </si>
  <si>
    <t>3.</t>
  </si>
  <si>
    <t>Vienkartiniai užvalkalai kamerai, vamzdeliui, laidui</t>
  </si>
  <si>
    <t>3.1.</t>
  </si>
  <si>
    <t>Vienkartiniai užvalkalai kamerai</t>
  </si>
  <si>
    <t>3.1.1.</t>
  </si>
  <si>
    <t xml:space="preserve">vienkartinis, sterilus </t>
  </si>
  <si>
    <t xml:space="preserve">viename gale yra elastinga arba perforuota anga, </t>
  </si>
  <si>
    <t>Pagaminti iš permatomo tvirto polietileno</t>
  </si>
  <si>
    <t>Teleskopiškai supakuoti</t>
  </si>
  <si>
    <t>Turi lipnią juostelę fiksavimui</t>
  </si>
  <si>
    <t>Ne mažiau 14x240cm(+/- 1cm)</t>
  </si>
  <si>
    <t>3.2.</t>
  </si>
  <si>
    <t>3.2.2.</t>
  </si>
  <si>
    <t>Ne mažiau 17x240cm</t>
  </si>
  <si>
    <t>4. DALIS</t>
  </si>
  <si>
    <t>APVALKALAS APARATŪRAI</t>
  </si>
  <si>
    <t>4.</t>
  </si>
  <si>
    <t>Apvalkalas aparatūrai</t>
  </si>
  <si>
    <t>4.1.</t>
  </si>
  <si>
    <t xml:space="preserve">Apvalkalas aparatūrai </t>
  </si>
  <si>
    <t>4.1.1.</t>
  </si>
  <si>
    <t>Sterilus, vienkartinis</t>
  </si>
  <si>
    <t>Skaidrus</t>
  </si>
  <si>
    <t xml:space="preserve">Skersmuo ne mažiau 85-90 cm </t>
  </si>
  <si>
    <t>4.2.</t>
  </si>
  <si>
    <t>4.2.2.</t>
  </si>
  <si>
    <t xml:space="preserve">Skersmuo ne mažiau 140 cm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</si>
  <si>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</si>
  <si>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</si>
  <si>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</si>
  <si>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</si>
  <si>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</si>
  <si>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</si>
  <si>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</si>
  <si>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</si>
  <si>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</si>
  <si>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</si>
  <si>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</si>
  <si>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</si>
  <si>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</si>
  <si>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</si>
  <si>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</si>
  <si>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</si>
  <si>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</si>
  <si>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</si>
  <si>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</si>
  <si>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5</t>
  </si>
  <si>
    <t>Prekės pavyzdys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</si>
  <si>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</si>
  <si>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</si>
  <si>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</si>
  <si>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4753 2026-06-25 19:17:34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</si>
</sst>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12"/>
  <sheetViews>
    <sheetView tabSelected="1" topLeftCell="A28" workbookViewId="0">
      <selection activeCell="A4" sqref="A4"/>
    </sheetView>
  </sheetViews>
  <sheetFormatPr defaultColWidth="10.796875" defaultRowHeight="14.4" x14ac:dyDescent="0.3"/>
  <cols>
    <col min="1" max="1" width="9.19921875" style="1" customWidth="1"/>
    <col min="2" max="2" width="49" style="11" customWidth="1"/>
    <col min="3" max="3" width="21.69921875" style="28" customWidth="1"/>
    <col min="4" max="4" width="20.5" style="28" customWidth="1"/>
    <col min="5" max="5" width="26.5" style="1" customWidth="1"/>
    <col min="6" max="6" width="25.5" style="1" customWidth="1"/>
    <col min="7" max="7" width="20.5" style="11" customWidth="1"/>
    <col min="8" max="8" width="26.5" style="11" customWidth="1"/>
    <col min="9" max="9" width="25" style="11" customWidth="1"/>
    <col min="10" max="15" width="25" style="1" customWidth="1"/>
    <col min="16" max="16" width="10.796875" style="1" customWidth="1"/>
    <col min="17" max="16384" width="10.796875" style="1"/>
  </cols>
  <sheetData>
    <row r="2" spans="1:6" x14ac:dyDescent="0.3">
      <c r="A2" s="12" t="s">
        <v>0</v>
      </c>
      <c r="B2" s="22"/>
    </row>
    <row r="3" spans="1:6" x14ac:dyDescent="0.3">
      <c r="B3" s="23"/>
    </row>
    <row r="4" spans="1:6" x14ac:dyDescent="0.3">
      <c r="A4" s="12" t="s">
        <v>1</v>
      </c>
      <c r="B4" s="22"/>
    </row>
    <row r="5" spans="1:6" x14ac:dyDescent="0.3">
      <c r="A5" s="2"/>
      <c r="B5" s="22"/>
    </row>
    <row r="6" spans="1:6" x14ac:dyDescent="0.3">
      <c r="A6" s="1" t="s">
        <v>2</v>
      </c>
      <c r="B6" s="24" t="s">
        <v>3</v>
      </c>
    </row>
    <row r="7" spans="1:6" x14ac:dyDescent="0.3">
      <c r="B7" s="22"/>
    </row>
    <row r="8" spans="1:6" x14ac:dyDescent="0.3">
      <c r="A8" s="3" t="s">
        <v>4</v>
      </c>
      <c r="B8" s="25"/>
    </row>
    <row r="9" spans="1:6" x14ac:dyDescent="0.3">
      <c r="A9" s="3" t="s">
        <v>5</v>
      </c>
      <c r="B9" s="25"/>
    </row>
    <row r="10" spans="1:6" x14ac:dyDescent="0.3">
      <c r="A10" s="3" t="s">
        <v>6</v>
      </c>
      <c r="B10" s="25"/>
    </row>
    <row r="12" spans="1:6" ht="15.6" x14ac:dyDescent="0.3">
      <c r="A12" s="39" t="s">
        <v>7</v>
      </c>
      <c r="B12" s="40"/>
      <c r="C12" s="36"/>
      <c r="D12" s="37"/>
      <c r="E12" s="37"/>
      <c r="F12" s="38"/>
    </row>
    <row r="13" spans="1:6" ht="16.05" customHeight="1" x14ac:dyDescent="0.3">
      <c r="A13" s="44" t="s">
        <v>8</v>
      </c>
      <c r="B13" s="45"/>
      <c r="C13" s="36"/>
      <c r="D13" s="37"/>
      <c r="E13" s="37"/>
      <c r="F13" s="38"/>
    </row>
    <row r="14" spans="1:6" ht="16.05" customHeight="1" x14ac:dyDescent="0.3">
      <c r="A14" s="44" t="s">
        <v>9</v>
      </c>
      <c r="B14" s="45"/>
      <c r="C14" s="36"/>
      <c r="D14" s="37"/>
      <c r="E14" s="37"/>
      <c r="F14" s="38"/>
    </row>
    <row r="15" spans="1:6" ht="16.05" customHeight="1" x14ac:dyDescent="0.3">
      <c r="A15" s="39" t="s">
        <v>10</v>
      </c>
      <c r="B15" s="40"/>
      <c r="C15" s="36"/>
      <c r="D15" s="37"/>
      <c r="E15" s="37"/>
      <c r="F15" s="38"/>
    </row>
    <row r="16" spans="1:6" ht="63" customHeight="1" x14ac:dyDescent="0.3">
      <c r="A16" s="48" t="s">
        <v>11</v>
      </c>
      <c r="B16" s="45"/>
      <c r="C16" s="36"/>
      <c r="D16" s="37"/>
      <c r="E16" s="37"/>
      <c r="F16" s="38"/>
    </row>
    <row r="17" spans="1:7" ht="16.05" customHeight="1" x14ac:dyDescent="0.3">
      <c r="A17" s="39" t="s">
        <v>12</v>
      </c>
      <c r="B17" s="40"/>
      <c r="C17" s="36"/>
      <c r="D17" s="37"/>
      <c r="E17" s="37"/>
      <c r="F17" s="38"/>
    </row>
    <row r="18" spans="1:7" ht="16.05" customHeight="1" x14ac:dyDescent="0.3">
      <c r="A18" s="39" t="s">
        <v>13</v>
      </c>
      <c r="B18" s="40"/>
      <c r="C18" s="36"/>
      <c r="D18" s="37"/>
      <c r="E18" s="37"/>
      <c r="F18" s="38"/>
    </row>
    <row r="19" spans="1:7" ht="48" customHeight="1" x14ac:dyDescent="0.3">
      <c r="A19" s="39" t="s">
        <v>14</v>
      </c>
      <c r="B19" s="40"/>
      <c r="C19" s="36"/>
      <c r="D19" s="37"/>
      <c r="E19" s="37"/>
      <c r="F19" s="38"/>
    </row>
    <row r="20" spans="1:7" ht="55.05" customHeight="1" x14ac:dyDescent="0.3">
      <c r="A20" s="39" t="s">
        <v>15</v>
      </c>
      <c r="B20" s="40"/>
      <c r="C20" s="36"/>
      <c r="D20" s="37"/>
      <c r="E20" s="37"/>
      <c r="F20" s="38"/>
    </row>
    <row r="21" spans="1:7" ht="70.95" customHeight="1" x14ac:dyDescent="0.3">
      <c r="A21" s="41" t="s">
        <v>16</v>
      </c>
      <c r="B21" s="42"/>
      <c r="C21" s="46"/>
      <c r="D21" s="47"/>
      <c r="E21" s="47"/>
      <c r="F21" s="47"/>
      <c r="G21" s="3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9" t="s">
        <v>17</v>
      </c>
      <c r="B23" s="35"/>
      <c r="C23" s="35"/>
      <c r="D23" s="35"/>
      <c r="E23" s="35"/>
      <c r="F23" s="35"/>
    </row>
    <row r="24" spans="1:7" x14ac:dyDescent="0.3">
      <c r="A24" s="35" t="s">
        <v>18</v>
      </c>
      <c r="B24" s="35"/>
      <c r="C24" s="35"/>
      <c r="D24" s="35"/>
      <c r="E24" s="35"/>
      <c r="F24" s="35"/>
    </row>
    <row r="25" spans="1:7" x14ac:dyDescent="0.3">
      <c r="A25" s="35" t="s">
        <v>19</v>
      </c>
      <c r="B25" s="35"/>
      <c r="C25" s="35"/>
      <c r="D25" s="35"/>
      <c r="E25" s="35"/>
      <c r="F25" s="35"/>
    </row>
    <row r="26" spans="1:7" x14ac:dyDescent="0.3">
      <c r="A26" s="35" t="s">
        <v>20</v>
      </c>
      <c r="B26" s="35"/>
      <c r="C26" s="35"/>
      <c r="D26" s="35"/>
      <c r="E26" s="35"/>
      <c r="F26" s="35"/>
    </row>
    <row r="27" spans="1:7" x14ac:dyDescent="0.3">
      <c r="A27" s="35" t="s">
        <v>21</v>
      </c>
      <c r="B27" s="35"/>
      <c r="C27" s="35"/>
      <c r="D27" s="35"/>
      <c r="E27" s="35"/>
      <c r="F27" s="35"/>
    </row>
    <row r="28" spans="1:7" ht="31.95" customHeight="1" x14ac:dyDescent="0.3">
      <c r="A28" s="43" t="s">
        <v>22</v>
      </c>
      <c r="B28" s="35"/>
      <c r="C28" s="35"/>
      <c r="D28" s="35"/>
      <c r="E28" s="35"/>
      <c r="F28" s="35"/>
    </row>
    <row r="29" spans="1:7" x14ac:dyDescent="0.3">
      <c r="A29" s="35" t="s">
        <v>23</v>
      </c>
      <c r="B29" s="35"/>
      <c r="C29" s="35"/>
      <c r="D29" s="35"/>
      <c r="E29" s="35"/>
      <c r="F29" s="35"/>
    </row>
    <row r="30" spans="1:7" x14ac:dyDescent="0.3">
      <c r="A30" s="13" t="s">
        <v>24</v>
      </c>
      <c r="D30" s="31"/>
    </row>
    <row r="31" spans="1:7" x14ac:dyDescent="0.3">
      <c r="A31" s="13" t="s">
        <v>25</v>
      </c>
    </row>
    <row r="32" spans="1:7" x14ac:dyDescent="0.3">
      <c r="A32" s="12" t="s">
        <v>26</v>
      </c>
      <c r="B32" s="24" t="s">
        <v>27</v>
      </c>
    </row>
    <row r="34" spans="1:9" x14ac:dyDescent="0.3">
      <c r="A34" s="12" t="s">
        <v>28</v>
      </c>
    </row>
    <row r="35" spans="1:9" ht="43.2" x14ac:dyDescent="0.3">
      <c r="A35" s="14" t="s">
        <v>29</v>
      </c>
      <c r="B35" s="26" t="s">
        <v>30</v>
      </c>
      <c r="C35" s="29" t="s">
        <v>31</v>
      </c>
      <c r="D35" s="29" t="s">
        <v>32</v>
      </c>
      <c r="E35" s="14" t="s">
        <v>33</v>
      </c>
      <c r="F35" s="14" t="s">
        <v>34</v>
      </c>
      <c r="G35" s="26" t="s">
        <v>35</v>
      </c>
      <c r="H35" s="26" t="s">
        <v>36</v>
      </c>
      <c r="I35" s="26" t="s">
        <v>37</v>
      </c>
    </row>
    <row r="36" spans="1:9" x14ac:dyDescent="0.3">
      <c r="A36" s="14" t="s">
        <v>38</v>
      </c>
      <c r="B36" s="26" t="s">
        <v>39</v>
      </c>
      <c r="C36" s="30"/>
      <c r="D36" s="30"/>
      <c r="E36" s="15"/>
      <c r="F36" s="15"/>
      <c r="G36" s="27"/>
      <c r="H36" s="27"/>
      <c r="I36" s="27"/>
    </row>
    <row r="37" spans="1:9" x14ac:dyDescent="0.3">
      <c r="A37" s="15" t="s">
        <v>40</v>
      </c>
      <c r="B37" s="27" t="s">
        <v>39</v>
      </c>
      <c r="C37" s="30">
        <v>3200</v>
      </c>
      <c r="D37" s="30" t="s">
        <v>41</v>
      </c>
      <c r="E37" s="16"/>
      <c r="F37" s="15" t="str">
        <f>IF(ISBLANK(E37),"", PRODUCT(C37,E37))</f>
        <v/>
      </c>
      <c r="G37" s="34"/>
      <c r="H37" s="27"/>
      <c r="I37" s="27"/>
    </row>
    <row r="38" spans="1:9" x14ac:dyDescent="0.3">
      <c r="A38" s="15" t="s">
        <v>42</v>
      </c>
      <c r="B38" s="27" t="s">
        <v>43</v>
      </c>
      <c r="C38" s="30"/>
      <c r="D38" s="30"/>
      <c r="E38" s="15"/>
      <c r="F38" s="15"/>
      <c r="G38" s="27"/>
      <c r="H38" s="34"/>
      <c r="I38" s="34"/>
    </row>
    <row r="39" spans="1:9" ht="28.8" x14ac:dyDescent="0.3">
      <c r="A39" s="15" t="s">
        <v>42</v>
      </c>
      <c r="B39" s="27" t="s">
        <v>44</v>
      </c>
      <c r="C39" s="30"/>
      <c r="D39" s="30"/>
      <c r="E39" s="15"/>
      <c r="F39" s="15"/>
      <c r="G39" s="27"/>
      <c r="H39" s="34"/>
      <c r="I39" s="34"/>
    </row>
    <row r="40" spans="1:9" ht="28.8" x14ac:dyDescent="0.3">
      <c r="A40" s="15" t="s">
        <v>42</v>
      </c>
      <c r="B40" s="27" t="s">
        <v>45</v>
      </c>
      <c r="C40" s="30"/>
      <c r="D40" s="30"/>
      <c r="E40" s="15"/>
      <c r="F40" s="15"/>
      <c r="G40" s="27"/>
      <c r="H40" s="34"/>
      <c r="I40" s="34"/>
    </row>
    <row r="41" spans="1:9" x14ac:dyDescent="0.3">
      <c r="A41" s="15" t="s">
        <v>42</v>
      </c>
      <c r="B41" s="27" t="s">
        <v>46</v>
      </c>
      <c r="C41" s="30"/>
      <c r="D41" s="30"/>
      <c r="E41" s="15"/>
      <c r="F41" s="15"/>
      <c r="G41" s="27"/>
      <c r="H41" s="34"/>
      <c r="I41" s="34"/>
    </row>
    <row r="42" spans="1:9" x14ac:dyDescent="0.3">
      <c r="A42" s="15" t="s">
        <v>42</v>
      </c>
      <c r="B42" s="27" t="s">
        <v>47</v>
      </c>
      <c r="C42" s="30"/>
      <c r="D42" s="30"/>
      <c r="E42" s="15"/>
      <c r="F42" s="15"/>
      <c r="G42" s="27"/>
      <c r="H42" s="34"/>
      <c r="I42" s="34"/>
    </row>
    <row r="43" spans="1:9" x14ac:dyDescent="0.3">
      <c r="A43" s="15" t="s">
        <v>42</v>
      </c>
      <c r="B43" s="27" t="s">
        <v>48</v>
      </c>
      <c r="C43" s="30"/>
      <c r="D43" s="30"/>
      <c r="E43" s="15"/>
      <c r="F43" s="15"/>
      <c r="G43" s="27"/>
      <c r="H43" s="34"/>
      <c r="I43" s="34"/>
    </row>
    <row r="44" spans="1:9" ht="28.8" x14ac:dyDescent="0.3">
      <c r="A44" s="15" t="s">
        <v>42</v>
      </c>
      <c r="B44" s="27" t="s">
        <v>49</v>
      </c>
      <c r="C44" s="30"/>
      <c r="D44" s="30"/>
      <c r="E44" s="15"/>
      <c r="F44" s="15"/>
      <c r="G44" s="27"/>
      <c r="H44" s="34"/>
      <c r="I44" s="34"/>
    </row>
    <row r="45" spans="1:9" ht="28.8" x14ac:dyDescent="0.3">
      <c r="A45" s="15" t="s">
        <v>42</v>
      </c>
      <c r="B45" s="27" t="s">
        <v>50</v>
      </c>
      <c r="C45" s="30"/>
      <c r="D45" s="30"/>
      <c r="E45" s="15"/>
      <c r="F45" s="15"/>
      <c r="G45" s="27"/>
      <c r="H45" s="34"/>
      <c r="I45" s="34"/>
    </row>
    <row r="46" spans="1:9" ht="28.8" x14ac:dyDescent="0.3">
      <c r="A46" s="15" t="s">
        <v>42</v>
      </c>
      <c r="B46" s="27" t="s">
        <v>51</v>
      </c>
      <c r="C46" s="30"/>
      <c r="D46" s="30"/>
      <c r="E46" s="15"/>
      <c r="F46" s="15"/>
      <c r="G46" s="27"/>
      <c r="H46" s="34"/>
      <c r="I46" s="34"/>
    </row>
    <row r="47" spans="1:9" ht="28.8" x14ac:dyDescent="0.3">
      <c r="E47" s="14" t="s">
        <v>52</v>
      </c>
      <c r="F47" s="14" t="str">
        <f>IF((COUNT(C37:C46)&lt;&gt;COUNT(F37:F46)),"", ROUND(SUM(F37:F46),2))</f>
        <v/>
      </c>
      <c r="G47" s="33" t="str">
        <f>IF((COUNT(C37:C46)&lt;&gt;COUNT(F37:F46)),"Neužpildytos visų objektų kainos", "")</f>
        <v>Neužpildytos visų objektų kainos</v>
      </c>
    </row>
    <row r="48" spans="1:9" ht="28.8" x14ac:dyDescent="0.3">
      <c r="C48" s="29" t="s">
        <v>53</v>
      </c>
      <c r="D48" s="32"/>
      <c r="E48" s="14" t="s">
        <v>54</v>
      </c>
      <c r="F48" s="14" t="str">
        <f>IF(OR(F47="",D48=""),"", ROUND(PRODUCT(D48,F47)/100,2))</f>
        <v/>
      </c>
      <c r="G48" s="33" t="str">
        <f>IF(D48="", "Nurodykite taikomą PVM dydį", "")</f>
        <v>Nurodykite taikomą PVM dydį</v>
      </c>
    </row>
    <row r="49" spans="1:9" x14ac:dyDescent="0.3">
      <c r="E49" s="14" t="s">
        <v>55</v>
      </c>
      <c r="F49" s="14">
        <f>IF(ISBLANK(F48), "", ROUND(SUM(F47:F48),2))</f>
        <v>0</v>
      </c>
    </row>
    <row r="53" spans="1:9" x14ac:dyDescent="0.3">
      <c r="A53" s="12" t="s">
        <v>56</v>
      </c>
      <c r="B53" s="24" t="s">
        <v>57</v>
      </c>
    </row>
    <row r="55" spans="1:9" x14ac:dyDescent="0.3">
      <c r="A55" s="12" t="s">
        <v>28</v>
      </c>
    </row>
    <row r="56" spans="1:9" ht="43.2" x14ac:dyDescent="0.3">
      <c r="A56" s="14" t="s">
        <v>29</v>
      </c>
      <c r="B56" s="26" t="s">
        <v>30</v>
      </c>
      <c r="C56" s="29" t="s">
        <v>31</v>
      </c>
      <c r="D56" s="29" t="s">
        <v>32</v>
      </c>
      <c r="E56" s="14" t="s">
        <v>33</v>
      </c>
      <c r="F56" s="14" t="s">
        <v>34</v>
      </c>
      <c r="G56" s="26" t="s">
        <v>35</v>
      </c>
      <c r="H56" s="26" t="s">
        <v>36</v>
      </c>
      <c r="I56" s="26" t="s">
        <v>37</v>
      </c>
    </row>
    <row r="57" spans="1:9" x14ac:dyDescent="0.3">
      <c r="A57" s="14" t="s">
        <v>58</v>
      </c>
      <c r="B57" s="26" t="s">
        <v>59</v>
      </c>
      <c r="C57" s="30"/>
      <c r="D57" s="30"/>
      <c r="E57" s="15"/>
      <c r="F57" s="15"/>
      <c r="G57" s="27"/>
      <c r="H57" s="27"/>
      <c r="I57" s="27"/>
    </row>
    <row r="58" spans="1:9" x14ac:dyDescent="0.3">
      <c r="A58" s="15" t="s">
        <v>60</v>
      </c>
      <c r="B58" s="27" t="s">
        <v>59</v>
      </c>
      <c r="C58" s="30">
        <v>3000</v>
      </c>
      <c r="D58" s="30" t="s">
        <v>41</v>
      </c>
      <c r="E58" s="16"/>
      <c r="F58" s="15" t="str">
        <f>IF(ISBLANK(E58),"", PRODUCT(C58,E58))</f>
        <v/>
      </c>
      <c r="G58" s="34"/>
      <c r="H58" s="27"/>
      <c r="I58" s="27"/>
    </row>
    <row r="59" spans="1:9" x14ac:dyDescent="0.3">
      <c r="A59" s="15" t="s">
        <v>61</v>
      </c>
      <c r="B59" s="27" t="s">
        <v>62</v>
      </c>
      <c r="C59" s="30"/>
      <c r="D59" s="30"/>
      <c r="E59" s="15"/>
      <c r="F59" s="15"/>
      <c r="G59" s="27"/>
      <c r="H59" s="34"/>
      <c r="I59" s="34"/>
    </row>
    <row r="60" spans="1:9" x14ac:dyDescent="0.3">
      <c r="A60" s="15" t="s">
        <v>61</v>
      </c>
      <c r="B60" s="27" t="s">
        <v>63</v>
      </c>
      <c r="C60" s="30"/>
      <c r="D60" s="30"/>
      <c r="E60" s="15"/>
      <c r="F60" s="15"/>
      <c r="G60" s="27"/>
      <c r="H60" s="34"/>
      <c r="I60" s="34"/>
    </row>
    <row r="61" spans="1:9" x14ac:dyDescent="0.3">
      <c r="A61" s="15" t="s">
        <v>61</v>
      </c>
      <c r="B61" s="27" t="s">
        <v>64</v>
      </c>
      <c r="C61" s="30"/>
      <c r="D61" s="30"/>
      <c r="E61" s="15"/>
      <c r="F61" s="15"/>
      <c r="G61" s="27"/>
      <c r="H61" s="34"/>
      <c r="I61" s="34"/>
    </row>
    <row r="62" spans="1:9" x14ac:dyDescent="0.3">
      <c r="A62" s="15" t="s">
        <v>61</v>
      </c>
      <c r="B62" s="27" t="s">
        <v>65</v>
      </c>
      <c r="C62" s="30"/>
      <c r="D62" s="30"/>
      <c r="E62" s="15"/>
      <c r="F62" s="15"/>
      <c r="G62" s="27"/>
      <c r="H62" s="34"/>
      <c r="I62" s="34"/>
    </row>
    <row r="63" spans="1:9" x14ac:dyDescent="0.3">
      <c r="A63" s="15" t="s">
        <v>61</v>
      </c>
      <c r="B63" s="27" t="s">
        <v>66</v>
      </c>
      <c r="C63" s="30"/>
      <c r="D63" s="30"/>
      <c r="E63" s="15"/>
      <c r="F63" s="15"/>
      <c r="G63" s="27"/>
      <c r="H63" s="34"/>
      <c r="I63" s="34"/>
    </row>
    <row r="64" spans="1:9" ht="28.8" x14ac:dyDescent="0.3">
      <c r="A64" s="15" t="s">
        <v>61</v>
      </c>
      <c r="B64" s="27" t="s">
        <v>67</v>
      </c>
      <c r="C64" s="30"/>
      <c r="D64" s="30"/>
      <c r="E64" s="15"/>
      <c r="F64" s="15"/>
      <c r="G64" s="27"/>
      <c r="H64" s="34"/>
      <c r="I64" s="34"/>
    </row>
    <row r="65" spans="1:9" ht="28.8" x14ac:dyDescent="0.3">
      <c r="A65" s="15" t="s">
        <v>61</v>
      </c>
      <c r="B65" s="27" t="s">
        <v>68</v>
      </c>
      <c r="C65" s="30"/>
      <c r="D65" s="30"/>
      <c r="E65" s="15"/>
      <c r="F65" s="15"/>
      <c r="G65" s="27"/>
      <c r="H65" s="34"/>
      <c r="I65" s="34"/>
    </row>
    <row r="66" spans="1:9" ht="28.8" x14ac:dyDescent="0.3">
      <c r="E66" s="14" t="s">
        <v>52</v>
      </c>
      <c r="F66" s="14" t="str">
        <f>IF((COUNT(C58:C65)&lt;&gt;COUNT(F58:F65)),"", ROUND(SUM(F58:F65),2))</f>
        <v/>
      </c>
      <c r="G66" s="33" t="str">
        <f>IF((COUNT(C58:C65)&lt;&gt;COUNT(F58:F65)),"Neužpildytos visų objektų kainos", "")</f>
        <v>Neužpildytos visų objektų kainos</v>
      </c>
    </row>
    <row r="67" spans="1:9" ht="28.8" x14ac:dyDescent="0.3">
      <c r="C67" s="29" t="s">
        <v>53</v>
      </c>
      <c r="D67" s="32"/>
      <c r="E67" s="14" t="s">
        <v>54</v>
      </c>
      <c r="F67" s="14" t="str">
        <f>IF(OR(F66="",D67=""),"", ROUND(PRODUCT(D67,F66)/100,2))</f>
        <v/>
      </c>
      <c r="G67" s="33" t="str">
        <f>IF(D67="", "Nurodykite taikomą PVM dydį", "")</f>
        <v>Nurodykite taikomą PVM dydį</v>
      </c>
    </row>
    <row r="68" spans="1:9" x14ac:dyDescent="0.3">
      <c r="E68" s="14" t="s">
        <v>55</v>
      </c>
      <c r="F68" s="14">
        <f>IF(ISBLANK(F67), "", ROUND(SUM(F66:F67),2))</f>
        <v>0</v>
      </c>
    </row>
    <row r="72" spans="1:9" x14ac:dyDescent="0.3">
      <c r="A72" s="12" t="s">
        <v>69</v>
      </c>
      <c r="B72" s="24" t="s">
        <v>70</v>
      </c>
    </row>
    <row r="74" spans="1:9" x14ac:dyDescent="0.3">
      <c r="A74" s="12" t="s">
        <v>28</v>
      </c>
    </row>
    <row r="75" spans="1:9" ht="43.2" x14ac:dyDescent="0.3">
      <c r="A75" s="14" t="s">
        <v>29</v>
      </c>
      <c r="B75" s="26" t="s">
        <v>30</v>
      </c>
      <c r="C75" s="29" t="s">
        <v>31</v>
      </c>
      <c r="D75" s="29" t="s">
        <v>32</v>
      </c>
      <c r="E75" s="14" t="s">
        <v>33</v>
      </c>
      <c r="F75" s="14" t="s">
        <v>34</v>
      </c>
      <c r="G75" s="26" t="s">
        <v>35</v>
      </c>
      <c r="H75" s="26" t="s">
        <v>36</v>
      </c>
      <c r="I75" s="26" t="s">
        <v>37</v>
      </c>
    </row>
    <row r="76" spans="1:9" x14ac:dyDescent="0.3">
      <c r="A76" s="14" t="s">
        <v>71</v>
      </c>
      <c r="B76" s="26" t="s">
        <v>72</v>
      </c>
      <c r="C76" s="30"/>
      <c r="D76" s="30"/>
      <c r="E76" s="15"/>
      <c r="F76" s="15"/>
      <c r="G76" s="27"/>
      <c r="H76" s="27"/>
      <c r="I76" s="27"/>
    </row>
    <row r="77" spans="1:9" x14ac:dyDescent="0.3">
      <c r="A77" s="15" t="s">
        <v>73</v>
      </c>
      <c r="B77" s="27" t="s">
        <v>74</v>
      </c>
      <c r="C77" s="30">
        <v>5000</v>
      </c>
      <c r="D77" s="30" t="s">
        <v>41</v>
      </c>
      <c r="E77" s="16"/>
      <c r="F77" s="15" t="str">
        <f>IF(ISBLANK(E77),"", PRODUCT(C77,E77))</f>
        <v/>
      </c>
      <c r="G77" s="34"/>
      <c r="H77" s="27"/>
      <c r="I77" s="27"/>
    </row>
    <row r="78" spans="1:9" x14ac:dyDescent="0.3">
      <c r="A78" s="15" t="s">
        <v>75</v>
      </c>
      <c r="B78" s="27" t="s">
        <v>76</v>
      </c>
      <c r="C78" s="30"/>
      <c r="D78" s="30"/>
      <c r="E78" s="15"/>
      <c r="F78" s="15"/>
      <c r="G78" s="27"/>
      <c r="H78" s="34"/>
      <c r="I78" s="34"/>
    </row>
    <row r="79" spans="1:9" x14ac:dyDescent="0.3">
      <c r="A79" s="15" t="s">
        <v>75</v>
      </c>
      <c r="B79" s="27" t="s">
        <v>77</v>
      </c>
      <c r="C79" s="30"/>
      <c r="D79" s="30"/>
      <c r="E79" s="15"/>
      <c r="F79" s="15"/>
      <c r="G79" s="27"/>
      <c r="H79" s="34"/>
      <c r="I79" s="34"/>
    </row>
    <row r="80" spans="1:9" x14ac:dyDescent="0.3">
      <c r="A80" s="15" t="s">
        <v>75</v>
      </c>
      <c r="B80" s="27" t="s">
        <v>78</v>
      </c>
      <c r="C80" s="30"/>
      <c r="D80" s="30"/>
      <c r="E80" s="15"/>
      <c r="F80" s="15"/>
      <c r="G80" s="27"/>
      <c r="H80" s="34"/>
      <c r="I80" s="34"/>
    </row>
    <row r="81" spans="1:9" x14ac:dyDescent="0.3">
      <c r="A81" s="15" t="s">
        <v>75</v>
      </c>
      <c r="B81" s="27" t="s">
        <v>79</v>
      </c>
      <c r="C81" s="30"/>
      <c r="D81" s="30"/>
      <c r="E81" s="15"/>
      <c r="F81" s="15"/>
      <c r="G81" s="27"/>
      <c r="H81" s="34"/>
      <c r="I81" s="34"/>
    </row>
    <row r="82" spans="1:9" x14ac:dyDescent="0.3">
      <c r="A82" s="15" t="s">
        <v>75</v>
      </c>
      <c r="B82" s="27" t="s">
        <v>80</v>
      </c>
      <c r="C82" s="30"/>
      <c r="D82" s="30"/>
      <c r="E82" s="15"/>
      <c r="F82" s="15"/>
      <c r="G82" s="27"/>
      <c r="H82" s="34"/>
      <c r="I82" s="34"/>
    </row>
    <row r="83" spans="1:9" x14ac:dyDescent="0.3">
      <c r="A83" s="15" t="s">
        <v>75</v>
      </c>
      <c r="B83" s="27" t="s">
        <v>81</v>
      </c>
      <c r="C83" s="30"/>
      <c r="D83" s="30"/>
      <c r="E83" s="15"/>
      <c r="F83" s="15"/>
      <c r="G83" s="27"/>
      <c r="H83" s="34"/>
      <c r="I83" s="34"/>
    </row>
    <row r="84" spans="1:9" x14ac:dyDescent="0.3">
      <c r="A84" s="15" t="s">
        <v>82</v>
      </c>
      <c r="B84" s="27" t="s">
        <v>74</v>
      </c>
      <c r="C84" s="30">
        <v>200</v>
      </c>
      <c r="D84" s="30" t="s">
        <v>41</v>
      </c>
      <c r="E84" s="16"/>
      <c r="F84" s="15" t="str">
        <f>IF(ISBLANK(E84),"", PRODUCT(C84,E84))</f>
        <v/>
      </c>
      <c r="G84" s="34"/>
      <c r="H84" s="27"/>
      <c r="I84" s="27"/>
    </row>
    <row r="85" spans="1:9" x14ac:dyDescent="0.3">
      <c r="A85" s="15" t="s">
        <v>83</v>
      </c>
      <c r="B85" s="27" t="s">
        <v>76</v>
      </c>
      <c r="C85" s="30"/>
      <c r="D85" s="30"/>
      <c r="E85" s="15"/>
      <c r="F85" s="15"/>
      <c r="G85" s="27"/>
      <c r="H85" s="34"/>
      <c r="I85" s="34"/>
    </row>
    <row r="86" spans="1:9" x14ac:dyDescent="0.3">
      <c r="A86" s="15" t="s">
        <v>83</v>
      </c>
      <c r="B86" s="27" t="s">
        <v>77</v>
      </c>
      <c r="C86" s="30"/>
      <c r="D86" s="30"/>
      <c r="E86" s="15"/>
      <c r="F86" s="15"/>
      <c r="G86" s="27"/>
      <c r="H86" s="34"/>
      <c r="I86" s="34"/>
    </row>
    <row r="87" spans="1:9" x14ac:dyDescent="0.3">
      <c r="A87" s="15" t="s">
        <v>83</v>
      </c>
      <c r="B87" s="27" t="s">
        <v>78</v>
      </c>
      <c r="C87" s="30"/>
      <c r="D87" s="30"/>
      <c r="E87" s="15"/>
      <c r="F87" s="15"/>
      <c r="G87" s="27"/>
      <c r="H87" s="34"/>
      <c r="I87" s="34"/>
    </row>
    <row r="88" spans="1:9" x14ac:dyDescent="0.3">
      <c r="A88" s="15" t="s">
        <v>83</v>
      </c>
      <c r="B88" s="27" t="s">
        <v>79</v>
      </c>
      <c r="C88" s="30"/>
      <c r="D88" s="30"/>
      <c r="E88" s="15"/>
      <c r="F88" s="15"/>
      <c r="G88" s="27"/>
      <c r="H88" s="34"/>
      <c r="I88" s="34"/>
    </row>
    <row r="89" spans="1:9" x14ac:dyDescent="0.3">
      <c r="A89" s="15" t="s">
        <v>83</v>
      </c>
      <c r="B89" s="27" t="s">
        <v>80</v>
      </c>
      <c r="C89" s="30"/>
      <c r="D89" s="30"/>
      <c r="E89" s="15"/>
      <c r="F89" s="15"/>
      <c r="G89" s="27"/>
      <c r="H89" s="34"/>
      <c r="I89" s="34"/>
    </row>
    <row r="90" spans="1:9" x14ac:dyDescent="0.3">
      <c r="A90" s="15" t="s">
        <v>83</v>
      </c>
      <c r="B90" s="27" t="s">
        <v>84</v>
      </c>
      <c r="C90" s="30"/>
      <c r="D90" s="30"/>
      <c r="E90" s="15"/>
      <c r="F90" s="15"/>
      <c r="G90" s="27"/>
      <c r="H90" s="34"/>
      <c r="I90" s="34"/>
    </row>
    <row r="91" spans="1:9" ht="28.8" x14ac:dyDescent="0.3">
      <c r="E91" s="14" t="s">
        <v>52</v>
      </c>
      <c r="F91" s="14" t="str">
        <f>IF((COUNT(C77:C90)&lt;&gt;COUNT(F77:F90)),"", ROUND(SUM(F77:F90),2))</f>
        <v/>
      </c>
      <c r="G91" s="33" t="str">
        <f>IF((COUNT(C77:C90)&lt;&gt;COUNT(F77:F90)),"Neužpildytos visų objektų kainos", "")</f>
        <v>Neužpildytos visų objektų kainos</v>
      </c>
    </row>
    <row r="92" spans="1:9" ht="28.8" x14ac:dyDescent="0.3">
      <c r="C92" s="29" t="s">
        <v>53</v>
      </c>
      <c r="D92" s="32"/>
      <c r="E92" s="14" t="s">
        <v>54</v>
      </c>
      <c r="F92" s="14" t="str">
        <f>IF(OR(F91="",D92=""),"", ROUND(PRODUCT(D92,F91)/100,2))</f>
        <v/>
      </c>
      <c r="G92" s="33" t="str">
        <f>IF(D92="", "Nurodykite taikomą PVM dydį", "")</f>
        <v>Nurodykite taikomą PVM dydį</v>
      </c>
    </row>
    <row r="93" spans="1:9" x14ac:dyDescent="0.3">
      <c r="E93" s="14" t="s">
        <v>55</v>
      </c>
      <c r="F93" s="14">
        <f>IF(ISBLANK(F92), "", ROUND(SUM(F91:F92),2))</f>
        <v>0</v>
      </c>
    </row>
    <row r="97" spans="1:9" x14ac:dyDescent="0.3">
      <c r="A97" s="12" t="s">
        <v>85</v>
      </c>
      <c r="B97" s="24" t="s">
        <v>86</v>
      </c>
    </row>
    <row r="99" spans="1:9" x14ac:dyDescent="0.3">
      <c r="A99" s="12" t="s">
        <v>28</v>
      </c>
    </row>
    <row r="100" spans="1:9" ht="43.2" x14ac:dyDescent="0.3">
      <c r="A100" s="14" t="s">
        <v>29</v>
      </c>
      <c r="B100" s="26" t="s">
        <v>30</v>
      </c>
      <c r="C100" s="29" t="s">
        <v>31</v>
      </c>
      <c r="D100" s="29" t="s">
        <v>32</v>
      </c>
      <c r="E100" s="14" t="s">
        <v>33</v>
      </c>
      <c r="F100" s="14" t="s">
        <v>34</v>
      </c>
      <c r="G100" s="26" t="s">
        <v>35</v>
      </c>
      <c r="H100" s="26" t="s">
        <v>36</v>
      </c>
      <c r="I100" s="26" t="s">
        <v>37</v>
      </c>
    </row>
    <row r="101" spans="1:9" x14ac:dyDescent="0.3">
      <c r="A101" s="14" t="s">
        <v>87</v>
      </c>
      <c r="B101" s="26" t="s">
        <v>88</v>
      </c>
      <c r="C101" s="30"/>
      <c r="D101" s="30"/>
      <c r="E101" s="15"/>
      <c r="F101" s="15"/>
      <c r="G101" s="27"/>
      <c r="H101" s="27"/>
      <c r="I101" s="27"/>
    </row>
    <row r="102" spans="1:9" x14ac:dyDescent="0.3">
      <c r="A102" s="15" t="s">
        <v>89</v>
      </c>
      <c r="B102" s="27" t="s">
        <v>90</v>
      </c>
      <c r="C102" s="30">
        <v>5000</v>
      </c>
      <c r="D102" s="30" t="s">
        <v>41</v>
      </c>
      <c r="E102" s="16"/>
      <c r="F102" s="15" t="str">
        <f>IF(ISBLANK(E102),"", PRODUCT(C102,E102))</f>
        <v/>
      </c>
      <c r="G102" s="34"/>
      <c r="H102" s="27"/>
      <c r="I102" s="27"/>
    </row>
    <row r="103" spans="1:9" x14ac:dyDescent="0.3">
      <c r="A103" s="15" t="s">
        <v>91</v>
      </c>
      <c r="B103" s="27" t="s">
        <v>92</v>
      </c>
      <c r="C103" s="30"/>
      <c r="D103" s="30"/>
      <c r="E103" s="15"/>
      <c r="F103" s="15"/>
      <c r="G103" s="27"/>
      <c r="H103" s="34"/>
      <c r="I103" s="34"/>
    </row>
    <row r="104" spans="1:9" x14ac:dyDescent="0.3">
      <c r="A104" s="15" t="s">
        <v>91</v>
      </c>
      <c r="B104" s="27" t="s">
        <v>93</v>
      </c>
      <c r="C104" s="30"/>
      <c r="D104" s="30"/>
      <c r="E104" s="15"/>
      <c r="F104" s="15"/>
      <c r="G104" s="27"/>
      <c r="H104" s="34"/>
      <c r="I104" s="34"/>
    </row>
    <row r="105" spans="1:9" x14ac:dyDescent="0.3">
      <c r="A105" s="15" t="s">
        <v>91</v>
      </c>
      <c r="B105" s="27" t="s">
        <v>94</v>
      </c>
      <c r="C105" s="30"/>
      <c r="D105" s="30"/>
      <c r="E105" s="15"/>
      <c r="F105" s="15"/>
      <c r="G105" s="27"/>
      <c r="H105" s="34"/>
      <c r="I105" s="34"/>
    </row>
    <row r="106" spans="1:9" x14ac:dyDescent="0.3">
      <c r="A106" s="15" t="s">
        <v>95</v>
      </c>
      <c r="B106" s="27" t="s">
        <v>90</v>
      </c>
      <c r="C106" s="30">
        <v>7000</v>
      </c>
      <c r="D106" s="30" t="s">
        <v>41</v>
      </c>
      <c r="E106" s="16"/>
      <c r="F106" s="15" t="str">
        <f>IF(ISBLANK(E106),"", PRODUCT(C106,E106))</f>
        <v/>
      </c>
      <c r="G106" s="34"/>
      <c r="H106" s="27"/>
      <c r="I106" s="27"/>
    </row>
    <row r="107" spans="1:9" x14ac:dyDescent="0.3">
      <c r="A107" s="15" t="s">
        <v>96</v>
      </c>
      <c r="B107" s="27" t="s">
        <v>92</v>
      </c>
      <c r="C107" s="30"/>
      <c r="D107" s="30"/>
      <c r="E107" s="15"/>
      <c r="F107" s="15"/>
      <c r="G107" s="27"/>
      <c r="H107" s="34"/>
      <c r="I107" s="34"/>
    </row>
    <row r="108" spans="1:9" x14ac:dyDescent="0.3">
      <c r="A108" s="15" t="s">
        <v>96</v>
      </c>
      <c r="B108" s="27" t="s">
        <v>93</v>
      </c>
      <c r="C108" s="30"/>
      <c r="D108" s="30"/>
      <c r="E108" s="15"/>
      <c r="F108" s="15"/>
      <c r="G108" s="27"/>
      <c r="H108" s="34"/>
      <c r="I108" s="34"/>
    </row>
    <row r="109" spans="1:9" x14ac:dyDescent="0.3">
      <c r="A109" s="15" t="s">
        <v>96</v>
      </c>
      <c r="B109" s="27" t="s">
        <v>97</v>
      </c>
      <c r="C109" s="30"/>
      <c r="D109" s="30"/>
      <c r="E109" s="15"/>
      <c r="F109" s="15"/>
      <c r="G109" s="27"/>
      <c r="H109" s="34"/>
      <c r="I109" s="34"/>
    </row>
    <row r="110" spans="1:9" ht="28.8" x14ac:dyDescent="0.3">
      <c r="E110" s="14" t="s">
        <v>52</v>
      </c>
      <c r="F110" s="14" t="str">
        <f>IF((COUNT(C102:C109)&lt;&gt;COUNT(F102:F109)),"", ROUND(SUM(F102:F109),2))</f>
        <v/>
      </c>
      <c r="G110" s="33" t="str">
        <f>IF((COUNT(C102:C109)&lt;&gt;COUNT(F102:F109)),"Neužpildytos visų objektų kainos", "")</f>
        <v>Neužpildytos visų objektų kainos</v>
      </c>
    </row>
    <row r="111" spans="1:9" ht="28.8" x14ac:dyDescent="0.3">
      <c r="C111" s="29" t="s">
        <v>53</v>
      </c>
      <c r="D111" s="32"/>
      <c r="E111" s="14" t="s">
        <v>54</v>
      </c>
      <c r="F111" s="14" t="str">
        <f>IF(OR(F110="",D111=""),"", ROUND(PRODUCT(D111,F110)/100,2))</f>
        <v/>
      </c>
      <c r="G111" s="33" t="str">
        <f>IF(D111="", "Nurodykite taikomą PVM dydį", "")</f>
        <v>Nurodykite taikomą PVM dydį</v>
      </c>
    </row>
    <row r="112" spans="1:9" x14ac:dyDescent="0.3">
      <c r="E112" s="14" t="s">
        <v>55</v>
      </c>
      <c r="F112" s="14">
        <f>IF(ISBLANK(F111), "", ROUND(SUM(F110:F111),2))</f>
        <v>0</v>
      </c>
    </row>
  </sheetData>
  <sheetProtection algorithmName="SHA-512" hashValue="yoZmgjV/ciI9EZu5WZO9QA15jRTciLrqZERimaPc7BFo0R4kp6AaztXTCrQBDkD6UCGeeqBNCy3FVLOPFJcBlA==" saltValue="cL5Q/qPG9Ls5E8OVaA4qp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50" t="s">
        <v>98</v>
      </c>
      <c r="B2" s="35"/>
      <c r="C2" s="35"/>
      <c r="D2" s="35"/>
      <c r="E2" s="35"/>
      <c r="F2" s="35"/>
      <c r="G2" s="35"/>
      <c r="H2" s="35"/>
      <c r="I2" s="35"/>
      <c r="J2" s="35"/>
      <c r="K2" s="35"/>
    </row>
    <row r="3" spans="1:11" x14ac:dyDescent="0.3">
      <c r="A3" s="35"/>
      <c r="B3" s="35"/>
      <c r="C3" s="35"/>
      <c r="D3" s="35"/>
      <c r="E3" s="35"/>
      <c r="F3" s="35"/>
      <c r="G3" s="35"/>
      <c r="H3" s="35"/>
      <c r="I3" s="35"/>
      <c r="J3" s="35"/>
      <c r="K3" s="35"/>
    </row>
    <row r="4" spans="1:11" ht="16.05" customHeight="1" thickBot="1" x14ac:dyDescent="0.35">
      <c r="A4" s="6"/>
      <c r="B4" s="6"/>
      <c r="C4" s="6"/>
      <c r="D4" s="6"/>
      <c r="E4" s="6"/>
      <c r="F4" s="6"/>
      <c r="G4" s="6"/>
      <c r="H4" s="6"/>
      <c r="I4" s="6"/>
      <c r="J4" s="6"/>
    </row>
    <row r="5" spans="1:11" ht="48" customHeight="1" x14ac:dyDescent="0.3">
      <c r="A5" s="77" t="s">
        <v>99</v>
      </c>
      <c r="B5" s="61"/>
      <c r="C5" s="59" t="s">
        <v>100</v>
      </c>
      <c r="D5" s="60"/>
      <c r="E5" s="61"/>
      <c r="F5" s="59" t="s">
        <v>101</v>
      </c>
      <c r="G5" s="60"/>
      <c r="H5" s="61"/>
      <c r="I5" s="59" t="s">
        <v>102</v>
      </c>
      <c r="J5" s="61"/>
      <c r="K5" s="8" t="s">
        <v>103</v>
      </c>
    </row>
    <row r="6" spans="1:11" ht="49.05" customHeight="1" x14ac:dyDescent="0.3">
      <c r="A6" s="53"/>
      <c r="B6" s="40"/>
      <c r="C6" s="54"/>
      <c r="D6" s="52"/>
      <c r="E6" s="40"/>
      <c r="F6" s="54"/>
      <c r="G6" s="52"/>
      <c r="H6" s="40"/>
      <c r="I6" s="54"/>
      <c r="J6" s="40"/>
      <c r="K6" s="17"/>
    </row>
    <row r="7" spans="1:11" ht="49.05" customHeight="1" x14ac:dyDescent="0.3">
      <c r="A7" s="53"/>
      <c r="B7" s="40"/>
      <c r="C7" s="54"/>
      <c r="D7" s="52"/>
      <c r="E7" s="40"/>
      <c r="F7" s="54"/>
      <c r="G7" s="52"/>
      <c r="H7" s="40"/>
      <c r="I7" s="54"/>
      <c r="J7" s="40"/>
      <c r="K7" s="17"/>
    </row>
    <row r="8" spans="1:11" ht="49.05" customHeight="1" x14ac:dyDescent="0.3">
      <c r="A8" s="53"/>
      <c r="B8" s="40"/>
      <c r="C8" s="54"/>
      <c r="D8" s="52"/>
      <c r="E8" s="40"/>
      <c r="F8" s="54"/>
      <c r="G8" s="52"/>
      <c r="H8" s="40"/>
      <c r="I8" s="54"/>
      <c r="J8" s="40"/>
      <c r="K8" s="17"/>
    </row>
    <row r="9" spans="1:11" ht="49.05" customHeight="1" x14ac:dyDescent="0.3">
      <c r="A9" s="53"/>
      <c r="B9" s="40"/>
      <c r="C9" s="54"/>
      <c r="D9" s="52"/>
      <c r="E9" s="40"/>
      <c r="F9" s="54"/>
      <c r="G9" s="52"/>
      <c r="H9" s="40"/>
      <c r="I9" s="54"/>
      <c r="J9" s="40"/>
      <c r="K9" s="17"/>
    </row>
    <row r="10" spans="1:11" ht="49.05" customHeight="1" x14ac:dyDescent="0.3">
      <c r="A10" s="53"/>
      <c r="B10" s="40"/>
      <c r="C10" s="54"/>
      <c r="D10" s="52"/>
      <c r="E10" s="40"/>
      <c r="F10" s="54"/>
      <c r="G10" s="52"/>
      <c r="H10" s="40"/>
      <c r="I10" s="54"/>
      <c r="J10" s="40"/>
      <c r="K10" s="17"/>
    </row>
    <row r="11" spans="1:11" ht="49.05" customHeight="1" x14ac:dyDescent="0.3">
      <c r="A11" s="53"/>
      <c r="B11" s="40"/>
      <c r="C11" s="54"/>
      <c r="D11" s="52"/>
      <c r="E11" s="40"/>
      <c r="F11" s="54"/>
      <c r="G11" s="52"/>
      <c r="H11" s="40"/>
      <c r="I11" s="54"/>
      <c r="J11" s="40"/>
      <c r="K11" s="17"/>
    </row>
    <row r="12" spans="1:11" ht="49.05" customHeight="1" x14ac:dyDescent="0.3">
      <c r="A12" s="53"/>
      <c r="B12" s="40"/>
      <c r="C12" s="54"/>
      <c r="D12" s="52"/>
      <c r="E12" s="40"/>
      <c r="F12" s="54"/>
      <c r="G12" s="52"/>
      <c r="H12" s="40"/>
      <c r="I12" s="54"/>
      <c r="J12" s="40"/>
      <c r="K12" s="17"/>
    </row>
    <row r="13" spans="1:11" ht="49.05" customHeight="1" x14ac:dyDescent="0.3">
      <c r="A13" s="53"/>
      <c r="B13" s="40"/>
      <c r="C13" s="54"/>
      <c r="D13" s="52"/>
      <c r="E13" s="40"/>
      <c r="F13" s="54"/>
      <c r="G13" s="52"/>
      <c r="H13" s="40"/>
      <c r="I13" s="54"/>
      <c r="J13" s="40"/>
      <c r="K13" s="17"/>
    </row>
    <row r="14" spans="1:11" ht="49.05" customHeight="1" x14ac:dyDescent="0.3">
      <c r="A14" s="53"/>
      <c r="B14" s="40"/>
      <c r="C14" s="54"/>
      <c r="D14" s="52"/>
      <c r="E14" s="40"/>
      <c r="F14" s="54"/>
      <c r="G14" s="52"/>
      <c r="H14" s="40"/>
      <c r="I14" s="54"/>
      <c r="J14" s="40"/>
      <c r="K14" s="17"/>
    </row>
    <row r="15" spans="1:11" ht="48" customHeight="1" thickBot="1" x14ac:dyDescent="0.35">
      <c r="A15" s="79"/>
      <c r="B15" s="67"/>
      <c r="C15" s="72"/>
      <c r="D15" s="66"/>
      <c r="E15" s="67"/>
      <c r="F15" s="72"/>
      <c r="G15" s="66"/>
      <c r="H15" s="67"/>
      <c r="I15" s="72"/>
      <c r="J15" s="67"/>
      <c r="K15" s="18"/>
    </row>
    <row r="16" spans="1:11" ht="19.05" customHeight="1" x14ac:dyDescent="0.3">
      <c r="A16" s="9"/>
      <c r="B16" s="9"/>
      <c r="C16" s="9"/>
      <c r="D16" s="9"/>
      <c r="E16" s="9"/>
      <c r="F16" s="9"/>
      <c r="G16" s="9"/>
      <c r="H16" s="9"/>
      <c r="I16" s="9"/>
      <c r="J16" s="9"/>
      <c r="K16" s="10"/>
    </row>
    <row r="17" spans="1:11" ht="49.05" customHeight="1" x14ac:dyDescent="0.3">
      <c r="A17" s="76" t="s">
        <v>104</v>
      </c>
      <c r="B17" s="35"/>
      <c r="C17" s="35"/>
      <c r="D17" s="35"/>
      <c r="E17" s="35"/>
      <c r="F17" s="35"/>
      <c r="G17" s="35"/>
      <c r="H17" s="35"/>
      <c r="I17" s="35"/>
      <c r="J17" s="35"/>
      <c r="K17" s="35"/>
    </row>
    <row r="18" spans="1:11" ht="16.05" customHeight="1" thickBot="1" x14ac:dyDescent="0.35">
      <c r="A18" s="9"/>
      <c r="B18" s="9"/>
      <c r="C18" s="9"/>
      <c r="D18" s="9"/>
      <c r="E18" s="9"/>
      <c r="F18" s="9"/>
      <c r="G18" s="9"/>
      <c r="H18" s="9"/>
      <c r="I18" s="9"/>
      <c r="J18" s="9"/>
      <c r="K18" s="10"/>
    </row>
    <row r="19" spans="1:11" ht="49.05" customHeight="1" x14ac:dyDescent="0.3">
      <c r="A19" s="77" t="s">
        <v>30</v>
      </c>
      <c r="B19" s="61"/>
      <c r="C19" s="59" t="s">
        <v>100</v>
      </c>
      <c r="D19" s="60"/>
      <c r="E19" s="61"/>
      <c r="F19" s="59" t="s">
        <v>105</v>
      </c>
      <c r="G19" s="60"/>
      <c r="H19" s="61"/>
      <c r="I19" s="78" t="s">
        <v>102</v>
      </c>
      <c r="J19" s="75"/>
      <c r="K19" s="10"/>
    </row>
    <row r="20" spans="1:11" ht="49.05" customHeight="1" x14ac:dyDescent="0.3">
      <c r="A20" s="53"/>
      <c r="B20" s="40"/>
      <c r="C20" s="54"/>
      <c r="D20" s="52"/>
      <c r="E20" s="40"/>
      <c r="F20" s="54"/>
      <c r="G20" s="52"/>
      <c r="H20" s="40"/>
      <c r="I20" s="58"/>
      <c r="J20" s="57"/>
      <c r="K20" s="10"/>
    </row>
    <row r="21" spans="1:11" ht="49.05" customHeight="1" x14ac:dyDescent="0.3">
      <c r="A21" s="53"/>
      <c r="B21" s="40"/>
      <c r="C21" s="54"/>
      <c r="D21" s="52"/>
      <c r="E21" s="40"/>
      <c r="F21" s="54"/>
      <c r="G21" s="52"/>
      <c r="H21" s="40"/>
      <c r="I21" s="58"/>
      <c r="J21" s="57"/>
      <c r="K21" s="10"/>
    </row>
    <row r="22" spans="1:11" ht="49.05" customHeight="1" x14ac:dyDescent="0.3">
      <c r="A22" s="53"/>
      <c r="B22" s="40"/>
      <c r="C22" s="54"/>
      <c r="D22" s="52"/>
      <c r="E22" s="40"/>
      <c r="F22" s="54"/>
      <c r="G22" s="52"/>
      <c r="H22" s="40"/>
      <c r="I22" s="58"/>
      <c r="J22" s="57"/>
      <c r="K22" s="10"/>
    </row>
    <row r="23" spans="1:11" ht="49.05" customHeight="1" x14ac:dyDescent="0.3">
      <c r="A23" s="53"/>
      <c r="B23" s="40"/>
      <c r="C23" s="54"/>
      <c r="D23" s="52"/>
      <c r="E23" s="40"/>
      <c r="F23" s="54"/>
      <c r="G23" s="52"/>
      <c r="H23" s="40"/>
      <c r="I23" s="58"/>
      <c r="J23" s="57"/>
      <c r="K23" s="10"/>
    </row>
    <row r="24" spans="1:11" ht="49.05" customHeight="1" x14ac:dyDescent="0.3">
      <c r="A24" s="53"/>
      <c r="B24" s="40"/>
      <c r="C24" s="54"/>
      <c r="D24" s="52"/>
      <c r="E24" s="40"/>
      <c r="F24" s="54"/>
      <c r="G24" s="52"/>
      <c r="H24" s="40"/>
      <c r="I24" s="58"/>
      <c r="J24" s="57"/>
      <c r="K24" s="10"/>
    </row>
    <row r="25" spans="1:11" ht="49.05" customHeight="1" x14ac:dyDescent="0.3">
      <c r="A25" s="53"/>
      <c r="B25" s="40"/>
      <c r="C25" s="54"/>
      <c r="D25" s="52"/>
      <c r="E25" s="40"/>
      <c r="F25" s="54"/>
      <c r="G25" s="52"/>
      <c r="H25" s="40"/>
      <c r="I25" s="58"/>
      <c r="J25" s="57"/>
      <c r="K25" s="10"/>
    </row>
    <row r="26" spans="1:11" ht="49.05" customHeight="1" x14ac:dyDescent="0.3">
      <c r="A26" s="53"/>
      <c r="B26" s="40"/>
      <c r="C26" s="54"/>
      <c r="D26" s="52"/>
      <c r="E26" s="40"/>
      <c r="F26" s="54"/>
      <c r="G26" s="52"/>
      <c r="H26" s="40"/>
      <c r="I26" s="58"/>
      <c r="J26" s="57"/>
      <c r="K26" s="10"/>
    </row>
    <row r="27" spans="1:11" ht="49.05" customHeight="1" x14ac:dyDescent="0.3">
      <c r="A27" s="53"/>
      <c r="B27" s="40"/>
      <c r="C27" s="54"/>
      <c r="D27" s="52"/>
      <c r="E27" s="40"/>
      <c r="F27" s="54"/>
      <c r="G27" s="52"/>
      <c r="H27" s="40"/>
      <c r="I27" s="58"/>
      <c r="J27" s="57"/>
      <c r="K27" s="10"/>
    </row>
    <row r="28" spans="1:11" ht="49.05" customHeight="1" x14ac:dyDescent="0.3">
      <c r="A28" s="53"/>
      <c r="B28" s="40"/>
      <c r="C28" s="54"/>
      <c r="D28" s="52"/>
      <c r="E28" s="40"/>
      <c r="F28" s="54"/>
      <c r="G28" s="52"/>
      <c r="H28" s="40"/>
      <c r="I28" s="58"/>
      <c r="J28" s="57"/>
      <c r="K28" s="10"/>
    </row>
    <row r="29" spans="1:11" ht="49.05" customHeight="1" x14ac:dyDescent="0.3">
      <c r="A29" s="53"/>
      <c r="B29" s="40"/>
      <c r="C29" s="54"/>
      <c r="D29" s="52"/>
      <c r="E29" s="40"/>
      <c r="F29" s="54"/>
      <c r="G29" s="52"/>
      <c r="H29" s="40"/>
      <c r="I29" s="58"/>
      <c r="J29" s="57"/>
      <c r="K29" s="10"/>
    </row>
    <row r="31" spans="1:11" ht="33" customHeight="1" x14ac:dyDescent="0.3">
      <c r="A31" s="64"/>
      <c r="B31" s="35"/>
      <c r="C31" s="35"/>
      <c r="D31" s="35"/>
      <c r="E31" s="35"/>
      <c r="F31" s="35"/>
      <c r="G31" s="35"/>
      <c r="H31" s="35"/>
      <c r="I31" s="35"/>
      <c r="J31" s="35"/>
    </row>
    <row r="33" spans="1:10" ht="16.05" customHeight="1" x14ac:dyDescent="0.3">
      <c r="A33" s="63" t="s">
        <v>106</v>
      </c>
      <c r="B33" s="35"/>
      <c r="C33" s="35"/>
      <c r="D33" s="35"/>
      <c r="E33" s="35"/>
      <c r="F33" s="35"/>
      <c r="G33" s="35"/>
      <c r="H33" s="35"/>
      <c r="I33" s="35"/>
      <c r="J33" s="35"/>
    </row>
    <row r="34" spans="1:10" ht="16.05" customHeight="1" thickBot="1" x14ac:dyDescent="0.35"/>
    <row r="35" spans="1:10" ht="16.05" customHeight="1" x14ac:dyDescent="0.3">
      <c r="A35" s="7" t="s">
        <v>29</v>
      </c>
      <c r="B35" s="73" t="s">
        <v>107</v>
      </c>
      <c r="C35" s="60"/>
      <c r="D35" s="60"/>
      <c r="E35" s="60"/>
      <c r="F35" s="60"/>
      <c r="G35" s="61"/>
      <c r="H35" s="74" t="s">
        <v>108</v>
      </c>
      <c r="I35" s="60"/>
      <c r="J35" s="75"/>
    </row>
    <row r="36" spans="1:10" ht="48" customHeight="1" x14ac:dyDescent="0.3">
      <c r="A36" s="19" t="s">
        <v>109</v>
      </c>
      <c r="B36" s="55" t="s">
        <v>110</v>
      </c>
      <c r="C36" s="52"/>
      <c r="D36" s="52"/>
      <c r="E36" s="52"/>
      <c r="F36" s="52"/>
      <c r="G36" s="40"/>
      <c r="H36" s="56"/>
      <c r="I36" s="52"/>
      <c r="J36" s="57"/>
    </row>
    <row r="37" spans="1:10" ht="48" customHeight="1" x14ac:dyDescent="0.3">
      <c r="A37" s="19" t="s">
        <v>111</v>
      </c>
      <c r="B37" s="55" t="s">
        <v>112</v>
      </c>
      <c r="C37" s="52"/>
      <c r="D37" s="52"/>
      <c r="E37" s="52"/>
      <c r="F37" s="52"/>
      <c r="G37" s="40"/>
      <c r="H37" s="56"/>
      <c r="I37" s="52"/>
      <c r="J37" s="57"/>
    </row>
    <row r="38" spans="1:10" ht="48" customHeight="1" x14ac:dyDescent="0.3">
      <c r="A38" s="19" t="s">
        <v>113</v>
      </c>
      <c r="B38" s="55" t="s">
        <v>114</v>
      </c>
      <c r="C38" s="52"/>
      <c r="D38" s="52"/>
      <c r="E38" s="52"/>
      <c r="F38" s="52"/>
      <c r="G38" s="40"/>
      <c r="H38" s="56"/>
      <c r="I38" s="52"/>
      <c r="J38" s="57"/>
    </row>
    <row r="39" spans="1:10" ht="48" customHeight="1" x14ac:dyDescent="0.3">
      <c r="A39" s="19" t="s">
        <v>115</v>
      </c>
      <c r="B39" s="55" t="s">
        <v>116</v>
      </c>
      <c r="C39" s="52"/>
      <c r="D39" s="52"/>
      <c r="E39" s="52"/>
      <c r="F39" s="52"/>
      <c r="G39" s="40"/>
      <c r="H39" s="56"/>
      <c r="I39" s="52"/>
      <c r="J39" s="57"/>
    </row>
    <row r="40" spans="1:10" ht="48" customHeight="1" x14ac:dyDescent="0.3">
      <c r="A40" s="19" t="s">
        <v>117</v>
      </c>
      <c r="B40" s="55" t="s">
        <v>118</v>
      </c>
      <c r="C40" s="52"/>
      <c r="D40" s="52"/>
      <c r="E40" s="52"/>
      <c r="F40" s="52"/>
      <c r="G40" s="40"/>
      <c r="H40" s="56"/>
      <c r="I40" s="52"/>
      <c r="J40" s="57"/>
    </row>
    <row r="41" spans="1:10" ht="48" customHeight="1" x14ac:dyDescent="0.3">
      <c r="A41" s="20"/>
      <c r="B41" s="51"/>
      <c r="C41" s="52"/>
      <c r="D41" s="52"/>
      <c r="E41" s="52"/>
      <c r="F41" s="52"/>
      <c r="G41" s="40"/>
      <c r="H41" s="56"/>
      <c r="I41" s="52"/>
      <c r="J41" s="57"/>
    </row>
    <row r="42" spans="1:10" ht="48" customHeight="1" x14ac:dyDescent="0.3">
      <c r="A42" s="20"/>
      <c r="B42" s="51"/>
      <c r="C42" s="52"/>
      <c r="D42" s="52"/>
      <c r="E42" s="52"/>
      <c r="F42" s="52"/>
      <c r="G42" s="40"/>
      <c r="H42" s="56"/>
      <c r="I42" s="52"/>
      <c r="J42" s="57"/>
    </row>
    <row r="43" spans="1:10" ht="48" customHeight="1" x14ac:dyDescent="0.3">
      <c r="A43" s="20"/>
      <c r="B43" s="51"/>
      <c r="C43" s="52"/>
      <c r="D43" s="52"/>
      <c r="E43" s="52"/>
      <c r="F43" s="52"/>
      <c r="G43" s="40"/>
      <c r="H43" s="56"/>
      <c r="I43" s="52"/>
      <c r="J43" s="57"/>
    </row>
    <row r="44" spans="1:10" ht="48" customHeight="1" x14ac:dyDescent="0.3">
      <c r="A44" s="20"/>
      <c r="B44" s="51"/>
      <c r="C44" s="52"/>
      <c r="D44" s="52"/>
      <c r="E44" s="52"/>
      <c r="F44" s="52"/>
      <c r="G44" s="40"/>
      <c r="H44" s="56"/>
      <c r="I44" s="52"/>
      <c r="J44" s="57"/>
    </row>
    <row r="45" spans="1:10" ht="48" customHeight="1" x14ac:dyDescent="0.3">
      <c r="A45" s="20"/>
      <c r="B45" s="51"/>
      <c r="C45" s="52"/>
      <c r="D45" s="52"/>
      <c r="E45" s="52"/>
      <c r="F45" s="52"/>
      <c r="G45" s="40"/>
      <c r="H45" s="56"/>
      <c r="I45" s="52"/>
      <c r="J45" s="57"/>
    </row>
    <row r="46" spans="1:10" ht="49.05" customHeight="1" thickBot="1" x14ac:dyDescent="0.35">
      <c r="A46" s="21"/>
      <c r="B46" s="65"/>
      <c r="C46" s="66"/>
      <c r="D46" s="66"/>
      <c r="E46" s="66"/>
      <c r="F46" s="66"/>
      <c r="G46" s="67"/>
      <c r="H46" s="68"/>
      <c r="I46" s="69"/>
      <c r="J46" s="70"/>
    </row>
    <row r="48" spans="1:10" ht="102" customHeight="1" x14ac:dyDescent="0.3">
      <c r="A48" s="64" t="s">
        <v>119</v>
      </c>
      <c r="B48" s="35"/>
      <c r="C48" s="35"/>
      <c r="D48" s="35"/>
      <c r="E48" s="35"/>
      <c r="F48" s="35"/>
      <c r="G48" s="35"/>
      <c r="H48" s="35"/>
      <c r="I48" s="35"/>
      <c r="J48" s="35"/>
    </row>
    <row r="51" spans="1:10" x14ac:dyDescent="0.3">
      <c r="A51" s="71" t="s">
        <v>120</v>
      </c>
      <c r="B51" s="35"/>
      <c r="C51" s="35"/>
      <c r="D51" s="35"/>
      <c r="E51" s="62"/>
      <c r="F51" s="35"/>
      <c r="G51" s="35"/>
      <c r="H51" s="35"/>
      <c r="I51" s="35"/>
      <c r="J51" s="35"/>
    </row>
    <row r="53" spans="1:10" x14ac:dyDescent="0.3">
      <c r="A53" s="71" t="s">
        <v>121</v>
      </c>
      <c r="B53" s="35"/>
      <c r="C53" s="35"/>
      <c r="D53" s="35"/>
      <c r="E53" s="62"/>
      <c r="F53" s="35"/>
      <c r="G53" s="35"/>
      <c r="H53" s="35"/>
      <c r="I53" s="35"/>
      <c r="J53" s="35"/>
    </row>
    <row r="100" spans="1:1" ht="15.6" x14ac:dyDescent="0.3">
      <c r="A100" t="s">
        <v>122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2026-06-25T16:34:42Z</dcterms:modified>
</cp:coreProperties>
</file>